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updateLinks="never" codeName="חוברת_עבודה_זו"/>
  <mc:AlternateContent xmlns:mc="http://schemas.openxmlformats.org/markup-compatibility/2006">
    <mc:Choice Requires="x15">
      <x15ac:absPath xmlns:x15ac="http://schemas.microsoft.com/office/spreadsheetml/2010/11/ac" url="\\jafifs\CitrixUsers\annam\Desktop\"/>
    </mc:Choice>
  </mc:AlternateContent>
  <xr:revisionPtr revIDLastSave="0" documentId="13_ncr:1_{B98FEFD3-DCE2-4E8D-94FA-8BC14A5B2E9A}" xr6:coauthVersionLast="47" xr6:coauthVersionMax="47" xr10:uidLastSave="{00000000-0000-0000-0000-000000000000}"/>
  <bookViews>
    <workbookView xWindow="-120" yWindow="-120" windowWidth="29040" windowHeight="17640" tabRatio="737" firstSheet="1" activeTab="1" xr2:uid="{00000000-000D-0000-FFFF-FFFF00000000}"/>
  </bookViews>
  <sheets>
    <sheet name="מסד נתונים" sheetId="14" state="hidden" r:id="rId1"/>
    <sheet name="נספח 1 - רשימת תיוג" sheetId="10" r:id="rId2"/>
    <sheet name="נספח 2 - טופס העברת כספים" sheetId="9" r:id="rId3"/>
    <sheet name="נספח 3 - טופס הגשה מקצועי" sheetId="11" r:id="rId4"/>
    <sheet name="מסד נתונים  -ישובים" sheetId="16" state="hidden" r:id="rId5"/>
    <sheet name="נספח 6 - דיווח לקבלת כספי תמיכה" sheetId="15" r:id="rId6"/>
    <sheet name="נספח 9 - דיווח מסכם לשנת 2026 " sheetId="17" r:id="rId7"/>
  </sheets>
  <externalReferences>
    <externalReference r:id="rId8"/>
    <externalReference r:id="rId9"/>
    <externalReference r:id="rId10"/>
    <externalReference r:id="rId11"/>
  </externalReferences>
  <definedNames>
    <definedName name="BANK" localSheetId="1">[1]רשימות!$A$3:$A$32</definedName>
    <definedName name="BANK">[1]רשימות!$A$3:$A$32</definedName>
    <definedName name="MACHOZ" localSheetId="1">[1]רשימות!$D$3:$D$7</definedName>
    <definedName name="MACHOZ">[1]רשימות!$D$3:$D$7</definedName>
    <definedName name="shem_mispar2" localSheetId="1">[1]רשימות!$C$3:$C$1486</definedName>
    <definedName name="shem_mispar2">[1]רשימות!$C$3:$C$1486</definedName>
    <definedName name="_xlnm.Print_Area" localSheetId="3">'נספח 3 - טופס הגשה מקצועי'!$A$1:$K$134</definedName>
    <definedName name="_xlnm.Print_Titles" localSheetId="3">'נספח 3 - טופס הגשה מקצועי'!$70:$70</definedName>
    <definedName name="דרום" localSheetId="6">'[2]מסד נתונים'!#REF!</definedName>
    <definedName name="דרום">'מסד נתונים'!#REF!</definedName>
    <definedName name="המעסיק">'[3]רשימת בעלי תפקיד'!$M$7:$M$10</definedName>
    <definedName name="התחום" localSheetId="5">#REF!</definedName>
    <definedName name="התחום" localSheetId="6">#REF!</definedName>
    <definedName name="התחום">#REF!</definedName>
    <definedName name="ורד">'[4]תוכנית עבודה'!$T$45:$T$48</definedName>
    <definedName name="מעסיק" localSheetId="3">#REF!</definedName>
    <definedName name="מעסיק" localSheetId="5">#REF!</definedName>
    <definedName name="מעסיק" localSheetId="6">#REF!</definedName>
    <definedName name="מעסיק">#REF!</definedName>
    <definedName name="מפעיל" localSheetId="5">#REF!</definedName>
    <definedName name="מפעיל" localSheetId="6">#REF!</definedName>
    <definedName name="מפעיל">#REF!</definedName>
    <definedName name="מרכז" localSheetId="6">'[2]מסד נתונים'!#REF!</definedName>
    <definedName name="מרכז">'מסד נתונים'!#REF!</definedName>
    <definedName name="סעיף">'[3]רשימת בעלי תפקיד'!$O$10:$O$18</definedName>
    <definedName name="צפון">'מסד נתונים'!$B$4:$B$19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5" i="11" l="1"/>
  <c r="H125" i="11"/>
  <c r="J71" i="11"/>
  <c r="F47" i="11"/>
  <c r="H12" i="17"/>
  <c r="I41" i="15" l="1"/>
  <c r="J40" i="15"/>
  <c r="J39" i="15"/>
  <c r="J38" i="15"/>
  <c r="J37" i="15"/>
  <c r="J36" i="15"/>
  <c r="J35" i="15"/>
  <c r="I31" i="15"/>
  <c r="J30" i="15"/>
  <c r="J29" i="15"/>
  <c r="J28" i="15"/>
  <c r="J27" i="15"/>
  <c r="J26" i="15"/>
  <c r="J25" i="15"/>
  <c r="G20" i="15"/>
  <c r="T28" i="11" l="1"/>
  <c r="J103" i="11" l="1"/>
  <c r="J102" i="11"/>
  <c r="J101" i="11"/>
  <c r="J100" i="11"/>
  <c r="J99" i="11"/>
  <c r="J98" i="11"/>
  <c r="J97" i="11"/>
  <c r="J96" i="11"/>
  <c r="J92" i="11" l="1"/>
  <c r="J93" i="11"/>
  <c r="J94" i="11"/>
  <c r="J95" i="11"/>
  <c r="J104" i="11"/>
  <c r="J105" i="11"/>
  <c r="J106" i="11"/>
  <c r="J86" i="11"/>
  <c r="J87" i="11"/>
  <c r="J88" i="11"/>
  <c r="J89" i="11"/>
  <c r="J90" i="11"/>
  <c r="J91" i="11"/>
  <c r="J107" i="11"/>
  <c r="J108" i="11"/>
  <c r="J109" i="11"/>
  <c r="J110" i="11"/>
  <c r="J111" i="11"/>
  <c r="J112" i="11"/>
  <c r="J113" i="11"/>
  <c r="J114" i="11"/>
  <c r="J115" i="11"/>
  <c r="J116" i="11"/>
  <c r="J117" i="11"/>
  <c r="J118" i="11"/>
  <c r="J72" i="11" l="1"/>
  <c r="J80" i="11" l="1"/>
  <c r="J124" i="11" l="1"/>
  <c r="J123" i="11"/>
  <c r="J122" i="11"/>
  <c r="J121" i="11"/>
  <c r="J120" i="11"/>
  <c r="J119" i="11"/>
  <c r="J85" i="11"/>
  <c r="J84" i="11"/>
  <c r="J83" i="11"/>
  <c r="J82" i="11"/>
  <c r="J81" i="11"/>
  <c r="J79" i="11"/>
  <c r="J78" i="11"/>
  <c r="J77" i="11"/>
  <c r="J76" i="11"/>
  <c r="J75" i="11"/>
  <c r="J74" i="11"/>
  <c r="J73" i="11"/>
  <c r="J125" i="11" l="1"/>
  <c r="F49" i="11" s="1"/>
  <c r="F48" i="11"/>
  <c r="G61" i="11" l="1"/>
  <c r="G66" i="11" s="1"/>
  <c r="F52" i="11" l="1"/>
  <c r="G52" i="11" s="1"/>
  <c r="F63" i="11"/>
  <c r="F61" i="11"/>
  <c r="F64" i="11"/>
  <c r="F60" i="11"/>
  <c r="F58" i="11"/>
  <c r="F65" i="11"/>
  <c r="F59" i="11"/>
  <c r="F62" i="11"/>
  <c r="F66" i="11" l="1"/>
</calcChain>
</file>

<file path=xl/sharedStrings.xml><?xml version="1.0" encoding="utf-8"?>
<sst xmlns="http://schemas.openxmlformats.org/spreadsheetml/2006/main" count="577" uniqueCount="306">
  <si>
    <t>מועצה</t>
  </si>
  <si>
    <t>גורם מבצע</t>
  </si>
  <si>
    <t>אחוז תמיכה</t>
  </si>
  <si>
    <t>חברה לפיתוח</t>
  </si>
  <si>
    <t>תאריך:</t>
  </si>
  <si>
    <t>dd/mm/yyyy</t>
  </si>
  <si>
    <t xml:space="preserve">שם המועצה: </t>
  </si>
  <si>
    <t>במידה שסומן "אחר" בפרטי הבנק, אנא פרט/י:</t>
  </si>
  <si>
    <t>מס' חשבון:</t>
  </si>
  <si>
    <t>__________________</t>
  </si>
  <si>
    <t>תאריך</t>
  </si>
  <si>
    <t>שם מורשה החתימה</t>
  </si>
  <si>
    <t>מס' תעודת זהות</t>
  </si>
  <si>
    <t xml:space="preserve">       חתימה</t>
  </si>
  <si>
    <t>ראש המועצה/מנכ"ל</t>
  </si>
  <si>
    <t xml:space="preserve">      חתימה</t>
  </si>
  <si>
    <t>חשב/גזבר הרשות</t>
  </si>
  <si>
    <t>פרטי המבקשים:</t>
  </si>
  <si>
    <t>שם המועצה:</t>
  </si>
  <si>
    <t>מס' עוסק מורשה/תאגיד:</t>
  </si>
  <si>
    <t>יישוב:</t>
  </si>
  <si>
    <t>רחוב:</t>
  </si>
  <si>
    <t>מיקוד:</t>
  </si>
  <si>
    <t>טלפון נייד:</t>
  </si>
  <si>
    <t>טלפון משרד:</t>
  </si>
  <si>
    <t>פקס:</t>
  </si>
  <si>
    <t>אנו מבקשים בזאת שהכספים המגיעים לנו יועברו לחשבון הבנק להלן:</t>
  </si>
  <si>
    <t>שם הבנק:</t>
  </si>
  <si>
    <r>
      <t>שם ומס' הסניף:</t>
    </r>
    <r>
      <rPr>
        <sz val="12"/>
        <color indexed="8"/>
        <rFont val="David"/>
        <family val="2"/>
        <charset val="177"/>
      </rPr>
      <t xml:space="preserve">  </t>
    </r>
  </si>
  <si>
    <t>הננו מתחייבים לדווח על כל שינוי בפרטים לעיל.</t>
  </si>
  <si>
    <t>****************************************************************************************************************************************************</t>
  </si>
  <si>
    <r>
      <t>אישור מורשי חתימה</t>
    </r>
    <r>
      <rPr>
        <b/>
        <sz val="12"/>
        <color indexed="8"/>
        <rFont val="David"/>
        <family val="2"/>
        <charset val="177"/>
      </rPr>
      <t>:</t>
    </r>
  </si>
  <si>
    <t>_______________</t>
  </si>
  <si>
    <t>___________________________</t>
  </si>
  <si>
    <t>____________________</t>
  </si>
  <si>
    <t>___________________</t>
  </si>
  <si>
    <t xml:space="preserve">      שם ושם משפחה           </t>
  </si>
  <si>
    <t xml:space="preserve">  מס' תעודת זהות</t>
  </si>
  <si>
    <t>חתימה:</t>
  </si>
  <si>
    <t>__________________________________</t>
  </si>
  <si>
    <t>חותמת התאגיד:</t>
  </si>
  <si>
    <r>
      <t>אישור הבנק</t>
    </r>
    <r>
      <rPr>
        <b/>
        <sz val="12"/>
        <color indexed="8"/>
        <rFont val="David"/>
        <family val="2"/>
        <charset val="177"/>
      </rPr>
      <t>:</t>
    </r>
  </si>
  <si>
    <t>הרינו מאשרים כי עפ"י רישומינו, החתומים מעלה הינם הבעלים מס':</t>
  </si>
  <si>
    <t>_______________________</t>
  </si>
  <si>
    <t>בסניפנו  ורשאים ע"פ מסמכינו לחייב את החשבון הנ"ל בחתימתם.</t>
  </si>
  <si>
    <t xml:space="preserve">חתימתם נכונה ומאושרת על ידינו.  </t>
  </si>
  <si>
    <t>___________________________________</t>
  </si>
  <si>
    <t>חתימה וחותמת:</t>
  </si>
  <si>
    <t>המרחב:</t>
  </si>
  <si>
    <t>מספר בקשה במרכבה</t>
  </si>
  <si>
    <t>רשימה נפתחת</t>
  </si>
  <si>
    <t>שנת תקציב</t>
  </si>
  <si>
    <r>
      <rPr>
        <b/>
        <u/>
        <sz val="14"/>
        <color indexed="8"/>
        <rFont val="Arial"/>
        <family val="2"/>
        <scheme val="minor"/>
      </rPr>
      <t>התמיכה המבוקשת - כללי (סכום ושיעור התמיכה לא יעלה על השיעור המרבי כמפורט בסעיף 9 בנוהל)</t>
    </r>
    <r>
      <rPr>
        <b/>
        <sz val="14"/>
        <color indexed="8"/>
        <rFont val="Arial"/>
        <family val="2"/>
        <scheme val="minor"/>
      </rPr>
      <t>:</t>
    </r>
  </si>
  <si>
    <t>נושא</t>
  </si>
  <si>
    <t>סה"כ (₪ כולל מע"מ)</t>
  </si>
  <si>
    <t>נמשך אוטומטית מהטבלה למטה</t>
  </si>
  <si>
    <t>מחושב אוטומטית</t>
  </si>
  <si>
    <r>
      <rPr>
        <b/>
        <u/>
        <sz val="14"/>
        <color indexed="8"/>
        <rFont val="Arial"/>
        <family val="2"/>
        <scheme val="minor"/>
      </rPr>
      <t>מקורות המימון (₪) (שיעור התמיכה לא יעלה על השיעור המרבי כמפורט בסעיף 9 בנוהל)</t>
    </r>
    <r>
      <rPr>
        <b/>
        <sz val="14"/>
        <color indexed="8"/>
        <rFont val="Arial"/>
        <family val="2"/>
        <scheme val="minor"/>
      </rPr>
      <t>:</t>
    </r>
  </si>
  <si>
    <t>מקורות מימון</t>
  </si>
  <si>
    <t>שיעור (%)</t>
  </si>
  <si>
    <t>סכום מימון</t>
  </si>
  <si>
    <t>מימון עצמי</t>
  </si>
  <si>
    <t>יש להזין מספר בלבד</t>
  </si>
  <si>
    <t>יישוב</t>
  </si>
  <si>
    <t>אחר (יש לפרט):</t>
  </si>
  <si>
    <t>החטיבה להתיישבות</t>
  </si>
  <si>
    <t>החטיבה להתיישבות:</t>
  </si>
  <si>
    <t>תרומות ותמיכות נוספות</t>
  </si>
  <si>
    <t>יש להגיע ל-100%</t>
  </si>
  <si>
    <t>פירוט תוכנית העבודה</t>
  </si>
  <si>
    <t>מועצה/שם היישוב</t>
  </si>
  <si>
    <t>תאור הפעילות (הסבר מפורט)</t>
  </si>
  <si>
    <t>פירוט תרומת הפעילות</t>
  </si>
  <si>
    <t>מתנ"ס</t>
  </si>
  <si>
    <t>נא לסמן V בריבוע בצד כל סעיף רלוונטי לבקשה:</t>
  </si>
  <si>
    <t>1</t>
  </si>
  <si>
    <t>טופס 149 ממע' מרכב"ה</t>
  </si>
  <si>
    <t>2</t>
  </si>
  <si>
    <t>טופס 150 חתום ממערכת המרכב"ה</t>
  </si>
  <si>
    <t>3</t>
  </si>
  <si>
    <t>4</t>
  </si>
  <si>
    <r>
      <t xml:space="preserve">טופס בקשה להעברת כספים באמצעות מס"ב - </t>
    </r>
    <r>
      <rPr>
        <b/>
        <u/>
        <sz val="12"/>
        <color theme="1"/>
        <rFont val="David"/>
        <family val="2"/>
      </rPr>
      <t xml:space="preserve">נספח 2 </t>
    </r>
  </si>
  <si>
    <t>5</t>
  </si>
  <si>
    <r>
      <t xml:space="preserve">טופס הגשה מקצועי - </t>
    </r>
    <r>
      <rPr>
        <b/>
        <u/>
        <sz val="12"/>
        <color theme="1"/>
        <rFont val="David"/>
        <family val="2"/>
      </rPr>
      <t>נספח 3</t>
    </r>
    <r>
      <rPr>
        <sz val="12"/>
        <color theme="1"/>
        <rFont val="David"/>
        <family val="2"/>
        <charset val="177"/>
      </rPr>
      <t xml:space="preserve"> (כולל תוכנית עבודה ומקורות מימון)</t>
    </r>
  </si>
  <si>
    <t>6</t>
  </si>
  <si>
    <t>7</t>
  </si>
  <si>
    <t>8</t>
  </si>
  <si>
    <r>
      <t xml:space="preserve">נספח תיוג- </t>
    </r>
    <r>
      <rPr>
        <b/>
        <u/>
        <sz val="12"/>
        <color theme="1"/>
        <rFont val="David"/>
        <family val="2"/>
      </rPr>
      <t>נספח 1</t>
    </r>
  </si>
  <si>
    <r>
      <t xml:space="preserve">נספח ביטוח - </t>
    </r>
    <r>
      <rPr>
        <b/>
        <u/>
        <sz val="12"/>
        <color theme="1"/>
        <rFont val="David"/>
        <family val="2"/>
      </rPr>
      <t>נספח 4</t>
    </r>
  </si>
  <si>
    <r>
      <t xml:space="preserve">מסמך תנאים כלליים - </t>
    </r>
    <r>
      <rPr>
        <b/>
        <u/>
        <sz val="12"/>
        <color theme="1"/>
        <rFont val="David"/>
        <family val="2"/>
      </rPr>
      <t>נספח 5</t>
    </r>
  </si>
  <si>
    <t>עלות כוללת (₪)</t>
  </si>
  <si>
    <t>סך הכל</t>
  </si>
  <si>
    <t>אל-בטוף</t>
  </si>
  <si>
    <t>אלונה</t>
  </si>
  <si>
    <t>בוסתן אל-מרג'</t>
  </si>
  <si>
    <t>גולן</t>
  </si>
  <si>
    <t>הגלבוע</t>
  </si>
  <si>
    <t>הגליל העליון</t>
  </si>
  <si>
    <t>הגליל התחתון</t>
  </si>
  <si>
    <t>מבואות החרמון</t>
  </si>
  <si>
    <t>מגידו</t>
  </si>
  <si>
    <t>מטה אשר</t>
  </si>
  <si>
    <t>מעלה יוסף</t>
  </si>
  <si>
    <t>מרום הגליל</t>
  </si>
  <si>
    <t>משגב</t>
  </si>
  <si>
    <t>עמק הירדן</t>
  </si>
  <si>
    <t>עמק המעיינות</t>
  </si>
  <si>
    <t>עמק יזרעאל</t>
  </si>
  <si>
    <t>צפון</t>
  </si>
  <si>
    <t>אנו הח"מ, מורשי החתימה מטעם המועצה, מתחייבים כי המידע המופיע בנספח זה הוא מדויק ונכון ולראיה באנו על החתום:</t>
  </si>
  <si>
    <t>יש לבחור:</t>
  </si>
  <si>
    <t>הערה: אין למלא תאים הצבועים בתכלת</t>
  </si>
  <si>
    <t>תחום התמיכה</t>
  </si>
  <si>
    <t xml:space="preserve">מפעיל </t>
  </si>
  <si>
    <t>סכום התמיכה המבוקש מחט"ל (ב-₪)</t>
  </si>
  <si>
    <t>שם היישוב</t>
  </si>
  <si>
    <t>מספר תושבים במועצה:</t>
  </si>
  <si>
    <t>רקע על היישובים שהוגשו בבקשה</t>
  </si>
  <si>
    <t>רקע על היישוב:</t>
  </si>
  <si>
    <t>שורת עזר למועצה - וידוא הלימה בין סך עלות הבקשה ובין סך מקורות המימון כפי שפורטו בנספח זה:</t>
  </si>
  <si>
    <t>מס' יישובים במועצה</t>
  </si>
  <si>
    <t>רקע כללי על המועצה בדגש על המצב לאחר פרוץ המלחמה והמצב הנוכחי:</t>
  </si>
  <si>
    <t>סכום התמיכה המבוקש :</t>
  </si>
  <si>
    <t xml:space="preserve">יש לבחור:     </t>
  </si>
  <si>
    <t>מועצה אזורית</t>
  </si>
  <si>
    <t>מועצה מקומית</t>
  </si>
  <si>
    <t>סכומים מרביים למועצה</t>
  </si>
  <si>
    <r>
      <rPr>
        <sz val="10"/>
        <color theme="1"/>
        <rFont val="Times New Roman"/>
        <family val="1"/>
      </rPr>
      <t xml:space="preserve"> </t>
    </r>
    <r>
      <rPr>
        <sz val="10"/>
        <color theme="1"/>
        <rFont val="David"/>
        <family val="2"/>
      </rPr>
      <t>מתגורר באופן קבוע ביישוב (כבעל זכויות במגרש למגורים או במשק/נחלה ועבר ועדת קבלה)</t>
    </r>
  </si>
  <si>
    <t>מתיישב במרחב הכפרי בעל זכויות בקרקע עליה מוקם המיזם</t>
  </si>
  <si>
    <t>דיווח עבור:</t>
  </si>
  <si>
    <t>רשימה נפתחת (עליך לבחור מרחב קודם)</t>
  </si>
  <si>
    <t>מרחב</t>
  </si>
  <si>
    <t xml:space="preserve">שם המועצה המבקשת: </t>
  </si>
  <si>
    <t>מס' בקשה במרכב"ה</t>
  </si>
  <si>
    <t>למילוי ע"י המרחב</t>
  </si>
  <si>
    <t>מעל 30% ועד 40% הון עצמי</t>
  </si>
  <si>
    <t>גובה התמיכה שאושרה</t>
  </si>
  <si>
    <t>תשלומים קודמים</t>
  </si>
  <si>
    <t>יתרת ההשתתפות:</t>
  </si>
  <si>
    <t>תמיכה בפעילות:</t>
  </si>
  <si>
    <t>למילוי ע"י החשבות</t>
  </si>
  <si>
    <t>תיאור מפורט של השירותים שסופקו למועצה בגינם בוצעה ההוצאה</t>
  </si>
  <si>
    <t>שם הספק</t>
  </si>
  <si>
    <t>מס' חשבונית מס'/קבלה</t>
  </si>
  <si>
    <t>תאריך חשבונית מס/קבלה</t>
  </si>
  <si>
    <t>גובה ההוצאה המלאה (₪, כולל מע"מ)</t>
  </si>
  <si>
    <t>גובה ההשתתפות המבוקשת (₪, כולל מע"מ)</t>
  </si>
  <si>
    <t>שיעור ההשתתפות המבוקש</t>
  </si>
  <si>
    <t>האם מאושר לתשלום?</t>
  </si>
  <si>
    <t>נימוקים</t>
  </si>
  <si>
    <t>יש לצרף לטופס דיווח זה חשבונית מס/קבלה שגם במסגרתה קיים פירוט לשירות שסופק</t>
  </si>
  <si>
    <t>תמיכה בשכר:</t>
  </si>
  <si>
    <t xml:space="preserve">ת"ז </t>
  </si>
  <si>
    <t>שם העובד</t>
  </si>
  <si>
    <t>הגורם המעסיק</t>
  </si>
  <si>
    <t>תיאור התפקיד של העובד</t>
  </si>
  <si>
    <t>היקף המשרה (ב-%)</t>
  </si>
  <si>
    <t>גובה ההוצאה המלאה של עלות מעביד</t>
  </si>
  <si>
    <t>גובה ההשתתפות המבוקשת</t>
  </si>
  <si>
    <t>יש לצרף לטופס דוח עלות מעביד חתום ע"י גזבר המועצה (אם מועסק ע"י המועצה) או רו"ח של היישוב (אם מועסק ע"י היישוב)</t>
  </si>
  <si>
    <t xml:space="preserve">אני מאשר בחתימתי כי הפריטים והעובדים המפורטים בנספח זה ולגביהם מבוקשת תמיכת החטיבה  - לא נתבקשה לגביהם תמיכה בקול קורא אחר של החטיבה או של גורם אחר. </t>
  </si>
  <si>
    <t>שם הגזבר</t>
  </si>
  <si>
    <t>[למילוי ע"י המרחב]</t>
  </si>
  <si>
    <t>אני מאשר כי המידע בטופס דיווח זה נבדק על ידי ומאשר את ביצוע תשלום התמיכה למועצה בסך של:</t>
  </si>
  <si>
    <t>שהוא:</t>
  </si>
  <si>
    <t>מסך ההוצאה</t>
  </si>
  <si>
    <t>הערות נוספות של המרחב:</t>
  </si>
  <si>
    <t>תפקיד</t>
  </si>
  <si>
    <t xml:space="preserve">   חתימה</t>
  </si>
  <si>
    <t>ראשון</t>
  </si>
  <si>
    <t>מרכז</t>
  </si>
  <si>
    <t>שני</t>
  </si>
  <si>
    <t>דרום</t>
  </si>
  <si>
    <t>שלישי</t>
  </si>
  <si>
    <t>סופי</t>
  </si>
  <si>
    <t>שיעור התמיכה המבוקש (באחוזים):</t>
  </si>
  <si>
    <t>נספח 2 - טופס בקשה להעברת כספים באמצעות מס"ב לשנת 2026</t>
  </si>
  <si>
    <t xml:space="preserve">מטה אשר </t>
  </si>
  <si>
    <t xml:space="preserve">מעלה יוסף </t>
  </si>
  <si>
    <t xml:space="preserve">מרום הגליל </t>
  </si>
  <si>
    <t xml:space="preserve">מבואות חרמון  </t>
  </si>
  <si>
    <t xml:space="preserve">גליל עליון </t>
  </si>
  <si>
    <t>אדמית</t>
  </si>
  <si>
    <t xml:space="preserve">אבירים </t>
  </si>
  <si>
    <t>א-ריחאנייה</t>
  </si>
  <si>
    <t>בית הלל</t>
  </si>
  <si>
    <t>ברעם</t>
  </si>
  <si>
    <t>נווה אטי"ב</t>
  </si>
  <si>
    <t>אילון</t>
  </si>
  <si>
    <t>אבן מנחם</t>
  </si>
  <si>
    <t>אביבים</t>
  </si>
  <si>
    <t>דישון</t>
  </si>
  <si>
    <t>גונן</t>
  </si>
  <si>
    <t>נמרוד</t>
  </si>
  <si>
    <t>בן עמי</t>
  </si>
  <si>
    <t>אלקוש</t>
  </si>
  <si>
    <t>אור הגנוז</t>
  </si>
  <si>
    <t>כפר יובל</t>
  </si>
  <si>
    <t>דן</t>
  </si>
  <si>
    <t>בצת</t>
  </si>
  <si>
    <t>גורן</t>
  </si>
  <si>
    <t>בר יוחאי</t>
  </si>
  <si>
    <t>מרגליות</t>
  </si>
  <si>
    <t>דפנה</t>
  </si>
  <si>
    <t>געתון</t>
  </si>
  <si>
    <t>גרנות הגליל</t>
  </si>
  <si>
    <t>דוב"ב</t>
  </si>
  <si>
    <t>רמות נפתלי</t>
  </si>
  <si>
    <t>הגושרים</t>
  </si>
  <si>
    <t>גשר הזיו</t>
  </si>
  <si>
    <t>הילה</t>
  </si>
  <si>
    <t>דלתון</t>
  </si>
  <si>
    <t xml:space="preserve"> שאר יישוב</t>
  </si>
  <si>
    <t>יפתח</t>
  </si>
  <si>
    <t>חניתה</t>
  </si>
  <si>
    <t>זרעית</t>
  </si>
  <si>
    <t>כפר חושן</t>
  </si>
  <si>
    <t>שדה אליעזר</t>
  </si>
  <si>
    <t>יראון</t>
  </si>
  <si>
    <t>יחיעם</t>
  </si>
  <si>
    <t xml:space="preserve">חוסן </t>
  </si>
  <si>
    <t>ברם בן זמרה</t>
  </si>
  <si>
    <t>כפר בלום</t>
  </si>
  <si>
    <t>כברי</t>
  </si>
  <si>
    <t>יערה</t>
  </si>
  <si>
    <t>מירון</t>
  </si>
  <si>
    <t>כפר גלעדי</t>
  </si>
  <si>
    <t>לימן</t>
  </si>
  <si>
    <t>מנות</t>
  </si>
  <si>
    <t>עלמה</t>
  </si>
  <si>
    <t>כפר סאלד</t>
  </si>
  <si>
    <t>מצובה</t>
  </si>
  <si>
    <t>מעונה</t>
  </si>
  <si>
    <t>ריחניה</t>
  </si>
  <si>
    <t>להבות הבשן</t>
  </si>
  <si>
    <t>סער</t>
  </si>
  <si>
    <t>מתת</t>
  </si>
  <si>
    <t>מלכיה</t>
  </si>
  <si>
    <t>עברון</t>
  </si>
  <si>
    <t>נווה זיו</t>
  </si>
  <si>
    <t>מנרה</t>
  </si>
  <si>
    <t>עראמשה</t>
  </si>
  <si>
    <t>נטועה</t>
  </si>
  <si>
    <t>מעין ברוך</t>
  </si>
  <si>
    <t>ראש הנקרה</t>
  </si>
  <si>
    <t>עבדון</t>
  </si>
  <si>
    <t>משגב עם</t>
  </si>
  <si>
    <t>שבי ציון</t>
  </si>
  <si>
    <t>עין יעקב</t>
  </si>
  <si>
    <t>נאות מרדכי</t>
  </si>
  <si>
    <t>פקיעין החדשה</t>
  </si>
  <si>
    <t>סאסא</t>
  </si>
  <si>
    <t>צוריאל</t>
  </si>
  <si>
    <t>עמיר</t>
  </si>
  <si>
    <t>שומרה</t>
  </si>
  <si>
    <t>צבעון</t>
  </si>
  <si>
    <t>שתולה</t>
  </si>
  <si>
    <t>שדה נחמיה</t>
  </si>
  <si>
    <t>שמיר</t>
  </si>
  <si>
    <t>שניר</t>
  </si>
  <si>
    <t>שם הישוב</t>
  </si>
  <si>
    <t>שאר יישוב</t>
  </si>
  <si>
    <t>תמיכה בפעילות בלבד</t>
  </si>
  <si>
    <t>רבעון 4 (אוקטובר - דצמבר 2026)</t>
  </si>
  <si>
    <t>רבעון 3 (יולי - ספטמבר 2026)</t>
  </si>
  <si>
    <t>רבעון 2 (אפריל - יוני 2026)</t>
  </si>
  <si>
    <r>
      <t xml:space="preserve">טופס התחייבות להימנע מכפל תמיכות - </t>
    </r>
    <r>
      <rPr>
        <b/>
        <u/>
        <sz val="12"/>
        <color theme="1"/>
        <rFont val="David"/>
        <family val="2"/>
        <charset val="177"/>
      </rPr>
      <t>נספח 7</t>
    </r>
  </si>
  <si>
    <t>מבואות חרמון</t>
  </si>
  <si>
    <t>גליל עליון</t>
  </si>
  <si>
    <t xml:space="preserve">חתימה </t>
  </si>
  <si>
    <t>שם מורשה חתימה ותפקיד</t>
  </si>
  <si>
    <t>______________</t>
  </si>
  <si>
    <t>________________</t>
  </si>
  <si>
    <t>_____________</t>
  </si>
  <si>
    <t>_________________</t>
  </si>
  <si>
    <t>אני מצהיר כי הנתונים המפורטים בהצהרה זו הם נכונים ומדוייקים:</t>
  </si>
  <si>
    <t>תיאור התועלת למועצה מכספי התמיכה ביחס לתכנית השנתית שהוגשה עם בקשת התמיכה וחסמים בביצוע מטרות התמיכה, ככל שהיו כאלו:</t>
  </si>
  <si>
    <t>שיעור הניצול</t>
  </si>
  <si>
    <t>סך ניצול מכספי התמיכה:</t>
  </si>
  <si>
    <t>סך התמיכה שאושרה:</t>
  </si>
  <si>
    <t>בהתאם לחובתי לפי סעיף 11ה  לקול קורא מכוחו אושרה התמיכה במועצה, להלן דיווח אודות השימוש בכספי התמיכה:</t>
  </si>
  <si>
    <t>יש לבחור מרשימה</t>
  </si>
  <si>
    <t>9</t>
  </si>
  <si>
    <r>
      <t xml:space="preserve">דיווח מסכם על מימוש ההקצאה - </t>
    </r>
    <r>
      <rPr>
        <b/>
        <u/>
        <sz val="12"/>
        <color theme="1"/>
        <rFont val="David"/>
        <family val="2"/>
        <charset val="177"/>
      </rPr>
      <t>נספח 9</t>
    </r>
  </si>
  <si>
    <t>נספח 1 - רשימת תיוג - נוהל החלטת ממשלה מס' 4242 בנושא תוכנית לחיזוק חוסן יישובי הטווח המכונה 0-9 ק"מ להתמודדות עם האיום הביטחוני הנוגע מהתמשכות המערכה בצפון- לשנת 2026</t>
  </si>
  <si>
    <t>נספח 3 - נוהל החלטת ממשלה מס' 4242 בנושא תוכנית לחיזוק חוסן יישובי הטווח המכונה 0-9 ק"מ 
להתמודדות עם האיום הביטחוני הנוגע מהתמשכות המערכה בצפון- לשנת 2026 טופס הגשה מקצועי</t>
  </si>
  <si>
    <t>מס' יישובים במועצה בהחלטה 4242</t>
  </si>
  <si>
    <t>לתשומת ליבכם, יש למלא רקע ומידע על ישובים הנכללים בהחלטה 4242 (כולל עדכוני ההחלטה) בדגש על המצב לאחר פרוץ המלחמה והמצב הנוכחי. 
יש לכלול : 
1. דמוגרפיה- מס' תושבים ומס' בתי אב בישוב
2. סיווג הישוב- מושב/קיבוץ/יישוב קהילתי וכו' 
3. סטטוס אוכלוסיה - % תושבים ע"פ מוקדי פינוי ושכירות פרטית . בישובים שאינם מפונים - מה % אוכלוסיה שהתפנתה/נותרה בישוב.
4. תפקוד חברתי וארגוני- תפקוד מוסדות קהילה ובעלי תפקדים (ועדות, הנהלה וכו' ), פעילות חברה וקהילה ככל שיש. פערים באיוש משרות .
5. אתגרים חברתיים, קהילתיים, פיזיים, כלכליים וניהוליים כתוצאה מהמלחמה.</t>
  </si>
  <si>
    <t>התייחסות תכנית העבודה לחיזוק התשתיות הקהילתיות בחירום וחיזוק חוסן</t>
  </si>
  <si>
    <t>*בהתאם לסעיף 9 (ג) לנוהל המועצה תקצה לכל יישוב 78,000 ₪ לפחות.</t>
  </si>
  <si>
    <t>עלות הפעילות המלאה (בשכר - עד 240,000 ₪ לשנה (לפי סעיף 9 (ז) לנוהל)</t>
  </si>
  <si>
    <t>חולתה</t>
  </si>
  <si>
    <t>במידה ומדובר בשכר -% משרה</t>
  </si>
  <si>
    <t>לווי תהליכי החוסן באמצעות אירועים קהילתיים ופעילויות התומכות בקידום תהליכים חברתיים לבניית הסכמות קהילתיות (סעיף 2 ה (1)(א) לנוהל)</t>
  </si>
  <si>
    <t>השתתפות בשכר בעלי תפקידים : מלווים קהלתיים, רכזים, רכזי חינוך בלתי פורמלי, מתכננים קהילתיים, מנהלי קהילה או פרויקטורים קהילתיים (סעיף 2 (ה)(1)(ב) לנוהל)</t>
  </si>
  <si>
    <t>רכישת שירותים מקצועיים להעלאת החוסן (סעיף 2 (ה)(1)(ג) לנוהל)</t>
  </si>
  <si>
    <t>השתתפות בקורסים, כנסים, סדנאות ופורומים להכשרה מקצועית ולהעמקת הידע של בעלי תפקידים בתחום החוסן (סעיף 2 (ה)(1)(ד) לנוהל)</t>
  </si>
  <si>
    <t>חינוך בלתי פורמלי פיתוח מיומנויות וערכים מחוץ למסגרת הלימודים הפורמלית דרך סדנאות ופעילויות חינוכיות וכן סדנאות והדרכות הורים בתחום החוסן הקהילתי והחוסן (סעיף 2 (ה)(2) לנוהל)</t>
  </si>
  <si>
    <r>
      <rPr>
        <b/>
        <u/>
        <sz val="12"/>
        <color theme="1"/>
        <rFont val="Arial"/>
        <family val="2"/>
        <scheme val="minor"/>
      </rPr>
      <t xml:space="preserve">רווחה וחוסן רגשי </t>
    </r>
    <r>
      <rPr>
        <sz val="12"/>
        <color theme="1"/>
        <rFont val="Arial"/>
        <family val="2"/>
        <scheme val="minor"/>
      </rPr>
      <t>: תמיכה בטיפולים וסדנאות רגשיות, סדנאות תוכן בנושאי חירום, חוסן, מתן כלים למתנדבים ובעלי תפקידים, סדנאות קהילתיות של עיבוד ושיקום לנפגעי טראומה וחרדה ביישובים. כאשר רכיבים אלו יופעל באמצעות התקשרויות עם נותני שירותים חיצוניים. יובהר, כי בסעיף זה יכללו הנושאים הבאים :</t>
    </r>
    <r>
      <rPr>
        <b/>
        <u/>
        <sz val="12"/>
        <color theme="1"/>
        <rFont val="Arial"/>
        <family val="2"/>
        <scheme val="minor"/>
      </rPr>
      <t>השתתפות בהפעלת צוותי חרום יישוביים: פיתוח והכשרה של צוותי צח"י ברשות וביישובים, השתלמויות, ליווי, סדנאות, ימי עיון, הפעלת יועצים וכיוצא בזה</t>
    </r>
    <r>
      <rPr>
        <sz val="12"/>
        <color theme="1"/>
        <rFont val="Arial"/>
        <family val="2"/>
        <scheme val="minor"/>
      </rPr>
      <t xml:space="preserve"> (סעיף 2 (ה)(3) לנוהל)</t>
    </r>
  </si>
  <si>
    <t>פעילות הפגה - הסעות ולינה (סעיף 2 (ה)(4)(3) לנוהל)</t>
  </si>
  <si>
    <t>פעילות הפגה - פעילויות הפגה ופעילויות תרבות בקהילה(סעיף 2 (ה)(4)(2) לנוהל)</t>
  </si>
  <si>
    <t>פעילות הפגה - פעילות פעילויות מקוונות (סעיף 2 (ה)(4)(1) לנוהל)</t>
  </si>
  <si>
    <t>פעילות הפגה  - ערכות הפגה ובלבד שהציוד משמש באופן ישיר להפעלת הפעילות ולחיזוק החוסן הקהילתי(סעיף 2 (ה)(5)(א) לנוהל)</t>
  </si>
  <si>
    <t xml:space="preserve">הצטיידות למרחבים המוגנים אשר יאפשרו שהייה ממושכת וסביבת למידה ופעילות ככל שתידרש, לרבות: מסכים, מערכת שמע, משחקים, קומקום וכדומה (סעיף 2 (ה)(5)(ב) לנוהל) </t>
  </si>
  <si>
    <t xml:space="preserve">נספח 9 - סיכום שימוש בכספי תמיכה - נוהל החלטת ממשלה מס' 4242 בנושא תוכנית לחיזוק חוסן יישובי הטווח המכונה 0-9 ק"מ 
להתמודדות עם האיום הביטחוני הנוגע מהתמשכות המערכה בצפון- לשנת 2026 </t>
  </si>
  <si>
    <r>
      <t>נספח 6 - ט</t>
    </r>
    <r>
      <rPr>
        <b/>
        <u/>
        <sz val="16"/>
        <rFont val="David"/>
        <family val="2"/>
      </rPr>
      <t>ופס דיווח לצורך קבלת תמיכה</t>
    </r>
    <r>
      <rPr>
        <b/>
        <u/>
        <sz val="16"/>
        <color theme="1"/>
        <rFont val="David"/>
        <family val="2"/>
        <charset val="177"/>
      </rPr>
      <t xml:space="preserve"> - נוהל החלטת ממשלה מס' 4242 בנושא תוכנית לחיזוק חוסן יישובי הטווח המכונה 0-9 ק"מ 
להתמודדות עם האיום הביטחוני הנוגע מהתמשכות המערכה בצפון- לשנת 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</si>
</sst>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 #,##0;&quot;₪&quot;\ \-#,##0"/>
    <numFmt numFmtId="44" formatCode="_ &quot;₪&quot;\ * #,##0.00_ ;_ &quot;₪&quot;\ * \-#,##0.00_ ;_ &quot;₪&quot;\ * &quot;-&quot;??_ ;_ @_ "/>
    <numFmt numFmtId="43" formatCode="_ * #,##0.00_ ;_ * \-#,##0.00_ ;_ * &quot;-&quot;??_ ;_ @_ "/>
    <numFmt numFmtId="164" formatCode="_ * #,##0_ ;_ * \-#,##0_ ;_ * &quot;-&quot;??_ ;_ @_ "/>
    <numFmt numFmtId="166" formatCode="[$-101040D]d\ mmmm\ yyyy;@"/>
    <numFmt numFmtId="167" formatCode="&quot;₪&quot;\ #,##0"/>
    <numFmt numFmtId="168" formatCode="[$₪-40D]\ #,##0;[$₪-40D]\ \-#,##0"/>
    <numFmt numFmtId="169" formatCode="_ [$₪-40D]\ * #,##0.00_ ;_ [$₪-40D]\ * \-#,##0.00_ ;_ [$₪-40D]\ * &quot;-&quot;??_ ;_ @_ "/>
  </numFmts>
  <fonts count="76" x14ac:knownFonts="1">
    <font>
      <sz val="11"/>
      <color theme="1"/>
      <name val="Arial"/>
      <family val="2"/>
      <charset val="177"/>
      <scheme val="minor"/>
    </font>
    <font>
      <sz val="11"/>
      <color theme="1"/>
      <name val="Arial"/>
      <family val="2"/>
      <charset val="177"/>
      <scheme val="minor"/>
    </font>
    <font>
      <sz val="11"/>
      <color theme="1"/>
      <name val="David"/>
      <family val="2"/>
      <charset val="177"/>
    </font>
    <font>
      <b/>
      <sz val="12"/>
      <color theme="1"/>
      <name val="David"/>
      <family val="2"/>
      <charset val="177"/>
    </font>
    <font>
      <b/>
      <i/>
      <sz val="12"/>
      <color theme="1"/>
      <name val="Arial"/>
      <family val="2"/>
      <scheme val="minor"/>
    </font>
    <font>
      <sz val="20"/>
      <color theme="1"/>
      <name val="Arial"/>
      <family val="2"/>
      <scheme val="minor"/>
    </font>
    <font>
      <sz val="10"/>
      <color theme="1"/>
      <name val="Arial"/>
      <family val="2"/>
      <scheme val="minor"/>
    </font>
    <font>
      <sz val="11"/>
      <color theme="1"/>
      <name val="Arial"/>
      <family val="2"/>
      <scheme val="minor"/>
    </font>
    <font>
      <b/>
      <sz val="12"/>
      <color theme="1"/>
      <name val="Arial"/>
      <family val="2"/>
      <scheme val="minor"/>
    </font>
    <font>
      <i/>
      <sz val="10"/>
      <color theme="1"/>
      <name val="Arial"/>
      <family val="2"/>
      <scheme val="minor"/>
    </font>
    <font>
      <i/>
      <sz val="11"/>
      <color theme="1"/>
      <name val="Arial"/>
      <family val="2"/>
      <scheme val="minor"/>
    </font>
    <font>
      <sz val="12"/>
      <color theme="1"/>
      <name val="Arial"/>
      <family val="2"/>
      <scheme val="minor"/>
    </font>
    <font>
      <b/>
      <sz val="16"/>
      <color rgb="FFC00000"/>
      <name val="Arial"/>
      <family val="2"/>
      <scheme val="minor"/>
    </font>
    <font>
      <b/>
      <sz val="20"/>
      <color rgb="FFC00000"/>
      <name val="Arial"/>
      <family val="2"/>
      <scheme val="minor"/>
    </font>
    <font>
      <sz val="14"/>
      <color theme="1"/>
      <name val="Arial"/>
      <family val="2"/>
      <scheme val="minor"/>
    </font>
    <font>
      <sz val="12"/>
      <color theme="1"/>
      <name val="David"/>
      <family val="2"/>
      <charset val="177"/>
    </font>
    <font>
      <sz val="12"/>
      <color indexed="8"/>
      <name val="David"/>
      <family val="2"/>
      <charset val="177"/>
    </font>
    <font>
      <b/>
      <u/>
      <sz val="12"/>
      <color theme="1"/>
      <name val="David"/>
      <family val="2"/>
      <charset val="177"/>
    </font>
    <font>
      <sz val="12"/>
      <color rgb="FFFF0000"/>
      <name val="David"/>
      <family val="2"/>
      <charset val="177"/>
    </font>
    <font>
      <i/>
      <sz val="12"/>
      <name val="David"/>
      <family val="2"/>
      <charset val="177"/>
    </font>
    <font>
      <b/>
      <u/>
      <sz val="14"/>
      <color theme="1"/>
      <name val="David"/>
      <family val="2"/>
      <charset val="177"/>
    </font>
    <font>
      <b/>
      <sz val="12"/>
      <color theme="1"/>
      <name val="David"/>
      <family val="2"/>
    </font>
    <font>
      <b/>
      <u/>
      <sz val="12"/>
      <color theme="1"/>
      <name val="David"/>
      <family val="2"/>
    </font>
    <font>
      <b/>
      <u/>
      <sz val="12"/>
      <color theme="1"/>
      <name val="Arial"/>
      <family val="2"/>
      <scheme val="minor"/>
    </font>
    <font>
      <i/>
      <sz val="12"/>
      <color theme="1"/>
      <name val="Arial"/>
      <family val="2"/>
      <scheme val="minor"/>
    </font>
    <font>
      <b/>
      <sz val="12"/>
      <color rgb="FFC00000"/>
      <name val="Arial"/>
      <family val="2"/>
      <scheme val="minor"/>
    </font>
    <font>
      <b/>
      <sz val="12"/>
      <color indexed="8"/>
      <name val="David"/>
      <family val="2"/>
      <charset val="177"/>
    </font>
    <font>
      <sz val="12"/>
      <color theme="1"/>
      <name val="Arial"/>
      <family val="2"/>
      <charset val="177"/>
      <scheme val="minor"/>
    </font>
    <font>
      <b/>
      <u/>
      <sz val="16"/>
      <color theme="1"/>
      <name val="Arial"/>
      <family val="2"/>
      <scheme val="minor"/>
    </font>
    <font>
      <b/>
      <sz val="14"/>
      <color indexed="8"/>
      <name val="Arial"/>
      <family val="2"/>
      <scheme val="minor"/>
    </font>
    <font>
      <b/>
      <u/>
      <sz val="14"/>
      <color indexed="8"/>
      <name val="Arial"/>
      <family val="2"/>
      <scheme val="minor"/>
    </font>
    <font>
      <b/>
      <i/>
      <u/>
      <sz val="14"/>
      <color theme="1"/>
      <name val="Arial"/>
      <family val="2"/>
      <scheme val="minor"/>
    </font>
    <font>
      <b/>
      <i/>
      <sz val="14"/>
      <name val="Arial"/>
      <family val="2"/>
      <scheme val="minor"/>
    </font>
    <font>
      <b/>
      <sz val="14"/>
      <color theme="1"/>
      <name val="Arial"/>
      <family val="2"/>
      <scheme val="minor"/>
    </font>
    <font>
      <b/>
      <sz val="14"/>
      <color rgb="FFC00000"/>
      <name val="Arial"/>
      <family val="2"/>
      <scheme val="minor"/>
    </font>
    <font>
      <sz val="10"/>
      <name val="Arial"/>
      <family val="2"/>
    </font>
    <font>
      <b/>
      <sz val="10"/>
      <color theme="1"/>
      <name val="Arial"/>
      <family val="2"/>
      <scheme val="minor"/>
    </font>
    <font>
      <sz val="11"/>
      <color theme="1"/>
      <name val="David"/>
      <family val="2"/>
    </font>
    <font>
      <b/>
      <u/>
      <sz val="16"/>
      <color theme="1"/>
      <name val="David"/>
      <family val="2"/>
    </font>
    <font>
      <b/>
      <sz val="18"/>
      <color theme="1"/>
      <name val="Arial"/>
      <family val="2"/>
      <scheme val="minor"/>
    </font>
    <font>
      <b/>
      <u/>
      <sz val="16"/>
      <color rgb="FF0070C0"/>
      <name val="Arial"/>
      <family val="2"/>
      <scheme val="minor"/>
    </font>
    <font>
      <b/>
      <i/>
      <sz val="12"/>
      <color rgb="FF0070C0"/>
      <name val="Arial"/>
      <family val="2"/>
      <scheme val="minor"/>
    </font>
    <font>
      <b/>
      <sz val="12"/>
      <color theme="1"/>
      <name val="Arial"/>
      <family val="2"/>
      <charset val="177"/>
      <scheme val="minor"/>
    </font>
    <font>
      <sz val="12"/>
      <color theme="1"/>
      <name val="David"/>
      <family val="2"/>
    </font>
    <font>
      <b/>
      <sz val="11"/>
      <color theme="1"/>
      <name val="Arial"/>
      <family val="2"/>
      <scheme val="minor"/>
    </font>
    <font>
      <sz val="10"/>
      <color theme="1"/>
      <name val="David"/>
      <family val="1"/>
    </font>
    <font>
      <sz val="10"/>
      <color theme="1"/>
      <name val="Times New Roman"/>
      <family val="1"/>
    </font>
    <font>
      <sz val="10"/>
      <color theme="1"/>
      <name val="David"/>
      <family val="2"/>
    </font>
    <font>
      <b/>
      <u/>
      <sz val="16"/>
      <color theme="1"/>
      <name val="David"/>
      <family val="2"/>
      <charset val="177"/>
    </font>
    <font>
      <b/>
      <u/>
      <sz val="16"/>
      <name val="David"/>
      <family val="2"/>
    </font>
    <font>
      <sz val="16"/>
      <color theme="1"/>
      <name val="David"/>
      <family val="2"/>
    </font>
    <font>
      <i/>
      <sz val="11"/>
      <color theme="1"/>
      <name val="David"/>
      <family val="2"/>
      <charset val="177"/>
    </font>
    <font>
      <i/>
      <sz val="11"/>
      <color rgb="FF002060"/>
      <name val="David"/>
      <family val="2"/>
    </font>
    <font>
      <i/>
      <sz val="10"/>
      <color rgb="FF0070C0"/>
      <name val="David"/>
      <family val="2"/>
    </font>
    <font>
      <b/>
      <sz val="13"/>
      <color rgb="FFFF0000"/>
      <name val="David"/>
      <family val="2"/>
    </font>
    <font>
      <b/>
      <sz val="14"/>
      <color theme="1"/>
      <name val="David"/>
      <family val="2"/>
    </font>
    <font>
      <sz val="14"/>
      <color theme="1"/>
      <name val="David"/>
      <family val="2"/>
    </font>
    <font>
      <i/>
      <sz val="11"/>
      <color rgb="FF0070C0"/>
      <name val="David"/>
      <family val="2"/>
    </font>
    <font>
      <sz val="14"/>
      <color rgb="FFFF0000"/>
      <name val="David"/>
      <family val="2"/>
    </font>
    <font>
      <b/>
      <i/>
      <sz val="12"/>
      <color rgb="FF0070C0"/>
      <name val="David"/>
      <family val="2"/>
    </font>
    <font>
      <b/>
      <sz val="12"/>
      <color theme="8" tint="-0.249977111117893"/>
      <name val="David"/>
      <family val="2"/>
    </font>
    <font>
      <b/>
      <sz val="14"/>
      <color theme="1"/>
      <name val="David"/>
      <family val="2"/>
      <charset val="177"/>
    </font>
    <font>
      <sz val="8"/>
      <name val="Arial"/>
      <family val="2"/>
      <charset val="177"/>
      <scheme val="minor"/>
    </font>
    <font>
      <sz val="10"/>
      <color theme="1"/>
      <name val="Calibri"/>
      <family val="2"/>
    </font>
    <font>
      <sz val="10"/>
      <color theme="1"/>
      <name val="David"/>
      <family val="2"/>
      <charset val="177"/>
    </font>
    <font>
      <sz val="11"/>
      <color theme="1"/>
      <name val="Calibri"/>
      <family val="2"/>
    </font>
    <font>
      <sz val="12"/>
      <color theme="1"/>
      <name val="Calibri"/>
      <family val="2"/>
    </font>
    <font>
      <b/>
      <sz val="12"/>
      <color theme="1"/>
      <name val="Calibri"/>
      <family val="2"/>
    </font>
    <font>
      <b/>
      <sz val="11"/>
      <color theme="1"/>
      <name val="Calibri"/>
      <family val="2"/>
    </font>
    <font>
      <i/>
      <sz val="10"/>
      <color theme="4" tint="-0.249977111117893"/>
      <name val="Calibri"/>
      <family val="2"/>
    </font>
    <font>
      <i/>
      <sz val="11"/>
      <color rgb="FF002060"/>
      <name val="Calibri"/>
      <family val="2"/>
    </font>
    <font>
      <i/>
      <sz val="11"/>
      <color theme="1"/>
      <name val="Calibri"/>
      <family val="2"/>
    </font>
    <font>
      <b/>
      <u/>
      <sz val="16"/>
      <color theme="1"/>
      <name val="Calibri"/>
      <family val="2"/>
    </font>
    <font>
      <sz val="10"/>
      <color rgb="FF000000"/>
      <name val="Calibri"/>
    </font>
    <font>
      <b/>
      <sz val="18"/>
      <name val="Arial"/>
      <family val="2"/>
      <scheme val="minor"/>
    </font>
    <font>
      <b/>
      <u/>
      <sz val="25"/>
      <color theme="1"/>
      <name val="Arial"/>
      <family val="2"/>
      <scheme val="minor"/>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rgb="FF00B0F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5" tint="0.39997558519241921"/>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520">
    <xf numFmtId="0" fontId="0" fillId="0" borderId="0" xfId="0"/>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3" fillId="0" borderId="0" xfId="0" applyFont="1" applyAlignment="1">
      <alignment horizontal="center" vertical="center" wrapText="1" readingOrder="2"/>
    </xf>
    <xf numFmtId="166" fontId="15" fillId="0" borderId="8" xfId="0" applyNumberFormat="1" applyFont="1" applyBorder="1" applyAlignment="1">
      <alignment vertical="center" wrapText="1" readingOrder="2"/>
    </xf>
    <xf numFmtId="0" fontId="15" fillId="0" borderId="0" xfId="0" applyFont="1" applyAlignment="1">
      <alignment vertical="center" wrapText="1" readingOrder="2"/>
    </xf>
    <xf numFmtId="0" fontId="15" fillId="0" borderId="7" xfId="0" applyFont="1" applyBorder="1" applyAlignment="1">
      <alignment vertical="center"/>
    </xf>
    <xf numFmtId="0" fontId="15" fillId="0" borderId="0" xfId="0" applyFont="1" applyAlignment="1">
      <alignment vertical="center"/>
    </xf>
    <xf numFmtId="0" fontId="15" fillId="0" borderId="8" xfId="0" applyFont="1" applyBorder="1" applyAlignment="1">
      <alignment vertical="center"/>
    </xf>
    <xf numFmtId="0" fontId="3" fillId="4" borderId="13" xfId="0" applyFont="1" applyFill="1" applyBorder="1" applyAlignment="1">
      <alignment horizontal="right" vertical="center" wrapText="1" readingOrder="2"/>
    </xf>
    <xf numFmtId="0" fontId="3" fillId="4" borderId="13" xfId="0" applyFont="1" applyFill="1" applyBorder="1" applyAlignment="1">
      <alignment horizontal="right" vertical="center" wrapText="1"/>
    </xf>
    <xf numFmtId="0" fontId="15" fillId="0" borderId="0" xfId="0" applyFont="1" applyAlignment="1">
      <alignment horizontal="right" vertical="center"/>
    </xf>
    <xf numFmtId="0" fontId="3" fillId="4" borderId="13" xfId="0" applyFont="1" applyFill="1" applyBorder="1" applyAlignment="1">
      <alignment horizontal="right" vertical="center" readingOrder="2"/>
    </xf>
    <xf numFmtId="0" fontId="3" fillId="4" borderId="13" xfId="0" applyFont="1" applyFill="1" applyBorder="1" applyAlignment="1">
      <alignment horizontal="right" vertical="center"/>
    </xf>
    <xf numFmtId="0" fontId="15" fillId="0" borderId="0" xfId="0" applyFont="1" applyAlignment="1">
      <alignment horizontal="right" vertical="center" readingOrder="2"/>
    </xf>
    <xf numFmtId="0" fontId="18" fillId="0" borderId="15" xfId="0" applyFont="1" applyBorder="1" applyAlignment="1" applyProtection="1">
      <alignment horizontal="right" vertical="center"/>
      <protection locked="0"/>
    </xf>
    <xf numFmtId="0" fontId="3" fillId="0" borderId="0" xfId="0" applyFont="1" applyAlignment="1">
      <alignment horizontal="right" vertical="center" readingOrder="2"/>
    </xf>
    <xf numFmtId="0" fontId="18" fillId="0" borderId="0" xfId="0" applyFont="1" applyAlignment="1">
      <alignment horizontal="center" vertical="center"/>
    </xf>
    <xf numFmtId="0" fontId="19" fillId="0" borderId="0" xfId="0" applyFont="1" applyAlignment="1">
      <alignment vertical="center" wrapText="1"/>
    </xf>
    <xf numFmtId="0" fontId="3" fillId="0" borderId="0" xfId="0" applyFont="1" applyAlignment="1">
      <alignment vertical="center" readingOrder="2"/>
    </xf>
    <xf numFmtId="0" fontId="15" fillId="0" borderId="7" xfId="0" applyFont="1" applyBorder="1" applyAlignment="1">
      <alignment vertical="top"/>
    </xf>
    <xf numFmtId="0" fontId="3" fillId="0" borderId="0" xfId="0" applyFont="1" applyAlignment="1">
      <alignment vertical="top" readingOrder="2"/>
    </xf>
    <xf numFmtId="0" fontId="15" fillId="0" borderId="0" xfId="0" applyFont="1" applyAlignment="1">
      <alignment vertical="top"/>
    </xf>
    <xf numFmtId="0" fontId="15" fillId="0" borderId="8" xfId="0" applyFont="1" applyBorder="1" applyAlignment="1">
      <alignment vertical="top"/>
    </xf>
    <xf numFmtId="0" fontId="3" fillId="0" borderId="0" xfId="0" applyFont="1" applyAlignment="1" applyProtection="1">
      <alignment horizontal="center" vertical="center" readingOrder="2"/>
      <protection locked="0"/>
    </xf>
    <xf numFmtId="0" fontId="15" fillId="0" borderId="7" xfId="0" applyFont="1" applyBorder="1" applyAlignment="1">
      <alignment vertical="center" wrapText="1"/>
    </xf>
    <xf numFmtId="0" fontId="15" fillId="0" borderId="8" xfId="0" applyFont="1" applyBorder="1" applyAlignment="1">
      <alignment vertical="center" wrapText="1"/>
    </xf>
    <xf numFmtId="0" fontId="15" fillId="0" borderId="0" xfId="0" applyFont="1" applyAlignment="1">
      <alignment vertical="center" readingOrder="2"/>
    </xf>
    <xf numFmtId="0" fontId="2" fillId="0" borderId="7" xfId="0" applyFont="1" applyBorder="1" applyAlignment="1">
      <alignment horizontal="left" vertical="center"/>
    </xf>
    <xf numFmtId="166" fontId="15" fillId="0" borderId="12" xfId="0" applyNumberFormat="1" applyFont="1" applyBorder="1" applyAlignment="1" applyProtection="1">
      <alignment horizontal="center" vertical="center" wrapText="1" readingOrder="2"/>
      <protection locked="0"/>
    </xf>
    <xf numFmtId="49" fontId="15" fillId="0" borderId="1" xfId="0" applyNumberFormat="1" applyFont="1" applyBorder="1" applyAlignment="1" applyProtection="1">
      <alignment vertical="center" readingOrder="2"/>
      <protection locked="0"/>
    </xf>
    <xf numFmtId="49" fontId="15" fillId="0" borderId="29" xfId="0" applyNumberFormat="1" applyFont="1" applyBorder="1" applyAlignment="1" applyProtection="1">
      <alignment vertical="center" readingOrder="2"/>
      <protection locked="0"/>
    </xf>
    <xf numFmtId="0" fontId="3" fillId="0" borderId="0" xfId="0" applyFont="1" applyAlignment="1">
      <alignment horizontal="center" vertical="center" readingOrder="2"/>
    </xf>
    <xf numFmtId="0" fontId="15" fillId="0" borderId="0" xfId="0" applyFont="1" applyAlignment="1">
      <alignment horizontal="center" vertical="center"/>
    </xf>
    <xf numFmtId="0" fontId="15" fillId="0" borderId="15" xfId="0" applyFont="1" applyBorder="1" applyAlignment="1" applyProtection="1">
      <alignment horizontal="right" vertical="center"/>
      <protection locked="0"/>
    </xf>
    <xf numFmtId="0" fontId="8" fillId="0" borderId="13" xfId="0" applyFont="1" applyBorder="1" applyAlignment="1" applyProtection="1">
      <alignment horizontal="center" vertical="center" readingOrder="2"/>
      <protection locked="0"/>
    </xf>
    <xf numFmtId="0" fontId="8" fillId="0" borderId="13" xfId="0" applyFont="1" applyBorder="1" applyAlignment="1" applyProtection="1">
      <alignment horizontal="right" vertical="center" readingOrder="2"/>
      <protection locked="0"/>
    </xf>
    <xf numFmtId="164" fontId="11" fillId="0" borderId="17" xfId="1" applyNumberFormat="1" applyFont="1" applyFill="1" applyBorder="1" applyAlignment="1" applyProtection="1">
      <alignment horizontal="center" vertical="center" wrapText="1"/>
      <protection locked="0"/>
    </xf>
    <xf numFmtId="164" fontId="11" fillId="0" borderId="17" xfId="1" applyNumberFormat="1" applyFont="1" applyFill="1" applyBorder="1" applyAlignment="1" applyProtection="1">
      <alignment horizontal="right" vertical="center" wrapText="1"/>
      <protection locked="0"/>
    </xf>
    <xf numFmtId="0" fontId="8" fillId="0" borderId="0" xfId="0" applyFont="1" applyAlignment="1" applyProtection="1">
      <alignment horizontal="right" readingOrder="2"/>
      <protection locked="0"/>
    </xf>
    <xf numFmtId="0" fontId="23" fillId="0" borderId="0" xfId="0" applyFont="1" applyAlignment="1" applyProtection="1">
      <alignment horizontal="right" readingOrder="2"/>
      <protection locked="0"/>
    </xf>
    <xf numFmtId="0" fontId="27" fillId="0" borderId="0" xfId="0" applyFont="1"/>
    <xf numFmtId="0" fontId="27" fillId="0" borderId="4" xfId="0" applyFont="1" applyBorder="1"/>
    <xf numFmtId="0" fontId="27" fillId="0" borderId="5" xfId="0" applyFont="1" applyBorder="1"/>
    <xf numFmtId="0" fontId="27" fillId="0" borderId="6" xfId="0" applyFont="1" applyBorder="1"/>
    <xf numFmtId="0" fontId="27" fillId="0" borderId="7" xfId="0" applyFont="1" applyBorder="1"/>
    <xf numFmtId="0" fontId="27" fillId="0" borderId="8" xfId="0" applyFont="1" applyBorder="1"/>
    <xf numFmtId="0" fontId="15" fillId="0" borderId="0" xfId="0" applyFont="1" applyAlignment="1">
      <alignment vertical="center" wrapText="1"/>
    </xf>
    <xf numFmtId="0" fontId="3" fillId="0" borderId="0" xfId="0" applyFont="1" applyAlignment="1">
      <alignment horizontal="left" vertical="center"/>
    </xf>
    <xf numFmtId="0" fontId="17" fillId="0" borderId="0" xfId="0" applyFont="1" applyAlignment="1">
      <alignment horizontal="right" vertical="center" readingOrder="2"/>
    </xf>
    <xf numFmtId="0" fontId="27" fillId="0" borderId="11" xfId="0" applyFont="1" applyBorder="1"/>
    <xf numFmtId="0" fontId="27" fillId="0" borderId="9" xfId="0" applyFont="1" applyBorder="1"/>
    <xf numFmtId="0" fontId="27" fillId="0" borderId="12" xfId="0" applyFont="1" applyBorder="1"/>
    <xf numFmtId="49" fontId="15" fillId="0" borderId="21" xfId="0" applyNumberFormat="1" applyFont="1" applyBorder="1" applyAlignment="1" applyProtection="1">
      <alignment vertical="center" readingOrder="2"/>
      <protection locked="0"/>
    </xf>
    <xf numFmtId="0" fontId="2" fillId="0" borderId="7" xfId="0" applyFont="1" applyBorder="1" applyAlignment="1" applyProtection="1">
      <alignment horizontal="left" vertical="center"/>
      <protection locked="0"/>
    </xf>
    <xf numFmtId="0" fontId="20" fillId="0" borderId="7" xfId="0" applyFont="1" applyBorder="1" applyAlignment="1" applyProtection="1">
      <alignment vertical="center" readingOrder="2"/>
      <protection locked="0"/>
    </xf>
    <xf numFmtId="0" fontId="2" fillId="0" borderId="8" xfId="0" applyFont="1" applyBorder="1" applyAlignment="1" applyProtection="1">
      <alignment horizontal="right" vertical="center"/>
      <protection locked="0"/>
    </xf>
    <xf numFmtId="0" fontId="3" fillId="0" borderId="7" xfId="0" applyFont="1" applyBorder="1" applyAlignment="1" applyProtection="1">
      <alignment vertical="center" readingOrder="2"/>
      <protection locked="0"/>
    </xf>
    <xf numFmtId="0" fontId="35" fillId="0" borderId="0" xfId="0" quotePrefix="1" applyFont="1" applyAlignment="1">
      <alignment horizontal="right" vertical="center"/>
    </xf>
    <xf numFmtId="0" fontId="35" fillId="0" borderId="0" xfId="0" quotePrefix="1" applyFont="1" applyAlignment="1">
      <alignment horizontal="center" vertical="center"/>
    </xf>
    <xf numFmtId="0" fontId="36" fillId="0" borderId="0" xfId="0" applyFont="1" applyAlignment="1">
      <alignment horizontal="center" vertical="center"/>
    </xf>
    <xf numFmtId="0" fontId="6" fillId="0" borderId="0" xfId="0" applyFont="1" applyAlignment="1">
      <alignment horizontal="center"/>
    </xf>
    <xf numFmtId="0" fontId="37" fillId="0" borderId="0" xfId="0" applyFont="1"/>
    <xf numFmtId="0" fontId="38" fillId="0" borderId="7" xfId="0" applyFont="1" applyBorder="1" applyAlignment="1">
      <alignment horizontal="center" vertical="center" wrapText="1" readingOrder="2"/>
    </xf>
    <xf numFmtId="0" fontId="38" fillId="0" borderId="8" xfId="0" applyFont="1" applyBorder="1" applyAlignment="1">
      <alignment horizontal="center" vertical="center" wrapText="1" readingOrder="2"/>
    </xf>
    <xf numFmtId="169" fontId="11" fillId="0" borderId="17" xfId="4" applyNumberFormat="1" applyFont="1" applyFill="1" applyBorder="1" applyAlignment="1" applyProtection="1">
      <alignment horizontal="center" vertical="center" wrapText="1"/>
      <protection locked="0"/>
    </xf>
    <xf numFmtId="167" fontId="14" fillId="0" borderId="32" xfId="0" applyNumberFormat="1" applyFont="1" applyBorder="1" applyAlignment="1" applyProtection="1">
      <alignment horizontal="center" vertical="center" readingOrder="1"/>
      <protection locked="0"/>
    </xf>
    <xf numFmtId="0" fontId="11" fillId="0" borderId="0" xfId="0" applyFont="1"/>
    <xf numFmtId="0" fontId="11" fillId="0" borderId="5" xfId="0" applyFont="1" applyBorder="1"/>
    <xf numFmtId="0" fontId="7" fillId="0" borderId="5" xfId="0" applyFont="1" applyBorder="1"/>
    <xf numFmtId="0" fontId="7" fillId="0" borderId="0" xfId="0" applyFont="1"/>
    <xf numFmtId="0" fontId="11" fillId="0" borderId="0" xfId="0" applyFont="1" applyAlignment="1">
      <alignment horizontal="right" vertical="center" readingOrder="2"/>
    </xf>
    <xf numFmtId="0" fontId="5" fillId="0" borderId="0" xfId="0" applyFont="1"/>
    <xf numFmtId="0" fontId="39" fillId="12" borderId="0" xfId="0" applyFont="1" applyFill="1" applyAlignment="1">
      <alignment vertical="center"/>
    </xf>
    <xf numFmtId="0" fontId="0" fillId="12" borderId="0" xfId="0" applyFill="1" applyAlignment="1">
      <alignment vertical="center"/>
    </xf>
    <xf numFmtId="0" fontId="11" fillId="0" borderId="0" xfId="0" applyFont="1" applyAlignment="1">
      <alignment horizontal="center"/>
    </xf>
    <xf numFmtId="0" fontId="28" fillId="0" borderId="9" xfId="0" applyFont="1" applyBorder="1" applyAlignment="1">
      <alignment horizontal="center" vertical="center" wrapText="1" readingOrder="2"/>
    </xf>
    <xf numFmtId="0" fontId="41" fillId="0" borderId="0" xfId="0" applyFont="1" applyAlignment="1">
      <alignment horizontal="center" vertical="center"/>
    </xf>
    <xf numFmtId="0" fontId="40" fillId="0" borderId="9" xfId="0" applyFont="1" applyBorder="1" applyAlignment="1">
      <alignment horizontal="center" vertical="center" wrapText="1" readingOrder="2"/>
    </xf>
    <xf numFmtId="0" fontId="11" fillId="0" borderId="0" xfId="0" applyFont="1" applyAlignment="1">
      <alignment horizontal="center" vertical="center" readingOrder="2"/>
    </xf>
    <xf numFmtId="0" fontId="5" fillId="0" borderId="0" xfId="0" applyFont="1" applyAlignment="1">
      <alignment horizontal="center"/>
    </xf>
    <xf numFmtId="0" fontId="8" fillId="4" borderId="20" xfId="0" applyFont="1" applyFill="1" applyBorder="1" applyAlignment="1">
      <alignment horizontal="right" vertical="center" readingOrder="2"/>
    </xf>
    <xf numFmtId="0" fontId="42" fillId="4" borderId="13" xfId="0" applyFont="1" applyFill="1" applyBorder="1" applyAlignment="1">
      <alignment horizontal="center" vertical="center" wrapText="1" readingOrder="2"/>
    </xf>
    <xf numFmtId="0" fontId="42" fillId="4" borderId="13" xfId="0" applyFont="1" applyFill="1" applyBorder="1" applyAlignment="1">
      <alignment horizontal="center" vertical="center" readingOrder="2"/>
    </xf>
    <xf numFmtId="0" fontId="42" fillId="4" borderId="44" xfId="0" applyFont="1" applyFill="1" applyBorder="1" applyAlignment="1">
      <alignment horizontal="center" vertical="center" wrapText="1" readingOrder="2"/>
    </xf>
    <xf numFmtId="0" fontId="11" fillId="3" borderId="0" xfId="0" applyFont="1" applyFill="1"/>
    <xf numFmtId="0" fontId="5" fillId="3" borderId="0" xfId="0" applyFont="1" applyFill="1"/>
    <xf numFmtId="0" fontId="11" fillId="3" borderId="0" xfId="0" applyFont="1" applyFill="1" applyAlignment="1">
      <alignment horizontal="right" vertical="center" readingOrder="2"/>
    </xf>
    <xf numFmtId="0" fontId="0" fillId="3" borderId="0" xfId="0" applyFill="1"/>
    <xf numFmtId="0" fontId="8" fillId="0" borderId="21" xfId="0" applyFont="1" applyBorder="1" applyAlignment="1">
      <alignment horizontal="center" wrapText="1"/>
    </xf>
    <xf numFmtId="0" fontId="8" fillId="0" borderId="1" xfId="0" applyFont="1" applyBorder="1" applyAlignment="1">
      <alignment horizontal="center" wrapText="1"/>
    </xf>
    <xf numFmtId="0" fontId="8" fillId="0" borderId="45" xfId="0" applyFont="1" applyBorder="1" applyAlignment="1">
      <alignment horizontal="center" wrapText="1"/>
    </xf>
    <xf numFmtId="0" fontId="29" fillId="0" borderId="4" xfId="0" applyFont="1" applyBorder="1" applyAlignment="1">
      <alignment horizontal="right" vertical="center" readingOrder="2"/>
    </xf>
    <xf numFmtId="0" fontId="11" fillId="0" borderId="5" xfId="0" applyFont="1" applyBorder="1" applyAlignment="1">
      <alignment horizontal="right" vertical="center" readingOrder="2"/>
    </xf>
    <xf numFmtId="0" fontId="11" fillId="0" borderId="5" xfId="0" applyFont="1" applyBorder="1" applyAlignment="1">
      <alignment horizontal="center" vertical="center" readingOrder="2"/>
    </xf>
    <xf numFmtId="0" fontId="11" fillId="0" borderId="6" xfId="0" applyFont="1" applyBorder="1"/>
    <xf numFmtId="0" fontId="8" fillId="0" borderId="7" xfId="0" applyFont="1" applyBorder="1" applyAlignment="1">
      <alignment horizontal="right" vertical="center" readingOrder="2"/>
    </xf>
    <xf numFmtId="0" fontId="11" fillId="0" borderId="8" xfId="0" applyFont="1" applyBorder="1"/>
    <xf numFmtId="0" fontId="11" fillId="0" borderId="7" xfId="0" applyFont="1" applyBorder="1" applyAlignment="1">
      <alignment horizontal="right" vertical="center" readingOrder="2"/>
    </xf>
    <xf numFmtId="0" fontId="41" fillId="0" borderId="8" xfId="0" applyFont="1" applyBorder="1" applyAlignment="1">
      <alignment horizontal="right" vertical="center" readingOrder="2"/>
    </xf>
    <xf numFmtId="0" fontId="11" fillId="0" borderId="8" xfId="0" applyFont="1" applyBorder="1" applyAlignment="1">
      <alignment horizontal="right" vertical="center" readingOrder="2"/>
    </xf>
    <xf numFmtId="0" fontId="24" fillId="0" borderId="0" xfId="0" applyFont="1" applyAlignment="1">
      <alignment horizontal="center" vertical="center" wrapText="1" readingOrder="2"/>
    </xf>
    <xf numFmtId="0" fontId="25" fillId="0" borderId="8" xfId="0" applyFont="1" applyBorder="1" applyAlignment="1">
      <alignment horizontal="center" vertical="top"/>
    </xf>
    <xf numFmtId="0" fontId="12" fillId="0" borderId="0" xfId="0" applyFont="1" applyAlignment="1">
      <alignment horizontal="center"/>
    </xf>
    <xf numFmtId="0" fontId="11" fillId="3" borderId="1" xfId="0" applyFont="1" applyFill="1" applyBorder="1" applyAlignment="1">
      <alignment vertical="center" wrapText="1"/>
    </xf>
    <xf numFmtId="0" fontId="11" fillId="0" borderId="0" xfId="0" applyFont="1" applyAlignment="1">
      <alignment horizontal="center" vertical="center"/>
    </xf>
    <xf numFmtId="0" fontId="8" fillId="0" borderId="7" xfId="0" applyFont="1" applyBorder="1" applyAlignment="1">
      <alignment horizontal="left" vertical="center" readingOrder="2"/>
    </xf>
    <xf numFmtId="167" fontId="8" fillId="12" borderId="0" xfId="0" applyNumberFormat="1" applyFont="1" applyFill="1" applyAlignment="1">
      <alignment horizontal="center" vertical="center" readingOrder="2"/>
    </xf>
    <xf numFmtId="0" fontId="33" fillId="0" borderId="0" xfId="0" applyFont="1" applyAlignment="1">
      <alignment vertical="center" readingOrder="2"/>
    </xf>
    <xf numFmtId="0" fontId="8" fillId="0" borderId="0" xfId="0" applyFont="1" applyAlignment="1">
      <alignment horizontal="left" vertical="center" readingOrder="2"/>
    </xf>
    <xf numFmtId="0" fontId="11" fillId="3" borderId="0" xfId="0" applyFont="1" applyFill="1" applyAlignment="1">
      <alignment vertical="center" wrapText="1"/>
    </xf>
    <xf numFmtId="0" fontId="41" fillId="0" borderId="12" xfId="0" applyFont="1" applyBorder="1" applyAlignment="1">
      <alignment horizontal="right" vertical="center" wrapText="1" readingOrder="2"/>
    </xf>
    <xf numFmtId="0" fontId="29" fillId="0" borderId="7" xfId="0" applyFont="1" applyBorder="1" applyAlignment="1">
      <alignment horizontal="right" vertical="center" readingOrder="2"/>
    </xf>
    <xf numFmtId="0" fontId="8" fillId="11" borderId="30" xfId="0" applyFont="1" applyFill="1" applyBorder="1" applyAlignment="1">
      <alignment horizontal="center" vertical="center" readingOrder="2"/>
    </xf>
    <xf numFmtId="9" fontId="14" fillId="12" borderId="1" xfId="0" applyNumberFormat="1" applyFont="1" applyFill="1" applyBorder="1" applyAlignment="1">
      <alignment horizontal="center" vertical="center" readingOrder="2"/>
    </xf>
    <xf numFmtId="0" fontId="24" fillId="0" borderId="8" xfId="0" applyFont="1" applyBorder="1" applyAlignment="1">
      <alignment horizontal="right" vertical="center" wrapText="1" readingOrder="2"/>
    </xf>
    <xf numFmtId="0" fontId="8" fillId="5" borderId="31" xfId="0" applyFont="1" applyFill="1" applyBorder="1" applyAlignment="1">
      <alignment horizontal="right" vertical="center" wrapText="1" readingOrder="2"/>
    </xf>
    <xf numFmtId="167" fontId="14" fillId="12" borderId="32" xfId="0" applyNumberFormat="1" applyFont="1" applyFill="1" applyBorder="1" applyAlignment="1">
      <alignment horizontal="center" vertical="center" readingOrder="1"/>
    </xf>
    <xf numFmtId="0" fontId="8" fillId="0" borderId="11" xfId="0" applyFont="1" applyBorder="1" applyAlignment="1">
      <alignment horizontal="right" vertical="center" readingOrder="2"/>
    </xf>
    <xf numFmtId="9" fontId="33" fillId="12" borderId="24" xfId="0" applyNumberFormat="1" applyFont="1" applyFill="1" applyBorder="1" applyAlignment="1">
      <alignment horizontal="center" vertical="center" readingOrder="2"/>
    </xf>
    <xf numFmtId="167" fontId="33" fillId="12" borderId="33" xfId="0" applyNumberFormat="1" applyFont="1" applyFill="1" applyBorder="1" applyAlignment="1">
      <alignment horizontal="center" vertical="center" readingOrder="1"/>
    </xf>
    <xf numFmtId="0" fontId="11" fillId="0" borderId="0" xfId="0" applyFont="1" applyAlignment="1">
      <alignment vertical="center"/>
    </xf>
    <xf numFmtId="0" fontId="31" fillId="0" borderId="7" xfId="0" applyFont="1" applyBorder="1" applyAlignment="1">
      <alignment horizontal="right" vertical="center"/>
    </xf>
    <xf numFmtId="0" fontId="4" fillId="0" borderId="9" xfId="0" applyFont="1" applyBorder="1" applyAlignment="1">
      <alignment horizontal="right"/>
    </xf>
    <xf numFmtId="0" fontId="25" fillId="0" borderId="12" xfId="0" applyFont="1" applyBorder="1" applyAlignment="1">
      <alignment horizontal="center" vertical="top"/>
    </xf>
    <xf numFmtId="0" fontId="25" fillId="0" borderId="0" xfId="0" applyFont="1" applyAlignment="1">
      <alignment horizontal="center"/>
    </xf>
    <xf numFmtId="0" fontId="34" fillId="0" borderId="0" xfId="0" applyFont="1" applyAlignment="1">
      <alignment horizontal="center" vertical="center" wrapText="1"/>
    </xf>
    <xf numFmtId="0" fontId="13" fillId="0" borderId="0" xfId="0" applyFont="1" applyAlignment="1">
      <alignment horizontal="center"/>
    </xf>
    <xf numFmtId="0" fontId="11" fillId="3" borderId="1" xfId="0" applyFont="1" applyFill="1" applyBorder="1" applyAlignment="1">
      <alignment horizontal="right" vertical="center" wrapText="1" readingOrder="2"/>
    </xf>
    <xf numFmtId="0" fontId="10" fillId="0" borderId="0" xfId="0" applyFont="1"/>
    <xf numFmtId="164" fontId="32" fillId="0" borderId="13" xfId="1" applyNumberFormat="1" applyFont="1" applyFill="1" applyBorder="1" applyAlignment="1" applyProtection="1">
      <alignment horizontal="center" vertical="center" wrapText="1"/>
    </xf>
    <xf numFmtId="164" fontId="9" fillId="0" borderId="0" xfId="1" applyNumberFormat="1" applyFont="1" applyFill="1" applyAlignment="1" applyProtection="1">
      <alignment horizontal="right" vertical="top" wrapText="1"/>
    </xf>
    <xf numFmtId="0" fontId="4" fillId="0" borderId="0" xfId="0" applyFont="1" applyAlignment="1">
      <alignment horizontal="right" vertical="center" readingOrder="2"/>
    </xf>
    <xf numFmtId="0" fontId="10" fillId="9" borderId="0" xfId="0" applyFont="1" applyFill="1"/>
    <xf numFmtId="164" fontId="6" fillId="0" borderId="0" xfId="1" applyNumberFormat="1" applyFont="1" applyFill="1" applyAlignment="1" applyProtection="1">
      <alignment horizontal="right" vertical="top" wrapText="1"/>
    </xf>
    <xf numFmtId="0" fontId="8" fillId="0" borderId="0" xfId="0" applyFont="1" applyAlignment="1">
      <alignment horizontal="right" vertical="center" readingOrder="2"/>
    </xf>
    <xf numFmtId="0" fontId="7" fillId="9" borderId="0" xfId="0" applyFont="1" applyFill="1"/>
    <xf numFmtId="0" fontId="8" fillId="0" borderId="0" xfId="0" applyFont="1" applyAlignment="1">
      <alignment horizontal="right" vertical="center" wrapText="1" readingOrder="2"/>
    </xf>
    <xf numFmtId="0" fontId="7" fillId="2" borderId="0" xfId="0" applyFont="1" applyFill="1"/>
    <xf numFmtId="0" fontId="11" fillId="0" borderId="0" xfId="0" applyFont="1" applyAlignment="1">
      <alignment horizontal="right" vertical="center" wrapText="1" readingOrder="2"/>
    </xf>
    <xf numFmtId="0" fontId="7" fillId="6" borderId="0" xfId="0" applyFont="1" applyFill="1"/>
    <xf numFmtId="0" fontId="7" fillId="10" borderId="0" xfId="0" applyFont="1" applyFill="1"/>
    <xf numFmtId="0" fontId="7" fillId="7" borderId="0" xfId="0" applyFont="1" applyFill="1"/>
    <xf numFmtId="0" fontId="7" fillId="0" borderId="0" xfId="0" applyFont="1" applyAlignment="1">
      <alignment vertical="top"/>
    </xf>
    <xf numFmtId="0" fontId="11" fillId="3" borderId="1" xfId="0" applyFont="1" applyFill="1" applyBorder="1"/>
    <xf numFmtId="0" fontId="7" fillId="7" borderId="0" xfId="0" applyFont="1" applyFill="1" applyAlignment="1">
      <alignment vertical="top"/>
    </xf>
    <xf numFmtId="0" fontId="7" fillId="8" borderId="0" xfId="0" applyFont="1" applyFill="1"/>
    <xf numFmtId="0" fontId="7" fillId="3" borderId="0" xfId="0" applyFont="1" applyFill="1"/>
    <xf numFmtId="164" fontId="11" fillId="4" borderId="13" xfId="0" applyNumberFormat="1" applyFont="1" applyFill="1" applyBorder="1" applyAlignment="1">
      <alignment horizontal="center" vertical="center"/>
    </xf>
    <xf numFmtId="164" fontId="8" fillId="4" borderId="13" xfId="0" applyNumberFormat="1" applyFont="1" applyFill="1" applyBorder="1" applyAlignment="1">
      <alignment horizontal="center" vertical="center"/>
    </xf>
    <xf numFmtId="167" fontId="33" fillId="12" borderId="13" xfId="0" applyNumberFormat="1" applyFont="1" applyFill="1" applyBorder="1" applyAlignment="1">
      <alignment horizontal="center" vertical="center"/>
    </xf>
    <xf numFmtId="9" fontId="33" fillId="12" borderId="13" xfId="2" applyFont="1" applyFill="1" applyBorder="1" applyAlignment="1" applyProtection="1">
      <alignment horizontal="center" vertical="center" wrapText="1"/>
    </xf>
    <xf numFmtId="9" fontId="33" fillId="4" borderId="12" xfId="2" applyFont="1" applyFill="1" applyBorder="1" applyAlignment="1" applyProtection="1">
      <alignment horizontal="center" vertical="center" wrapText="1"/>
    </xf>
    <xf numFmtId="0" fontId="5" fillId="4" borderId="0" xfId="0" applyFont="1" applyFill="1"/>
    <xf numFmtId="164" fontId="11" fillId="4" borderId="0" xfId="0" applyNumberFormat="1" applyFont="1" applyFill="1" applyAlignment="1">
      <alignment horizontal="center" vertical="center"/>
    </xf>
    <xf numFmtId="164" fontId="8" fillId="4" borderId="0" xfId="0" applyNumberFormat="1" applyFont="1" applyFill="1" applyAlignment="1">
      <alignment horizontal="center" vertical="center"/>
    </xf>
    <xf numFmtId="167" fontId="33" fillId="4" borderId="0" xfId="0" applyNumberFormat="1" applyFont="1" applyFill="1" applyAlignment="1">
      <alignment horizontal="center" vertical="center"/>
    </xf>
    <xf numFmtId="9" fontId="33" fillId="4" borderId="0" xfId="2" applyFont="1" applyFill="1" applyBorder="1" applyAlignment="1" applyProtection="1">
      <alignment horizontal="center" vertical="center" wrapText="1"/>
    </xf>
    <xf numFmtId="0" fontId="33" fillId="0" borderId="0" xfId="0" applyFont="1" applyAlignment="1">
      <alignment horizontal="right" vertical="center" readingOrder="2"/>
    </xf>
    <xf numFmtId="0" fontId="8" fillId="0" borderId="0" xfId="0" applyFont="1" applyAlignment="1">
      <alignment horizontal="right" readingOrder="2"/>
    </xf>
    <xf numFmtId="0" fontId="23" fillId="0" borderId="0" xfId="0" applyFont="1" applyAlignment="1">
      <alignment horizontal="right" readingOrder="2"/>
    </xf>
    <xf numFmtId="0" fontId="11" fillId="0" borderId="0" xfId="0" applyFont="1" applyAlignment="1">
      <alignment horizontal="right" readingOrder="2"/>
    </xf>
    <xf numFmtId="0" fontId="11" fillId="0" borderId="0" xfId="0" applyFont="1" applyAlignment="1">
      <alignment horizontal="right"/>
    </xf>
    <xf numFmtId="0" fontId="8" fillId="0" borderId="0" xfId="0" applyFont="1" applyAlignment="1">
      <alignment horizontal="right"/>
    </xf>
    <xf numFmtId="0" fontId="11" fillId="3" borderId="0" xfId="0" applyFont="1" applyFill="1" applyAlignment="1">
      <alignment vertical="top"/>
    </xf>
    <xf numFmtId="0" fontId="11" fillId="0" borderId="0" xfId="0" applyFont="1" applyAlignment="1">
      <alignment vertical="top"/>
    </xf>
    <xf numFmtId="0" fontId="27" fillId="0" borderId="13" xfId="0" applyFont="1" applyBorder="1" applyAlignment="1" applyProtection="1">
      <alignment horizontal="center" vertical="center"/>
      <protection locked="0"/>
    </xf>
    <xf numFmtId="0" fontId="11" fillId="0" borderId="13" xfId="0" applyFont="1" applyBorder="1" applyAlignment="1" applyProtection="1">
      <alignment horizontal="center" vertical="center" wrapText="1"/>
      <protection locked="0"/>
    </xf>
    <xf numFmtId="0" fontId="42" fillId="4" borderId="13" xfId="0" applyFont="1" applyFill="1" applyBorder="1" applyAlignment="1">
      <alignment horizontal="right" vertical="center" wrapText="1" readingOrder="2"/>
    </xf>
    <xf numFmtId="0" fontId="38" fillId="0" borderId="0" xfId="0" applyFont="1"/>
    <xf numFmtId="0" fontId="43" fillId="0" borderId="0" xfId="0" applyFont="1"/>
    <xf numFmtId="0" fontId="8" fillId="0" borderId="51" xfId="0" applyFont="1" applyBorder="1" applyAlignment="1">
      <alignment horizontal="center" vertical="center" readingOrder="2"/>
    </xf>
    <xf numFmtId="0" fontId="8" fillId="0" borderId="52" xfId="0" applyFont="1" applyBorder="1" applyAlignment="1">
      <alignment horizontal="center" wrapText="1"/>
    </xf>
    <xf numFmtId="0" fontId="8" fillId="0" borderId="2" xfId="0" applyFont="1" applyBorder="1" applyAlignment="1">
      <alignment horizontal="center" wrapText="1"/>
    </xf>
    <xf numFmtId="0" fontId="8" fillId="0" borderId="53" xfId="0" applyFont="1" applyBorder="1" applyAlignment="1">
      <alignment horizontal="center" wrapText="1"/>
    </xf>
    <xf numFmtId="0" fontId="42" fillId="0" borderId="0" xfId="0" applyFont="1" applyAlignment="1">
      <alignment horizontal="center" vertical="center" wrapText="1" readingOrder="2"/>
    </xf>
    <xf numFmtId="0" fontId="42" fillId="0" borderId="0" xfId="0" applyFont="1" applyAlignment="1">
      <alignment horizontal="center" vertical="center" readingOrder="2"/>
    </xf>
    <xf numFmtId="167" fontId="44" fillId="13" borderId="57" xfId="0" applyNumberFormat="1" applyFont="1" applyFill="1" applyBorder="1" applyAlignment="1" applyProtection="1">
      <alignment horizontal="center" vertical="center"/>
      <protection locked="0"/>
    </xf>
    <xf numFmtId="167" fontId="44" fillId="13" borderId="48" xfId="0" applyNumberFormat="1" applyFont="1" applyFill="1" applyBorder="1" applyAlignment="1" applyProtection="1">
      <alignment horizontal="center" vertical="center"/>
      <protection locked="0"/>
    </xf>
    <xf numFmtId="0" fontId="11" fillId="0" borderId="58" xfId="0" applyFont="1" applyBorder="1"/>
    <xf numFmtId="0" fontId="11" fillId="0" borderId="59" xfId="0" applyFont="1" applyBorder="1"/>
    <xf numFmtId="0" fontId="0" fillId="0" borderId="60" xfId="0" applyBorder="1" applyAlignment="1" applyProtection="1">
      <alignment horizontal="right" vertical="center" wrapText="1" readingOrder="2"/>
      <protection locked="0"/>
    </xf>
    <xf numFmtId="0" fontId="0" fillId="0" borderId="0" xfId="0" applyProtection="1">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7" xfId="0" applyBorder="1" applyProtection="1">
      <protection locked="0"/>
    </xf>
    <xf numFmtId="0" fontId="0" fillId="0" borderId="8" xfId="0" applyBorder="1" applyProtection="1">
      <protection locked="0"/>
    </xf>
    <xf numFmtId="0" fontId="3" fillId="0" borderId="7" xfId="0" applyFont="1" applyBorder="1" applyAlignment="1" applyProtection="1">
      <alignment horizontal="right" vertical="center" readingOrder="2"/>
      <protection locked="0"/>
    </xf>
    <xf numFmtId="0" fontId="2" fillId="0" borderId="0" xfId="0" applyFont="1" applyAlignment="1" applyProtection="1">
      <alignment horizontal="right" vertical="center" readingOrder="2"/>
      <protection locked="0"/>
    </xf>
    <xf numFmtId="0" fontId="2" fillId="0" borderId="0" xfId="0" applyFont="1" applyAlignment="1" applyProtection="1">
      <alignment horizontal="center" vertical="center" readingOrder="2"/>
      <protection locked="0"/>
    </xf>
    <xf numFmtId="0" fontId="3" fillId="0" borderId="0" xfId="0" applyFont="1" applyAlignment="1" applyProtection="1">
      <alignment horizontal="left"/>
      <protection locked="0"/>
    </xf>
    <xf numFmtId="0" fontId="2" fillId="0" borderId="7" xfId="0" applyFont="1" applyBorder="1" applyAlignment="1" applyProtection="1">
      <alignment horizontal="right" vertical="center" readingOrder="2"/>
      <protection locked="0"/>
    </xf>
    <xf numFmtId="0" fontId="2" fillId="0" borderId="8" xfId="0" applyFont="1" applyBorder="1" applyAlignment="1" applyProtection="1">
      <alignment horizontal="right" vertical="center" readingOrder="2"/>
      <protection locked="0"/>
    </xf>
    <xf numFmtId="0" fontId="45" fillId="0" borderId="0" xfId="0" applyFont="1" applyAlignment="1" applyProtection="1">
      <alignment horizontal="right" vertical="center" readingOrder="2"/>
      <protection locked="0"/>
    </xf>
    <xf numFmtId="0" fontId="48" fillId="0" borderId="7" xfId="0" applyFont="1" applyBorder="1" applyAlignment="1" applyProtection="1">
      <alignment horizontal="center" vertical="center" readingOrder="2"/>
      <protection locked="0"/>
    </xf>
    <xf numFmtId="0" fontId="48" fillId="0" borderId="0" xfId="0" applyFont="1" applyAlignment="1" applyProtection="1">
      <alignment horizontal="center" vertical="center" readingOrder="2"/>
      <protection locked="0"/>
    </xf>
    <xf numFmtId="0" fontId="48" fillId="0" borderId="8" xfId="0" applyFont="1" applyBorder="1" applyAlignment="1" applyProtection="1">
      <alignment horizontal="center" vertical="center" readingOrder="2"/>
      <protection locked="0"/>
    </xf>
    <xf numFmtId="0" fontId="50" fillId="0" borderId="0" xfId="0" applyFont="1" applyAlignment="1" applyProtection="1">
      <alignment horizontal="center" vertical="center" readingOrder="2"/>
      <protection locked="0"/>
    </xf>
    <xf numFmtId="0" fontId="9" fillId="0" borderId="0" xfId="0" applyFont="1" applyAlignment="1" applyProtection="1">
      <alignment horizontal="center" vertical="center"/>
      <protection locked="0"/>
    </xf>
    <xf numFmtId="0" fontId="51" fillId="0" borderId="0" xfId="0" applyFont="1" applyAlignment="1" applyProtection="1">
      <alignment vertical="center" readingOrder="2"/>
      <protection locked="0"/>
    </xf>
    <xf numFmtId="0" fontId="52" fillId="0" borderId="0" xfId="0" applyFont="1" applyAlignment="1" applyProtection="1">
      <alignment horizontal="center" vertical="center" readingOrder="2"/>
      <protection locked="0"/>
    </xf>
    <xf numFmtId="0" fontId="0" fillId="0" borderId="0" xfId="0" applyAlignment="1" applyProtection="1">
      <alignment vertical="center"/>
      <protection locked="0"/>
    </xf>
    <xf numFmtId="0" fontId="37" fillId="0" borderId="0" xfId="0" applyFont="1" applyProtection="1">
      <protection locked="0"/>
    </xf>
    <xf numFmtId="0" fontId="38" fillId="0" borderId="7" xfId="0" applyFont="1" applyBorder="1" applyAlignment="1" applyProtection="1">
      <alignment horizontal="center" vertical="center" readingOrder="2"/>
      <protection locked="0"/>
    </xf>
    <xf numFmtId="0" fontId="21" fillId="4" borderId="20" xfId="0" applyFont="1" applyFill="1" applyBorder="1" applyAlignment="1" applyProtection="1">
      <alignment horizontal="center" vertical="center" wrapText="1" readingOrder="2"/>
      <protection locked="0"/>
    </xf>
    <xf numFmtId="0" fontId="11" fillId="0" borderId="26" xfId="0" applyFont="1" applyBorder="1" applyAlignment="1" applyProtection="1">
      <alignment horizontal="center" vertical="center" readingOrder="2"/>
      <protection locked="0"/>
    </xf>
    <xf numFmtId="0" fontId="21" fillId="4" borderId="13" xfId="0" applyFont="1" applyFill="1" applyBorder="1" applyAlignment="1" applyProtection="1">
      <alignment horizontal="center" vertical="center" wrapText="1" readingOrder="2"/>
      <protection locked="0"/>
    </xf>
    <xf numFmtId="0" fontId="43" fillId="0" borderId="13" xfId="0" applyFont="1" applyBorder="1" applyProtection="1">
      <protection locked="0"/>
    </xf>
    <xf numFmtId="0" fontId="47" fillId="0" borderId="0" xfId="0" applyFont="1" applyAlignment="1" applyProtection="1">
      <alignment horizontal="right" vertical="center" readingOrder="2"/>
      <protection locked="0"/>
    </xf>
    <xf numFmtId="0" fontId="43" fillId="0" borderId="0" xfId="0" applyFont="1" applyAlignment="1" applyProtection="1">
      <alignment horizontal="center" vertical="center" wrapText="1" readingOrder="2"/>
      <protection locked="0"/>
    </xf>
    <xf numFmtId="0" fontId="53" fillId="0" borderId="22" xfId="0" applyFont="1" applyBorder="1" applyAlignment="1" applyProtection="1">
      <alignment horizontal="center" vertical="center" wrapText="1" readingOrder="2"/>
      <protection locked="0"/>
    </xf>
    <xf numFmtId="168" fontId="43" fillId="0" borderId="13" xfId="4" applyNumberFormat="1" applyFont="1" applyBorder="1" applyAlignment="1" applyProtection="1">
      <alignment horizontal="center" vertical="center" wrapText="1" readingOrder="1"/>
    </xf>
    <xf numFmtId="169" fontId="43" fillId="0" borderId="0" xfId="4" applyNumberFormat="1" applyFont="1" applyBorder="1" applyAlignment="1" applyProtection="1">
      <alignment vertical="center" wrapText="1" readingOrder="1"/>
      <protection locked="0"/>
    </xf>
    <xf numFmtId="0" fontId="48" fillId="14" borderId="7" xfId="0" applyFont="1" applyFill="1" applyBorder="1" applyAlignment="1" applyProtection="1">
      <alignment horizontal="right" vertical="center" readingOrder="2"/>
      <protection locked="0"/>
    </xf>
    <xf numFmtId="0" fontId="43" fillId="14" borderId="0" xfId="0" applyFont="1" applyFill="1" applyAlignment="1" applyProtection="1">
      <alignment horizontal="center" vertical="center" wrapText="1" readingOrder="2"/>
      <protection locked="0"/>
    </xf>
    <xf numFmtId="0" fontId="53" fillId="0" borderId="0" xfId="0" applyFont="1" applyAlignment="1" applyProtection="1">
      <alignment horizontal="center" vertical="center" wrapText="1" readingOrder="2"/>
      <protection locked="0"/>
    </xf>
    <xf numFmtId="0" fontId="21" fillId="4" borderId="55" xfId="0" applyFont="1" applyFill="1" applyBorder="1" applyAlignment="1" applyProtection="1">
      <alignment horizontal="center" vertical="center" wrapText="1" readingOrder="2"/>
      <protection locked="0"/>
    </xf>
    <xf numFmtId="0" fontId="21" fillId="4" borderId="61" xfId="0" applyFont="1" applyFill="1" applyBorder="1" applyAlignment="1" applyProtection="1">
      <alignment horizontal="center" vertical="center" wrapText="1" readingOrder="2"/>
      <protection locked="0"/>
    </xf>
    <xf numFmtId="0" fontId="21" fillId="4" borderId="56" xfId="0" applyFont="1" applyFill="1" applyBorder="1" applyAlignment="1" applyProtection="1">
      <alignment horizontal="center" vertical="center" wrapText="1" readingOrder="2"/>
      <protection locked="0"/>
    </xf>
    <xf numFmtId="0" fontId="21" fillId="4" borderId="62" xfId="0" applyFont="1" applyFill="1" applyBorder="1" applyAlignment="1" applyProtection="1">
      <alignment horizontal="center" vertical="center" wrapText="1" readingOrder="2"/>
      <protection locked="0"/>
    </xf>
    <xf numFmtId="0" fontId="43" fillId="3" borderId="29" xfId="0" applyFont="1" applyFill="1" applyBorder="1" applyAlignment="1" applyProtection="1">
      <alignment horizontal="center" vertical="center" wrapText="1" readingOrder="2"/>
      <protection locked="0"/>
    </xf>
    <xf numFmtId="0" fontId="43" fillId="3" borderId="40" xfId="0" applyFont="1" applyFill="1" applyBorder="1" applyAlignment="1" applyProtection="1">
      <alignment horizontal="center" vertical="center" wrapText="1" readingOrder="2"/>
      <protection locked="0"/>
    </xf>
    <xf numFmtId="5" fontId="43" fillId="3" borderId="29" xfId="4" applyNumberFormat="1" applyFont="1" applyFill="1" applyBorder="1" applyAlignment="1" applyProtection="1">
      <alignment horizontal="center" vertical="center" wrapText="1" readingOrder="1"/>
      <protection locked="0"/>
    </xf>
    <xf numFmtId="5" fontId="43" fillId="3" borderId="63" xfId="4" applyNumberFormat="1" applyFont="1" applyFill="1" applyBorder="1" applyAlignment="1" applyProtection="1">
      <alignment horizontal="center" vertical="center" wrapText="1" readingOrder="1"/>
      <protection locked="0"/>
    </xf>
    <xf numFmtId="9" fontId="43" fillId="0" borderId="29" xfId="2" applyFont="1" applyBorder="1" applyAlignment="1" applyProtection="1">
      <alignment horizontal="center" vertical="center" wrapText="1" readingOrder="1"/>
    </xf>
    <xf numFmtId="0" fontId="0" fillId="0" borderId="40" xfId="0" applyBorder="1" applyProtection="1">
      <protection locked="0"/>
    </xf>
    <xf numFmtId="0" fontId="0" fillId="0" borderId="30" xfId="0" applyBorder="1" applyAlignment="1" applyProtection="1">
      <alignment wrapText="1"/>
      <protection locked="0"/>
    </xf>
    <xf numFmtId="0" fontId="3" fillId="3" borderId="35" xfId="0" applyFont="1" applyFill="1" applyBorder="1" applyAlignment="1" applyProtection="1">
      <alignment horizontal="center" vertical="center" wrapText="1" readingOrder="2"/>
      <protection locked="0"/>
    </xf>
    <xf numFmtId="0" fontId="3" fillId="3" borderId="52" xfId="0" applyFont="1" applyFill="1" applyBorder="1" applyAlignment="1" applyProtection="1">
      <alignment horizontal="center" vertical="center" wrapText="1" readingOrder="2"/>
      <protection locked="0"/>
    </xf>
    <xf numFmtId="0" fontId="43" fillId="3" borderId="21" xfId="0" applyFont="1" applyFill="1" applyBorder="1" applyAlignment="1" applyProtection="1">
      <alignment horizontal="center" vertical="center" wrapText="1" readingOrder="2"/>
      <protection locked="0"/>
    </xf>
    <xf numFmtId="0" fontId="43" fillId="3" borderId="52" xfId="0" applyFont="1" applyFill="1" applyBorder="1" applyAlignment="1" applyProtection="1">
      <alignment horizontal="center" vertical="center" wrapText="1" readingOrder="2"/>
      <protection locked="0"/>
    </xf>
    <xf numFmtId="5" fontId="43" fillId="3" borderId="21" xfId="4" applyNumberFormat="1" applyFont="1" applyFill="1" applyBorder="1" applyAlignment="1" applyProtection="1">
      <alignment horizontal="center" vertical="center" wrapText="1" readingOrder="1"/>
      <protection locked="0"/>
    </xf>
    <xf numFmtId="5" fontId="43" fillId="3" borderId="47" xfId="4" applyNumberFormat="1" applyFont="1" applyFill="1" applyBorder="1" applyAlignment="1" applyProtection="1">
      <alignment horizontal="center" vertical="center" wrapText="1" readingOrder="1"/>
      <protection locked="0"/>
    </xf>
    <xf numFmtId="9" fontId="43" fillId="0" borderId="1" xfId="2" applyFont="1" applyBorder="1" applyAlignment="1" applyProtection="1">
      <alignment horizontal="center" vertical="center" wrapText="1" readingOrder="1"/>
    </xf>
    <xf numFmtId="0" fontId="0" fillId="0" borderId="52" xfId="0" applyBorder="1" applyProtection="1">
      <protection locked="0"/>
    </xf>
    <xf numFmtId="0" fontId="0" fillId="0" borderId="64" xfId="0" applyBorder="1" applyAlignment="1" applyProtection="1">
      <alignment wrapText="1"/>
      <protection locked="0"/>
    </xf>
    <xf numFmtId="0" fontId="43" fillId="3" borderId="1" xfId="0" applyFont="1" applyFill="1" applyBorder="1" applyAlignment="1" applyProtection="1">
      <alignment horizontal="center" vertical="center" wrapText="1" readingOrder="2"/>
      <protection locked="0"/>
    </xf>
    <xf numFmtId="5" fontId="43" fillId="3" borderId="1" xfId="4" applyNumberFormat="1" applyFont="1" applyFill="1" applyBorder="1" applyAlignment="1" applyProtection="1">
      <alignment horizontal="center" vertical="center" wrapText="1" readingOrder="1"/>
      <protection locked="0"/>
    </xf>
    <xf numFmtId="5" fontId="43" fillId="3" borderId="3" xfId="4" applyNumberFormat="1" applyFont="1" applyFill="1" applyBorder="1" applyAlignment="1" applyProtection="1">
      <alignment horizontal="center" vertical="center" wrapText="1" readingOrder="1"/>
      <protection locked="0"/>
    </xf>
    <xf numFmtId="0" fontId="0" fillId="0" borderId="2" xfId="0" applyBorder="1" applyProtection="1">
      <protection locked="0"/>
    </xf>
    <xf numFmtId="0" fontId="0" fillId="0" borderId="32" xfId="0" applyBorder="1" applyAlignment="1" applyProtection="1">
      <alignment wrapText="1"/>
      <protection locked="0"/>
    </xf>
    <xf numFmtId="0" fontId="43" fillId="3" borderId="24" xfId="0" applyFont="1" applyFill="1" applyBorder="1" applyAlignment="1" applyProtection="1">
      <alignment horizontal="center" vertical="center" wrapText="1" readingOrder="2"/>
      <protection locked="0"/>
    </xf>
    <xf numFmtId="5" fontId="43" fillId="3" borderId="24" xfId="4" applyNumberFormat="1" applyFont="1" applyFill="1" applyBorder="1" applyAlignment="1" applyProtection="1">
      <alignment horizontal="center" vertical="center" wrapText="1" readingOrder="1"/>
      <protection locked="0"/>
    </xf>
    <xf numFmtId="5" fontId="43" fillId="3" borderId="65" xfId="4" applyNumberFormat="1" applyFont="1" applyFill="1" applyBorder="1" applyAlignment="1" applyProtection="1">
      <alignment horizontal="center" vertical="center" wrapText="1" readingOrder="1"/>
      <protection locked="0"/>
    </xf>
    <xf numFmtId="9" fontId="43" fillId="0" borderId="24" xfId="2" applyFont="1" applyBorder="1" applyAlignment="1" applyProtection="1">
      <alignment horizontal="center" vertical="center" wrapText="1" readingOrder="1"/>
    </xf>
    <xf numFmtId="0" fontId="0" fillId="0" borderId="23" xfId="0" applyBorder="1" applyProtection="1">
      <protection locked="0"/>
    </xf>
    <xf numFmtId="0" fontId="0" fillId="0" borderId="33" xfId="0" applyBorder="1" applyAlignment="1" applyProtection="1">
      <alignment wrapText="1"/>
      <protection locked="0"/>
    </xf>
    <xf numFmtId="0" fontId="54" fillId="0" borderId="7" xfId="0" applyFont="1" applyBorder="1" applyAlignment="1" applyProtection="1">
      <alignment horizontal="right" vertical="center" readingOrder="2"/>
      <protection locked="0"/>
    </xf>
    <xf numFmtId="0" fontId="55" fillId="4" borderId="36" xfId="0" applyFont="1" applyFill="1" applyBorder="1" applyAlignment="1" applyProtection="1">
      <alignment horizontal="center" vertical="center" wrapText="1" readingOrder="2"/>
      <protection locked="0"/>
    </xf>
    <xf numFmtId="5" fontId="56" fillId="3" borderId="66" xfId="4" applyNumberFormat="1" applyFont="1" applyFill="1" applyBorder="1" applyAlignment="1" applyProtection="1">
      <alignment horizontal="center" vertical="center" wrapText="1" readingOrder="1"/>
    </xf>
    <xf numFmtId="0" fontId="57" fillId="0" borderId="0" xfId="0" applyFont="1" applyAlignment="1" applyProtection="1">
      <alignment horizontal="center" vertical="center" wrapText="1" readingOrder="2"/>
      <protection locked="0"/>
    </xf>
    <xf numFmtId="0" fontId="58" fillId="0" borderId="0" xfId="0" applyFont="1" applyAlignment="1" applyProtection="1">
      <alignment horizontal="right" vertical="center" readingOrder="2"/>
      <protection locked="0"/>
    </xf>
    <xf numFmtId="0" fontId="48" fillId="12" borderId="7" xfId="0" applyFont="1" applyFill="1" applyBorder="1" applyAlignment="1" applyProtection="1">
      <alignment horizontal="right" vertical="center" readingOrder="2"/>
      <protection locked="0"/>
    </xf>
    <xf numFmtId="0" fontId="48" fillId="12" borderId="0" xfId="0" applyFont="1" applyFill="1" applyAlignment="1" applyProtection="1">
      <alignment horizontal="right" vertical="center" readingOrder="2"/>
      <protection locked="0"/>
    </xf>
    <xf numFmtId="0" fontId="21" fillId="4" borderId="25" xfId="0" applyFont="1" applyFill="1" applyBorder="1" applyAlignment="1" applyProtection="1">
      <alignment horizontal="center" vertical="center" wrapText="1" readingOrder="2"/>
      <protection locked="0"/>
    </xf>
    <xf numFmtId="0" fontId="21" fillId="4" borderId="26" xfId="0" applyFont="1" applyFill="1" applyBorder="1" applyAlignment="1" applyProtection="1">
      <alignment horizontal="center" vertical="center" wrapText="1" readingOrder="2"/>
      <protection locked="0"/>
    </xf>
    <xf numFmtId="0" fontId="21" fillId="4" borderId="67" xfId="0" applyFont="1" applyFill="1" applyBorder="1" applyAlignment="1" applyProtection="1">
      <alignment horizontal="center" vertical="center" wrapText="1" readingOrder="2"/>
      <protection locked="0"/>
    </xf>
    <xf numFmtId="0" fontId="21" fillId="4" borderId="27" xfId="0" applyFont="1" applyFill="1" applyBorder="1" applyAlignment="1" applyProtection="1">
      <alignment horizontal="center" vertical="center" wrapText="1" readingOrder="2"/>
      <protection locked="0"/>
    </xf>
    <xf numFmtId="0" fontId="3" fillId="3" borderId="34" xfId="0" applyFont="1" applyFill="1" applyBorder="1" applyAlignment="1" applyProtection="1">
      <alignment vertical="center" wrapText="1" readingOrder="2"/>
      <protection locked="0"/>
    </xf>
    <xf numFmtId="0" fontId="3" fillId="3" borderId="52" xfId="0" applyFont="1" applyFill="1" applyBorder="1" applyAlignment="1" applyProtection="1">
      <alignment vertical="center" wrapText="1" readingOrder="2"/>
      <protection locked="0"/>
    </xf>
    <xf numFmtId="0" fontId="37" fillId="0" borderId="21" xfId="0" applyFont="1" applyBorder="1" applyAlignment="1" applyProtection="1">
      <alignment horizontal="center" vertical="center"/>
      <protection locked="0"/>
    </xf>
    <xf numFmtId="9" fontId="43" fillId="3" borderId="52" xfId="2" applyFont="1" applyFill="1" applyBorder="1" applyAlignment="1" applyProtection="1">
      <alignment horizontal="center" vertical="center" wrapText="1" readingOrder="2"/>
      <protection locked="0"/>
    </xf>
    <xf numFmtId="9" fontId="43" fillId="0" borderId="47" xfId="2" applyFont="1" applyBorder="1" applyAlignment="1" applyProtection="1">
      <alignment horizontal="center" vertical="center" wrapText="1" readingOrder="1"/>
    </xf>
    <xf numFmtId="0" fontId="0" fillId="0" borderId="34" xfId="0" applyBorder="1" applyProtection="1">
      <protection locked="0"/>
    </xf>
    <xf numFmtId="0" fontId="3" fillId="3" borderId="31" xfId="0" applyFont="1" applyFill="1" applyBorder="1" applyAlignment="1" applyProtection="1">
      <alignment vertical="center" wrapText="1" readingOrder="2"/>
      <protection locked="0"/>
    </xf>
    <xf numFmtId="0" fontId="3" fillId="3" borderId="2" xfId="0" applyFont="1" applyFill="1" applyBorder="1" applyAlignment="1" applyProtection="1">
      <alignment vertical="center" wrapText="1" readingOrder="2"/>
      <protection locked="0"/>
    </xf>
    <xf numFmtId="0" fontId="37" fillId="0" borderId="1" xfId="0" applyFont="1" applyBorder="1" applyAlignment="1" applyProtection="1">
      <alignment horizontal="center" vertical="center"/>
      <protection locked="0"/>
    </xf>
    <xf numFmtId="9" fontId="43" fillId="3" borderId="2" xfId="2" applyFont="1" applyFill="1" applyBorder="1" applyAlignment="1" applyProtection="1">
      <alignment horizontal="center" vertical="center" wrapText="1" readingOrder="2"/>
      <protection locked="0"/>
    </xf>
    <xf numFmtId="9" fontId="43" fillId="0" borderId="3" xfId="2" applyFont="1" applyBorder="1" applyAlignment="1" applyProtection="1">
      <alignment horizontal="center" vertical="center" wrapText="1" readingOrder="1"/>
    </xf>
    <xf numFmtId="0" fontId="0" fillId="0" borderId="31" xfId="0" applyBorder="1" applyProtection="1">
      <protection locked="0"/>
    </xf>
    <xf numFmtId="9" fontId="43" fillId="3" borderId="1" xfId="2" applyFont="1" applyFill="1" applyBorder="1" applyAlignment="1" applyProtection="1">
      <alignment horizontal="center" vertical="center" wrapText="1" readingOrder="2"/>
      <protection locked="0"/>
    </xf>
    <xf numFmtId="0" fontId="3" fillId="3" borderId="50" xfId="0" applyFont="1" applyFill="1" applyBorder="1" applyAlignment="1" applyProtection="1">
      <alignment vertical="center" wrapText="1" readingOrder="2"/>
      <protection locked="0"/>
    </xf>
    <xf numFmtId="0" fontId="3" fillId="3" borderId="23" xfId="0" applyFont="1" applyFill="1" applyBorder="1" applyAlignment="1" applyProtection="1">
      <alignment vertical="center" wrapText="1" readingOrder="2"/>
      <protection locked="0"/>
    </xf>
    <xf numFmtId="0" fontId="37" fillId="0" borderId="9" xfId="0" applyFont="1" applyBorder="1" applyAlignment="1" applyProtection="1">
      <alignment horizontal="center" vertical="center"/>
      <protection locked="0"/>
    </xf>
    <xf numFmtId="9" fontId="43" fillId="3" borderId="24" xfId="2" applyFont="1" applyFill="1" applyBorder="1" applyAlignment="1" applyProtection="1">
      <alignment horizontal="center" vertical="center" wrapText="1" readingOrder="2"/>
      <protection locked="0"/>
    </xf>
    <xf numFmtId="9" fontId="43" fillId="0" borderId="65" xfId="2" applyFont="1" applyBorder="1" applyAlignment="1" applyProtection="1">
      <alignment horizontal="center" vertical="center" wrapText="1" readingOrder="1"/>
    </xf>
    <xf numFmtId="0" fontId="0" fillId="0" borderId="50" xfId="0" applyBorder="1" applyProtection="1">
      <protection locked="0"/>
    </xf>
    <xf numFmtId="0" fontId="15" fillId="0" borderId="0" xfId="0" applyFont="1" applyAlignment="1" applyProtection="1">
      <alignment horizontal="right"/>
      <protection locked="0"/>
    </xf>
    <xf numFmtId="0" fontId="15" fillId="0" borderId="8" xfId="0" applyFont="1" applyBorder="1" applyAlignment="1" applyProtection="1">
      <alignment horizontal="right"/>
      <protection locked="0"/>
    </xf>
    <xf numFmtId="0" fontId="43" fillId="0" borderId="7" xfId="0" applyFont="1" applyBorder="1" applyAlignment="1" applyProtection="1">
      <alignment horizontal="right"/>
      <protection locked="0"/>
    </xf>
    <xf numFmtId="0" fontId="43" fillId="0" borderId="0" xfId="0" applyFont="1" applyProtection="1">
      <protection locked="0"/>
    </xf>
    <xf numFmtId="0" fontId="43" fillId="0" borderId="8" xfId="0" applyFont="1" applyBorder="1" applyProtection="1">
      <protection locked="0"/>
    </xf>
    <xf numFmtId="0" fontId="15" fillId="0" borderId="0" xfId="0" applyFont="1" applyAlignment="1" applyProtection="1">
      <alignment horizontal="right" readingOrder="2"/>
      <protection locked="0"/>
    </xf>
    <xf numFmtId="0" fontId="15" fillId="0" borderId="8" xfId="0" applyFont="1" applyBorder="1" applyAlignment="1" applyProtection="1">
      <alignment horizontal="right" readingOrder="2"/>
      <protection locked="0"/>
    </xf>
    <xf numFmtId="0" fontId="43" fillId="0" borderId="7" xfId="0" applyFont="1" applyBorder="1" applyProtection="1">
      <protection locked="0"/>
    </xf>
    <xf numFmtId="0" fontId="0" fillId="0" borderId="11" xfId="0" applyBorder="1" applyProtection="1">
      <protection locked="0"/>
    </xf>
    <xf numFmtId="0" fontId="0" fillId="0" borderId="9" xfId="0" applyBorder="1" applyProtection="1">
      <protection locked="0"/>
    </xf>
    <xf numFmtId="0" fontId="0" fillId="0" borderId="12" xfId="0" applyBorder="1" applyProtection="1">
      <protection locked="0"/>
    </xf>
    <xf numFmtId="0" fontId="15" fillId="0" borderId="0" xfId="0" applyFont="1" applyAlignment="1" applyProtection="1">
      <alignment horizontal="right" vertical="center" readingOrder="2"/>
      <protection locked="0"/>
    </xf>
    <xf numFmtId="0" fontId="0" fillId="0" borderId="0" xfId="0" applyAlignment="1" applyProtection="1">
      <alignment horizontal="right"/>
      <protection locked="0"/>
    </xf>
    <xf numFmtId="0" fontId="17" fillId="0" borderId="0" xfId="0" applyFont="1" applyAlignment="1" applyProtection="1">
      <alignment horizontal="right" readingOrder="2"/>
      <protection locked="0"/>
    </xf>
    <xf numFmtId="0" fontId="3" fillId="0" borderId="0" xfId="0" applyFont="1" applyAlignment="1" applyProtection="1">
      <alignment horizontal="right" readingOrder="2"/>
      <protection locked="0"/>
    </xf>
    <xf numFmtId="0" fontId="2" fillId="0" borderId="0" xfId="0" applyFont="1" applyAlignment="1" applyProtection="1">
      <alignment horizontal="right"/>
      <protection locked="0"/>
    </xf>
    <xf numFmtId="0" fontId="59" fillId="0" borderId="4" xfId="0" applyFont="1" applyBorder="1" applyAlignment="1" applyProtection="1">
      <alignment horizontal="center"/>
      <protection locked="0"/>
    </xf>
    <xf numFmtId="0" fontId="60" fillId="0" borderId="5" xfId="0" applyFont="1" applyBorder="1" applyAlignment="1" applyProtection="1">
      <alignment horizontal="center"/>
      <protection locked="0"/>
    </xf>
    <xf numFmtId="0" fontId="15" fillId="0" borderId="5" xfId="0" applyFont="1" applyBorder="1" applyAlignment="1" applyProtection="1">
      <alignment horizontal="right" vertical="center" readingOrder="2"/>
      <protection locked="0"/>
    </xf>
    <xf numFmtId="0" fontId="0" fillId="0" borderId="5" xfId="0" applyBorder="1" applyAlignment="1" applyProtection="1">
      <alignment horizontal="right"/>
      <protection locked="0"/>
    </xf>
    <xf numFmtId="0" fontId="15" fillId="0" borderId="5" xfId="0" applyFont="1" applyBorder="1" applyAlignment="1" applyProtection="1">
      <alignment horizontal="right" readingOrder="2"/>
      <protection locked="0"/>
    </xf>
    <xf numFmtId="0" fontId="15" fillId="0" borderId="7" xfId="0" applyFont="1" applyBorder="1" applyAlignment="1" applyProtection="1">
      <alignment horizontal="right" vertical="center" readingOrder="2"/>
      <protection locked="0"/>
    </xf>
    <xf numFmtId="0" fontId="61" fillId="0" borderId="7" xfId="0" applyFont="1" applyBorder="1" applyAlignment="1" applyProtection="1">
      <alignment horizontal="right" readingOrder="2"/>
      <protection locked="0"/>
    </xf>
    <xf numFmtId="0" fontId="61" fillId="0" borderId="0" xfId="0" applyFont="1" applyAlignment="1" applyProtection="1">
      <alignment horizontal="left" readingOrder="2"/>
      <protection locked="0"/>
    </xf>
    <xf numFmtId="9" fontId="43" fillId="0" borderId="13" xfId="2" applyFont="1" applyBorder="1" applyAlignment="1" applyProtection="1">
      <alignment horizontal="center" vertical="center" wrapText="1" readingOrder="2"/>
      <protection locked="0"/>
    </xf>
    <xf numFmtId="0" fontId="61" fillId="0" borderId="0" xfId="0" applyFont="1" applyAlignment="1" applyProtection="1">
      <alignment horizontal="right" readingOrder="2"/>
      <protection locked="0"/>
    </xf>
    <xf numFmtId="0" fontId="56" fillId="0" borderId="7" xfId="0" applyFont="1" applyBorder="1" applyAlignment="1" applyProtection="1">
      <alignment horizontal="right" readingOrder="2"/>
      <protection locked="0"/>
    </xf>
    <xf numFmtId="0" fontId="17" fillId="0" borderId="7" xfId="0" applyFont="1" applyBorder="1" applyAlignment="1" applyProtection="1">
      <alignment horizontal="right" readingOrder="2"/>
      <protection locked="0"/>
    </xf>
    <xf numFmtId="0" fontId="8" fillId="11" borderId="29" xfId="0" applyFont="1" applyFill="1" applyBorder="1" applyAlignment="1">
      <alignment horizontal="center" vertical="center" readingOrder="2"/>
    </xf>
    <xf numFmtId="49" fontId="3" fillId="0" borderId="28" xfId="0" applyNumberFormat="1" applyFont="1" applyBorder="1" applyAlignment="1">
      <alignment horizontal="center" vertical="top" readingOrder="2"/>
    </xf>
    <xf numFmtId="49" fontId="3" fillId="0" borderId="31" xfId="0" applyNumberFormat="1" applyFont="1" applyBorder="1" applyAlignment="1">
      <alignment horizontal="center" vertical="top" readingOrder="2"/>
    </xf>
    <xf numFmtId="0" fontId="8" fillId="4" borderId="13" xfId="0" applyFont="1" applyFill="1" applyBorder="1" applyAlignment="1">
      <alignment horizontal="right" vertical="center" readingOrder="2"/>
    </xf>
    <xf numFmtId="0" fontId="10" fillId="0" borderId="0" xfId="0" applyFont="1" applyAlignment="1">
      <alignment horizontal="center" vertical="center"/>
    </xf>
    <xf numFmtId="0" fontId="0" fillId="0" borderId="1" xfId="0" applyBorder="1"/>
    <xf numFmtId="0" fontId="3" fillId="0" borderId="13" xfId="0" applyFont="1" applyBorder="1" applyAlignment="1">
      <alignment horizontal="center" vertical="center" wrapText="1" readingOrder="2"/>
    </xf>
    <xf numFmtId="0" fontId="15" fillId="0" borderId="13" xfId="0" applyFont="1" applyBorder="1" applyAlignment="1">
      <alignment horizontal="right" vertical="center" wrapText="1" readingOrder="2"/>
    </xf>
    <xf numFmtId="0" fontId="63" fillId="0" borderId="13" xfId="0" applyFont="1" applyBorder="1" applyAlignment="1">
      <alignment vertical="center" wrapText="1"/>
    </xf>
    <xf numFmtId="0" fontId="64" fillId="0" borderId="13" xfId="0" applyFont="1" applyBorder="1" applyAlignment="1">
      <alignment horizontal="right" vertical="center" wrapText="1" readingOrder="2"/>
    </xf>
    <xf numFmtId="0" fontId="3" fillId="0" borderId="13" xfId="0" applyFont="1" applyBorder="1" applyAlignment="1">
      <alignment horizontal="right" vertical="center" wrapText="1" readingOrder="2"/>
    </xf>
    <xf numFmtId="0" fontId="44" fillId="0" borderId="0" xfId="0" applyFont="1"/>
    <xf numFmtId="0" fontId="7" fillId="0" borderId="1" xfId="0" applyFont="1" applyBorder="1"/>
    <xf numFmtId="0" fontId="7" fillId="9" borderId="1" xfId="0" applyFont="1" applyFill="1" applyBorder="1"/>
    <xf numFmtId="9" fontId="14" fillId="0" borderId="35" xfId="2" applyFont="1" applyFill="1" applyBorder="1" applyAlignment="1" applyProtection="1">
      <alignment horizontal="center" vertical="center" wrapText="1"/>
      <protection locked="0"/>
    </xf>
    <xf numFmtId="164" fontId="32" fillId="0" borderId="44" xfId="1" applyNumberFormat="1" applyFont="1" applyFill="1" applyBorder="1" applyAlignment="1" applyProtection="1">
      <alignment horizontal="center" vertical="center" wrapText="1"/>
    </xf>
    <xf numFmtId="0" fontId="42" fillId="0" borderId="13" xfId="0" applyFont="1" applyBorder="1" applyAlignment="1">
      <alignment horizontal="center" vertical="center" wrapText="1" readingOrder="2"/>
    </xf>
    <xf numFmtId="0" fontId="65" fillId="0" borderId="0" xfId="0" applyFont="1"/>
    <xf numFmtId="0" fontId="66" fillId="0" borderId="0" xfId="0" applyFont="1"/>
    <xf numFmtId="0" fontId="66" fillId="0" borderId="12" xfId="0" applyFont="1" applyBorder="1"/>
    <xf numFmtId="0" fontId="66" fillId="0" borderId="9" xfId="0" applyFont="1" applyBorder="1"/>
    <xf numFmtId="0" fontId="65" fillId="0" borderId="11" xfId="0" applyFont="1" applyBorder="1"/>
    <xf numFmtId="0" fontId="66" fillId="0" borderId="8" xfId="0" applyFont="1" applyBorder="1"/>
    <xf numFmtId="0" fontId="65" fillId="0" borderId="7" xfId="0" applyFont="1" applyBorder="1"/>
    <xf numFmtId="0" fontId="68" fillId="0" borderId="0" xfId="0" applyFont="1"/>
    <xf numFmtId="9" fontId="65" fillId="0" borderId="13" xfId="2" applyFont="1" applyBorder="1" applyAlignment="1">
      <alignment horizontal="center" vertical="center"/>
    </xf>
    <xf numFmtId="0" fontId="65" fillId="0" borderId="13" xfId="0" applyFont="1" applyBorder="1" applyAlignment="1">
      <alignment horizontal="center" vertical="center"/>
    </xf>
    <xf numFmtId="169" fontId="65" fillId="0" borderId="13" xfId="4" applyNumberFormat="1" applyFont="1" applyBorder="1" applyAlignment="1">
      <alignment horizontal="center" vertical="center"/>
    </xf>
    <xf numFmtId="0" fontId="69" fillId="0" borderId="0" xfId="0" applyFont="1" applyAlignment="1">
      <alignment horizontal="center" vertical="center" wrapText="1"/>
    </xf>
    <xf numFmtId="0" fontId="67" fillId="0" borderId="0" xfId="0" applyFont="1" applyAlignment="1">
      <alignment vertical="top" wrapText="1"/>
    </xf>
    <xf numFmtId="0" fontId="65" fillId="0" borderId="0" xfId="0" applyFont="1" applyAlignment="1">
      <alignment horizontal="center" vertical="center"/>
    </xf>
    <xf numFmtId="0" fontId="66" fillId="0" borderId="0" xfId="0" applyFont="1" applyAlignment="1">
      <alignment horizontal="center" vertical="center"/>
    </xf>
    <xf numFmtId="0" fontId="66" fillId="0" borderId="8" xfId="0" applyFont="1" applyBorder="1" applyAlignment="1">
      <alignment horizontal="center" vertical="center"/>
    </xf>
    <xf numFmtId="0" fontId="65" fillId="0" borderId="7" xfId="0" applyFont="1" applyBorder="1" applyAlignment="1">
      <alignment horizontal="center" vertical="center"/>
    </xf>
    <xf numFmtId="0" fontId="66" fillId="0" borderId="8" xfId="0" applyFont="1" applyBorder="1" applyAlignment="1">
      <alignment vertical="top" wrapText="1"/>
    </xf>
    <xf numFmtId="0" fontId="66" fillId="0" borderId="13" xfId="0" applyFont="1" applyBorder="1" applyProtection="1">
      <protection locked="0"/>
    </xf>
    <xf numFmtId="0" fontId="67" fillId="4" borderId="13" xfId="0" applyFont="1" applyFill="1" applyBorder="1" applyAlignment="1">
      <alignment horizontal="center" vertical="center" wrapText="1" readingOrder="2"/>
    </xf>
    <xf numFmtId="0" fontId="66" fillId="0" borderId="13" xfId="0" applyFont="1" applyBorder="1" applyAlignment="1" applyProtection="1">
      <alignment horizontal="center" vertical="center" wrapText="1" readingOrder="2"/>
      <protection locked="0"/>
    </xf>
    <xf numFmtId="0" fontId="67" fillId="4" borderId="20" xfId="0" applyFont="1" applyFill="1" applyBorder="1" applyAlignment="1">
      <alignment horizontal="center" vertical="center" wrapText="1" readingOrder="2"/>
    </xf>
    <xf numFmtId="0" fontId="66" fillId="0" borderId="7" xfId="0" applyFont="1" applyBorder="1"/>
    <xf numFmtId="0" fontId="65" fillId="0" borderId="8" xfId="0" applyFont="1" applyBorder="1"/>
    <xf numFmtId="0" fontId="65" fillId="0" borderId="0" xfId="0" applyFont="1" applyAlignment="1">
      <alignment vertical="center"/>
    </xf>
    <xf numFmtId="0" fontId="70" fillId="0" borderId="0" xfId="0" applyFont="1" applyAlignment="1">
      <alignment horizontal="center" vertical="center" readingOrder="2"/>
    </xf>
    <xf numFmtId="0" fontId="71" fillId="0" borderId="0" xfId="0" applyFont="1" applyAlignment="1">
      <alignment vertical="center" readingOrder="2"/>
    </xf>
    <xf numFmtId="0" fontId="72" fillId="0" borderId="0" xfId="0" applyFont="1" applyAlignment="1">
      <alignment vertical="center" readingOrder="2"/>
    </xf>
    <xf numFmtId="0" fontId="72" fillId="0" borderId="8" xfId="0" applyFont="1" applyBorder="1" applyAlignment="1">
      <alignment vertical="center" readingOrder="2"/>
    </xf>
    <xf numFmtId="0" fontId="72" fillId="0" borderId="0" xfId="0" applyFont="1" applyAlignment="1">
      <alignment horizontal="center" vertical="center" readingOrder="2"/>
    </xf>
    <xf numFmtId="0" fontId="65" fillId="0" borderId="6" xfId="0" applyFont="1" applyBorder="1"/>
    <xf numFmtId="0" fontId="65" fillId="0" borderId="5" xfId="0" applyFont="1" applyBorder="1"/>
    <xf numFmtId="0" fontId="65" fillId="0" borderId="4" xfId="0" applyFont="1" applyBorder="1"/>
    <xf numFmtId="0" fontId="74" fillId="0" borderId="7" xfId="0" applyFont="1" applyBorder="1" applyAlignment="1">
      <alignment horizontal="right" vertical="center" readingOrder="2"/>
    </xf>
    <xf numFmtId="167" fontId="33" fillId="12" borderId="3" xfId="0" applyNumberFormat="1" applyFont="1" applyFill="1" applyBorder="1" applyAlignment="1">
      <alignment horizontal="center" vertical="center"/>
    </xf>
    <xf numFmtId="167" fontId="33" fillId="12" borderId="2" xfId="0" applyNumberFormat="1" applyFont="1" applyFill="1" applyBorder="1" applyAlignment="1">
      <alignment horizontal="center" vertical="center"/>
    </xf>
    <xf numFmtId="0" fontId="8" fillId="0" borderId="3" xfId="0" applyFont="1" applyBorder="1" applyAlignment="1">
      <alignment horizontal="right" vertical="center" readingOrder="2"/>
    </xf>
    <xf numFmtId="0" fontId="8" fillId="0" borderId="10" xfId="0" applyFont="1" applyBorder="1" applyAlignment="1">
      <alignment horizontal="right" vertical="center" readingOrder="2"/>
    </xf>
    <xf numFmtId="0" fontId="8" fillId="0" borderId="2" xfId="0" applyFont="1" applyBorder="1" applyAlignment="1">
      <alignment horizontal="right" vertical="center" readingOrder="2"/>
    </xf>
    <xf numFmtId="9" fontId="33" fillId="12" borderId="3" xfId="2" applyFont="1" applyFill="1" applyBorder="1" applyAlignment="1" applyProtection="1">
      <alignment horizontal="center" vertical="center" readingOrder="2"/>
    </xf>
    <xf numFmtId="9" fontId="33" fillId="12" borderId="2" xfId="2" applyFont="1" applyFill="1" applyBorder="1" applyAlignment="1" applyProtection="1">
      <alignment horizontal="center" vertical="center" readingOrder="2"/>
    </xf>
    <xf numFmtId="0" fontId="42" fillId="3" borderId="20" xfId="0" applyFont="1" applyFill="1" applyBorder="1" applyAlignment="1">
      <alignment horizontal="right" vertical="center" wrapText="1" readingOrder="2"/>
    </xf>
    <xf numFmtId="0" fontId="42" fillId="3" borderId="15" xfId="0" applyFont="1" applyFill="1" applyBorder="1" applyAlignment="1">
      <alignment horizontal="right" vertical="center" readingOrder="2"/>
    </xf>
    <xf numFmtId="0" fontId="42" fillId="3" borderId="16" xfId="0" applyFont="1" applyFill="1" applyBorder="1" applyAlignment="1">
      <alignment horizontal="right" vertical="center" readingOrder="2"/>
    </xf>
    <xf numFmtId="0" fontId="8" fillId="11" borderId="3" xfId="0" applyFont="1" applyFill="1" applyBorder="1" applyAlignment="1">
      <alignment horizontal="center" vertical="center" readingOrder="2"/>
    </xf>
    <xf numFmtId="0" fontId="8" fillId="11" borderId="10" xfId="0" applyFont="1" applyFill="1" applyBorder="1" applyAlignment="1">
      <alignment horizontal="center" vertical="center" readingOrder="2"/>
    </xf>
    <xf numFmtId="0" fontId="8" fillId="11" borderId="2" xfId="0" applyFont="1" applyFill="1" applyBorder="1" applyAlignment="1">
      <alignment horizontal="center" vertical="center" readingOrder="2"/>
    </xf>
    <xf numFmtId="0" fontId="8" fillId="5" borderId="3" xfId="0" applyFont="1" applyFill="1" applyBorder="1" applyAlignment="1">
      <alignment horizontal="right" vertical="center" readingOrder="2"/>
    </xf>
    <xf numFmtId="0" fontId="8" fillId="5" borderId="10" xfId="0" applyFont="1" applyFill="1" applyBorder="1" applyAlignment="1">
      <alignment horizontal="right" vertical="center" readingOrder="2"/>
    </xf>
    <xf numFmtId="0" fontId="8" fillId="5" borderId="2" xfId="0" applyFont="1" applyFill="1" applyBorder="1" applyAlignment="1">
      <alignment horizontal="right" vertical="center" readingOrder="2"/>
    </xf>
    <xf numFmtId="0" fontId="27" fillId="0" borderId="20" xfId="0" applyFont="1" applyBorder="1" applyAlignment="1" applyProtection="1">
      <alignment horizontal="center" vertical="center" wrapText="1"/>
      <protection locked="0"/>
    </xf>
    <xf numFmtId="0" fontId="27" fillId="0" borderId="15" xfId="0" applyFont="1" applyBorder="1" applyAlignment="1" applyProtection="1">
      <alignment horizontal="center" vertical="center" wrapText="1"/>
      <protection locked="0"/>
    </xf>
    <xf numFmtId="0" fontId="27" fillId="0" borderId="16" xfId="0" applyFont="1" applyBorder="1" applyAlignment="1" applyProtection="1">
      <alignment horizontal="center" vertical="center" wrapText="1"/>
      <protection locked="0"/>
    </xf>
    <xf numFmtId="0" fontId="42" fillId="4" borderId="44" xfId="0" applyFont="1" applyFill="1" applyBorder="1" applyAlignment="1">
      <alignment horizontal="center" vertical="center" readingOrder="2"/>
    </xf>
    <xf numFmtId="0" fontId="42" fillId="4" borderId="18" xfId="0" applyFont="1" applyFill="1" applyBorder="1" applyAlignment="1">
      <alignment horizontal="center" vertical="center" readingOrder="2"/>
    </xf>
    <xf numFmtId="0" fontId="42" fillId="4" borderId="54" xfId="0" applyFont="1" applyFill="1" applyBorder="1" applyAlignment="1">
      <alignment horizontal="center" vertical="center" readingOrder="2"/>
    </xf>
    <xf numFmtId="0" fontId="27" fillId="0" borderId="20" xfId="0" applyFont="1" applyBorder="1" applyAlignment="1" applyProtection="1">
      <alignment horizontal="right" vertical="center" wrapText="1"/>
      <protection locked="0"/>
    </xf>
    <xf numFmtId="0" fontId="27" fillId="0" borderId="15" xfId="0" applyFont="1" applyBorder="1" applyAlignment="1" applyProtection="1">
      <alignment horizontal="right" vertical="center" wrapText="1"/>
      <protection locked="0"/>
    </xf>
    <xf numFmtId="0" fontId="27" fillId="0" borderId="16" xfId="0" applyFont="1" applyBorder="1" applyAlignment="1" applyProtection="1">
      <alignment horizontal="right" vertical="center" wrapText="1"/>
      <protection locked="0"/>
    </xf>
    <xf numFmtId="0" fontId="33" fillId="0" borderId="56" xfId="0" applyFont="1" applyBorder="1" applyAlignment="1" applyProtection="1">
      <alignment horizontal="center" vertical="center"/>
      <protection locked="0"/>
    </xf>
    <xf numFmtId="0" fontId="33" fillId="0" borderId="27" xfId="0" applyFont="1" applyBorder="1" applyAlignment="1" applyProtection="1">
      <alignment horizontal="center" vertical="center"/>
      <protection locked="0"/>
    </xf>
    <xf numFmtId="166" fontId="11" fillId="0" borderId="0" xfId="0" applyNumberFormat="1" applyFont="1" applyAlignment="1">
      <alignment horizontal="center" vertical="center" wrapText="1" readingOrder="2"/>
    </xf>
    <xf numFmtId="0" fontId="8" fillId="5" borderId="41" xfId="0" applyFont="1" applyFill="1" applyBorder="1" applyAlignment="1">
      <alignment horizontal="right" vertical="center" wrapText="1" readingOrder="2"/>
    </xf>
    <xf numFmtId="0" fontId="8" fillId="5" borderId="42" xfId="0" applyFont="1" applyFill="1" applyBorder="1" applyAlignment="1">
      <alignment horizontal="right" vertical="center" wrapText="1" readingOrder="2"/>
    </xf>
    <xf numFmtId="0" fontId="8" fillId="5" borderId="34" xfId="0" applyFont="1" applyFill="1" applyBorder="1" applyAlignment="1">
      <alignment horizontal="right" vertical="center" wrapText="1" readingOrder="2"/>
    </xf>
    <xf numFmtId="0" fontId="33" fillId="12" borderId="43" xfId="0" applyFont="1" applyFill="1" applyBorder="1" applyAlignment="1">
      <alignment horizontal="center" vertical="center" readingOrder="2"/>
    </xf>
    <xf numFmtId="0" fontId="33" fillId="12" borderId="22" xfId="0" applyFont="1" applyFill="1" applyBorder="1" applyAlignment="1">
      <alignment horizontal="center" vertical="center" readingOrder="2"/>
    </xf>
    <xf numFmtId="0" fontId="33" fillId="12" borderId="23" xfId="0" applyFont="1" applyFill="1" applyBorder="1" applyAlignment="1">
      <alignment horizontal="center" vertical="center" readingOrder="2"/>
    </xf>
    <xf numFmtId="0" fontId="8" fillId="11" borderId="38" xfId="0" applyFont="1" applyFill="1" applyBorder="1" applyAlignment="1">
      <alignment horizontal="center" vertical="center" readingOrder="2"/>
    </xf>
    <xf numFmtId="0" fontId="8" fillId="11" borderId="39" xfId="0" applyFont="1" applyFill="1" applyBorder="1" applyAlignment="1">
      <alignment horizontal="center" vertical="center" readingOrder="2"/>
    </xf>
    <xf numFmtId="0" fontId="8" fillId="11" borderId="40" xfId="0" applyFont="1" applyFill="1" applyBorder="1" applyAlignment="1">
      <alignment horizontal="center" vertical="center" readingOrder="2"/>
    </xf>
    <xf numFmtId="0" fontId="15" fillId="0" borderId="1" xfId="0" applyFont="1" applyBorder="1" applyAlignment="1">
      <alignment horizontal="right" vertical="center" wrapText="1" readingOrder="2"/>
    </xf>
    <xf numFmtId="0" fontId="15" fillId="0" borderId="32" xfId="0" applyFont="1" applyBorder="1" applyAlignment="1">
      <alignment horizontal="right" vertical="center" wrapText="1" readingOrder="2"/>
    </xf>
    <xf numFmtId="0" fontId="38" fillId="0" borderId="7" xfId="0" applyFont="1" applyBorder="1" applyAlignment="1">
      <alignment horizontal="center" vertical="center" wrapText="1" readingOrder="2"/>
    </xf>
    <xf numFmtId="0" fontId="38" fillId="0" borderId="8" xfId="0" applyFont="1" applyBorder="1" applyAlignment="1">
      <alignment horizontal="center" vertical="center" wrapText="1" readingOrder="2"/>
    </xf>
    <xf numFmtId="0" fontId="21" fillId="0" borderId="25" xfId="0" applyFont="1" applyBorder="1" applyAlignment="1">
      <alignment horizontal="right" vertical="center" readingOrder="2"/>
    </xf>
    <xf numFmtId="0" fontId="21" fillId="0" borderId="26" xfId="0" applyFont="1" applyBorder="1" applyAlignment="1">
      <alignment horizontal="right" vertical="center" readingOrder="2"/>
    </xf>
    <xf numFmtId="0" fontId="21" fillId="0" borderId="27" xfId="0" applyFont="1" applyBorder="1" applyAlignment="1">
      <alignment horizontal="right" vertical="center" readingOrder="2"/>
    </xf>
    <xf numFmtId="0" fontId="15" fillId="0" borderId="29" xfId="0" applyFont="1" applyBorder="1" applyAlignment="1">
      <alignment horizontal="right" vertical="center" wrapText="1" readingOrder="2"/>
    </xf>
    <xf numFmtId="0" fontId="15" fillId="0" borderId="30" xfId="0" applyFont="1" applyBorder="1" applyAlignment="1">
      <alignment horizontal="right" vertical="center" wrapText="1" readingOrder="2"/>
    </xf>
    <xf numFmtId="0" fontId="15" fillId="0" borderId="15" xfId="0" applyFont="1" applyBorder="1" applyAlignment="1" applyProtection="1">
      <alignment horizontal="center" vertical="center" wrapText="1" readingOrder="2"/>
      <protection locked="0"/>
    </xf>
    <xf numFmtId="0" fontId="15" fillId="0" borderId="16" xfId="0" applyFont="1" applyBorder="1" applyAlignment="1" applyProtection="1">
      <alignment horizontal="center" vertical="center" wrapText="1" readingOrder="2"/>
      <protection locked="0"/>
    </xf>
    <xf numFmtId="166" fontId="15" fillId="0" borderId="9" xfId="0" applyNumberFormat="1" applyFont="1" applyBorder="1" applyAlignment="1" applyProtection="1">
      <alignment horizontal="center" vertical="center" wrapText="1" readingOrder="2"/>
      <protection locked="0"/>
    </xf>
    <xf numFmtId="0" fontId="20" fillId="0" borderId="0" xfId="0" applyFont="1" applyAlignment="1">
      <alignment horizontal="center" vertical="center" readingOrder="2"/>
    </xf>
    <xf numFmtId="0" fontId="15" fillId="0" borderId="20" xfId="0" applyFont="1" applyBorder="1" applyAlignment="1" applyProtection="1">
      <alignment horizontal="right" vertical="center"/>
      <protection locked="0"/>
    </xf>
    <xf numFmtId="0" fontId="15" fillId="0" borderId="15" xfId="0" applyFont="1" applyBorder="1" applyAlignment="1" applyProtection="1">
      <alignment horizontal="right" vertical="center"/>
      <protection locked="0"/>
    </xf>
    <xf numFmtId="0" fontId="15" fillId="0" borderId="16" xfId="0" applyFont="1" applyBorder="1" applyAlignment="1" applyProtection="1">
      <alignment horizontal="right" vertical="center"/>
      <protection locked="0"/>
    </xf>
    <xf numFmtId="0" fontId="15" fillId="0" borderId="20" xfId="0" applyFont="1" applyBorder="1" applyAlignment="1" applyProtection="1">
      <alignment horizontal="center" vertical="center" wrapText="1" readingOrder="2"/>
      <protection locked="0"/>
    </xf>
    <xf numFmtId="0" fontId="15" fillId="0" borderId="5" xfId="0" applyFont="1" applyBorder="1" applyAlignment="1" applyProtection="1">
      <alignment horizontal="center" vertical="center" wrapText="1" readingOrder="2"/>
      <protection locked="0"/>
    </xf>
    <xf numFmtId="0" fontId="15" fillId="0" borderId="6" xfId="0" applyFont="1" applyBorder="1" applyAlignment="1" applyProtection="1">
      <alignment horizontal="center" vertical="center" wrapText="1" readingOrder="2"/>
      <protection locked="0"/>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0" xfId="0" applyFont="1" applyAlignment="1" applyProtection="1">
      <alignment horizontal="center" vertical="center"/>
      <protection locked="0"/>
    </xf>
    <xf numFmtId="0" fontId="3" fillId="0" borderId="0" xfId="0" applyFont="1" applyAlignment="1">
      <alignment horizontal="center" vertical="center" wrapText="1" readingOrder="2"/>
    </xf>
    <xf numFmtId="0" fontId="15" fillId="0" borderId="0" xfId="0" applyFont="1" applyAlignment="1" applyProtection="1">
      <alignment horizontal="center" vertical="center" readingOrder="2"/>
      <protection locked="0"/>
    </xf>
    <xf numFmtId="0" fontId="3" fillId="0" borderId="0" xfId="0" applyFont="1" applyAlignment="1">
      <alignment horizontal="center" vertical="center" readingOrder="2"/>
    </xf>
    <xf numFmtId="0" fontId="3" fillId="0" borderId="0" xfId="0" applyFont="1" applyAlignment="1">
      <alignment horizontal="center" vertical="center"/>
    </xf>
    <xf numFmtId="0" fontId="3" fillId="0" borderId="0" xfId="0" applyFont="1" applyAlignment="1">
      <alignment horizontal="right" vertical="center" wrapText="1" readingOrder="2"/>
    </xf>
    <xf numFmtId="0" fontId="27" fillId="0" borderId="0" xfId="0" applyFont="1" applyAlignment="1" applyProtection="1">
      <alignment horizontal="center"/>
      <protection locked="0"/>
    </xf>
    <xf numFmtId="168" fontId="43" fillId="0" borderId="20" xfId="4" applyNumberFormat="1" applyFont="1" applyBorder="1" applyAlignment="1" applyProtection="1">
      <alignment horizontal="center" vertical="center" wrapText="1" readingOrder="1"/>
      <protection locked="0"/>
    </xf>
    <xf numFmtId="168" fontId="43" fillId="0" borderId="16" xfId="4" applyNumberFormat="1" applyFont="1" applyBorder="1" applyAlignment="1" applyProtection="1">
      <alignment horizontal="center" vertical="center" wrapText="1" readingOrder="1"/>
      <protection locked="0"/>
    </xf>
    <xf numFmtId="166" fontId="15" fillId="0" borderId="12" xfId="0" applyNumberFormat="1" applyFont="1" applyBorder="1" applyAlignment="1" applyProtection="1">
      <alignment horizontal="center" vertical="center" wrapText="1" readingOrder="2"/>
      <protection locked="0"/>
    </xf>
    <xf numFmtId="0" fontId="48" fillId="0" borderId="0" xfId="0" applyFont="1" applyAlignment="1" applyProtection="1">
      <alignment horizontal="center" vertical="center" readingOrder="2"/>
      <protection locked="0"/>
    </xf>
    <xf numFmtId="0" fontId="48" fillId="0" borderId="8" xfId="0" applyFont="1" applyBorder="1" applyAlignment="1" applyProtection="1">
      <alignment horizontal="center" vertical="center" readingOrder="2"/>
      <protection locked="0"/>
    </xf>
    <xf numFmtId="0" fontId="50" fillId="0" borderId="20" xfId="0" applyFont="1" applyBorder="1" applyAlignment="1" applyProtection="1">
      <alignment horizontal="center" vertical="center" readingOrder="2"/>
      <protection locked="0"/>
    </xf>
    <xf numFmtId="0" fontId="50" fillId="0" borderId="16" xfId="0" applyFont="1" applyBorder="1" applyAlignment="1" applyProtection="1">
      <alignment horizontal="center" vertical="center" readingOrder="2"/>
      <protection locked="0"/>
    </xf>
    <xf numFmtId="0" fontId="53" fillId="0" borderId="9" xfId="0" applyFont="1" applyBorder="1" applyAlignment="1" applyProtection="1">
      <alignment horizontal="center" vertical="center" wrapText="1" readingOrder="2"/>
      <protection locked="0"/>
    </xf>
    <xf numFmtId="0" fontId="53" fillId="0" borderId="0" xfId="0" applyFont="1" applyAlignment="1" applyProtection="1">
      <alignment horizontal="center" vertical="center" wrapText="1" readingOrder="2"/>
      <protection locked="0"/>
    </xf>
    <xf numFmtId="0" fontId="53" fillId="0" borderId="8" xfId="0" applyFont="1" applyBorder="1" applyAlignment="1" applyProtection="1">
      <alignment horizontal="center" vertical="center" wrapText="1" readingOrder="2"/>
      <protection locked="0"/>
    </xf>
    <xf numFmtId="0" fontId="3" fillId="4" borderId="26" xfId="0" applyFont="1" applyFill="1" applyBorder="1" applyAlignment="1" applyProtection="1">
      <alignment horizontal="center" vertical="center" wrapText="1" readingOrder="2"/>
      <protection locked="0"/>
    </xf>
    <xf numFmtId="0" fontId="3" fillId="4" borderId="56" xfId="0" applyFont="1" applyFill="1" applyBorder="1" applyAlignment="1" applyProtection="1">
      <alignment horizontal="center" vertical="center" wrapText="1" readingOrder="2"/>
      <protection locked="0"/>
    </xf>
    <xf numFmtId="0" fontId="3" fillId="4" borderId="55" xfId="0" applyFont="1" applyFill="1" applyBorder="1" applyAlignment="1" applyProtection="1">
      <alignment horizontal="center" vertical="center" wrapText="1" readingOrder="2"/>
      <protection locked="0"/>
    </xf>
    <xf numFmtId="0" fontId="21" fillId="4" borderId="55" xfId="0" applyFont="1" applyFill="1" applyBorder="1" applyAlignment="1" applyProtection="1">
      <alignment horizontal="center" vertical="center" wrapText="1" readingOrder="2"/>
      <protection locked="0"/>
    </xf>
    <xf numFmtId="0" fontId="3" fillId="3" borderId="38" xfId="0" applyFont="1" applyFill="1" applyBorder="1" applyAlignment="1" applyProtection="1">
      <alignment horizontal="center" vertical="center" wrapText="1" readingOrder="2"/>
      <protection locked="0"/>
    </xf>
    <xf numFmtId="0" fontId="3" fillId="3" borderId="40" xfId="0" applyFont="1" applyFill="1" applyBorder="1" applyAlignment="1" applyProtection="1">
      <alignment horizontal="center" vertical="center" wrapText="1" readingOrder="2"/>
      <protection locked="0"/>
    </xf>
    <xf numFmtId="0" fontId="21" fillId="3" borderId="29" xfId="0" applyFont="1" applyFill="1" applyBorder="1" applyAlignment="1" applyProtection="1">
      <alignment horizontal="center" vertical="center" wrapText="1" readingOrder="2"/>
      <protection locked="0"/>
    </xf>
    <xf numFmtId="0" fontId="3" fillId="3" borderId="37" xfId="0" applyFont="1" applyFill="1" applyBorder="1" applyAlignment="1" applyProtection="1">
      <alignment horizontal="center" vertical="center" wrapText="1" readingOrder="2"/>
      <protection locked="0"/>
    </xf>
    <xf numFmtId="0" fontId="3" fillId="3" borderId="2" xfId="0" applyFont="1" applyFill="1" applyBorder="1" applyAlignment="1" applyProtection="1">
      <alignment horizontal="center" vertical="center" wrapText="1" readingOrder="2"/>
      <protection locked="0"/>
    </xf>
    <xf numFmtId="0" fontId="21" fillId="3" borderId="1" xfId="0" applyFont="1" applyFill="1" applyBorder="1" applyAlignment="1" applyProtection="1">
      <alignment horizontal="center" vertical="center" wrapText="1" readingOrder="2"/>
      <protection locked="0"/>
    </xf>
    <xf numFmtId="0" fontId="54" fillId="0" borderId="7" xfId="0" applyFont="1" applyBorder="1" applyAlignment="1" applyProtection="1">
      <alignment horizontal="center" vertical="center" wrapText="1" readingOrder="2"/>
      <protection locked="0"/>
    </xf>
    <xf numFmtId="0" fontId="54" fillId="0" borderId="0" xfId="0" applyFont="1" applyAlignment="1" applyProtection="1">
      <alignment horizontal="center" vertical="center" wrapText="1" readingOrder="2"/>
      <protection locked="0"/>
    </xf>
    <xf numFmtId="0" fontId="54" fillId="0" borderId="8" xfId="0" applyFont="1" applyBorder="1" applyAlignment="1" applyProtection="1">
      <alignment horizontal="center" vertical="center" wrapText="1" readingOrder="2"/>
      <protection locked="0"/>
    </xf>
    <xf numFmtId="0" fontId="55" fillId="0" borderId="4" xfId="0" applyFont="1" applyBorder="1" applyAlignment="1" applyProtection="1">
      <alignment horizontal="center" vertical="center" wrapText="1"/>
      <protection locked="0"/>
    </xf>
    <xf numFmtId="0" fontId="55" fillId="0" borderId="5" xfId="0" applyFont="1" applyBorder="1" applyAlignment="1" applyProtection="1">
      <alignment horizontal="center" vertical="center" wrapText="1"/>
      <protection locked="0"/>
    </xf>
    <xf numFmtId="0" fontId="55" fillId="0" borderId="6" xfId="0" applyFont="1" applyBorder="1" applyAlignment="1" applyProtection="1">
      <alignment horizontal="center" vertical="center" wrapText="1"/>
      <protection locked="0"/>
    </xf>
    <xf numFmtId="168" fontId="0" fillId="0" borderId="20" xfId="0" applyNumberFormat="1" applyBorder="1" applyAlignment="1" applyProtection="1">
      <alignment horizontal="center" vertical="center" readingOrder="1"/>
      <protection locked="0"/>
    </xf>
    <xf numFmtId="168" fontId="0" fillId="0" borderId="16" xfId="0" applyNumberFormat="1" applyBorder="1" applyAlignment="1" applyProtection="1">
      <alignment horizontal="center" vertical="center" readingOrder="1"/>
      <protection locked="0"/>
    </xf>
    <xf numFmtId="0" fontId="0" fillId="0" borderId="37"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2" xfId="0" applyBorder="1" applyAlignment="1" applyProtection="1">
      <alignment horizontal="center"/>
      <protection locked="0"/>
    </xf>
    <xf numFmtId="0" fontId="21" fillId="3" borderId="47" xfId="0" applyFont="1" applyFill="1" applyBorder="1" applyAlignment="1" applyProtection="1">
      <alignment horizontal="center" vertical="center" wrapText="1" readingOrder="2"/>
      <protection locked="0"/>
    </xf>
    <xf numFmtId="0" fontId="21" fillId="3" borderId="52" xfId="0" applyFont="1" applyFill="1" applyBorder="1" applyAlignment="1" applyProtection="1">
      <alignment horizontal="center" vertical="center" wrapText="1" readingOrder="2"/>
      <protection locked="0"/>
    </xf>
    <xf numFmtId="0" fontId="21" fillId="3" borderId="3" xfId="0" applyFont="1" applyFill="1" applyBorder="1" applyAlignment="1" applyProtection="1">
      <alignment horizontal="center" vertical="center" wrapText="1" readingOrder="2"/>
      <protection locked="0"/>
    </xf>
    <xf numFmtId="0" fontId="21" fillId="3" borderId="2" xfId="0" applyFont="1" applyFill="1" applyBorder="1" applyAlignment="1" applyProtection="1">
      <alignment horizontal="center" vertical="center" wrapText="1" readingOrder="2"/>
      <protection locked="0"/>
    </xf>
    <xf numFmtId="0" fontId="21" fillId="3" borderId="65" xfId="0" applyFont="1" applyFill="1" applyBorder="1" applyAlignment="1" applyProtection="1">
      <alignment horizontal="center" vertical="center" wrapText="1" readingOrder="2"/>
      <protection locked="0"/>
    </xf>
    <xf numFmtId="0" fontId="21" fillId="3" borderId="23" xfId="0" applyFont="1" applyFill="1" applyBorder="1" applyAlignment="1" applyProtection="1">
      <alignment horizontal="center" vertical="center" wrapText="1" readingOrder="2"/>
      <protection locked="0"/>
    </xf>
    <xf numFmtId="0" fontId="3" fillId="3" borderId="43" xfId="0" applyFont="1" applyFill="1" applyBorder="1" applyAlignment="1" applyProtection="1">
      <alignment horizontal="center" vertical="center" wrapText="1" readingOrder="2"/>
      <protection locked="0"/>
    </xf>
    <xf numFmtId="0" fontId="3" fillId="3" borderId="23" xfId="0" applyFont="1" applyFill="1" applyBorder="1" applyAlignment="1" applyProtection="1">
      <alignment horizontal="center" vertical="center" wrapText="1" readingOrder="2"/>
      <protection locked="0"/>
    </xf>
    <xf numFmtId="0" fontId="21" fillId="3" borderId="24" xfId="0" applyFont="1" applyFill="1" applyBorder="1" applyAlignment="1" applyProtection="1">
      <alignment horizontal="center" vertical="center" wrapText="1" readingOrder="2"/>
      <protection locked="0"/>
    </xf>
    <xf numFmtId="0" fontId="66" fillId="0" borderId="0" xfId="0" applyFont="1" applyAlignment="1">
      <alignment horizontal="center"/>
    </xf>
    <xf numFmtId="0" fontId="67" fillId="0" borderId="0" xfId="0" applyFont="1" applyAlignment="1">
      <alignment horizontal="right"/>
    </xf>
    <xf numFmtId="0" fontId="66" fillId="0" borderId="0" xfId="0" applyFont="1" applyAlignment="1" applyProtection="1">
      <alignment horizontal="center"/>
      <protection locked="0"/>
    </xf>
    <xf numFmtId="0" fontId="72" fillId="0" borderId="0" xfId="0" applyFont="1" applyAlignment="1">
      <alignment horizontal="center" vertical="center" wrapText="1" readingOrder="2"/>
    </xf>
    <xf numFmtId="0" fontId="72" fillId="0" borderId="0" xfId="0" applyFont="1" applyAlignment="1">
      <alignment horizontal="center" vertical="center" readingOrder="2"/>
    </xf>
    <xf numFmtId="0" fontId="67" fillId="0" borderId="0" xfId="0" applyFont="1" applyAlignment="1">
      <alignment horizontal="center" vertical="top" wrapText="1"/>
    </xf>
    <xf numFmtId="0" fontId="65" fillId="0" borderId="20" xfId="0" applyFont="1" applyBorder="1" applyAlignment="1">
      <alignment horizontal="center" vertical="center"/>
    </xf>
    <xf numFmtId="0" fontId="65" fillId="0" borderId="16" xfId="0" applyFont="1" applyBorder="1" applyAlignment="1">
      <alignment horizontal="center" vertical="center"/>
    </xf>
    <xf numFmtId="0" fontId="65" fillId="0" borderId="4" xfId="0" applyFont="1" applyBorder="1" applyAlignment="1">
      <alignment horizontal="right" vertical="center"/>
    </xf>
    <xf numFmtId="0" fontId="65" fillId="0" borderId="5" xfId="0" applyFont="1" applyBorder="1" applyAlignment="1">
      <alignment horizontal="right" vertical="center"/>
    </xf>
    <xf numFmtId="0" fontId="65" fillId="0" borderId="6" xfId="0" applyFont="1" applyBorder="1" applyAlignment="1">
      <alignment horizontal="right" vertical="center"/>
    </xf>
    <xf numFmtId="0" fontId="65" fillId="0" borderId="7" xfId="0" applyFont="1" applyBorder="1" applyAlignment="1">
      <alignment horizontal="right" vertical="center"/>
    </xf>
    <xf numFmtId="0" fontId="65" fillId="0" borderId="0" xfId="0" applyFont="1" applyAlignment="1">
      <alignment horizontal="right" vertical="center"/>
    </xf>
    <xf numFmtId="0" fontId="65" fillId="0" borderId="8" xfId="0" applyFont="1" applyBorder="1" applyAlignment="1">
      <alignment horizontal="right" vertical="center"/>
    </xf>
    <xf numFmtId="0" fontId="65" fillId="0" borderId="11" xfId="0" applyFont="1" applyBorder="1" applyAlignment="1">
      <alignment horizontal="right" vertical="center"/>
    </xf>
    <xf numFmtId="0" fontId="65" fillId="0" borderId="9" xfId="0" applyFont="1" applyBorder="1" applyAlignment="1">
      <alignment horizontal="right" vertical="center"/>
    </xf>
    <xf numFmtId="0" fontId="65" fillId="0" borderId="12" xfId="0" applyFont="1" applyBorder="1" applyAlignment="1">
      <alignment horizontal="right" vertical="center"/>
    </xf>
    <xf numFmtId="0" fontId="0" fillId="0" borderId="0" xfId="0" applyBorder="1"/>
    <xf numFmtId="0" fontId="2" fillId="0" borderId="0" xfId="0" applyFont="1" applyBorder="1" applyAlignment="1">
      <alignment horizontal="right" vertical="center"/>
    </xf>
    <xf numFmtId="0" fontId="38" fillId="0" borderId="0" xfId="0" applyFont="1" applyBorder="1" applyAlignment="1">
      <alignment horizontal="center" vertical="center" wrapText="1" readingOrder="2"/>
    </xf>
    <xf numFmtId="0" fontId="38" fillId="0" borderId="0" xfId="0" applyFont="1" applyBorder="1" applyAlignment="1">
      <alignment horizontal="center" vertical="center" wrapText="1" readingOrder="2"/>
    </xf>
    <xf numFmtId="0" fontId="2" fillId="0" borderId="0" xfId="0" applyFont="1" applyBorder="1" applyAlignment="1" applyProtection="1">
      <alignment horizontal="right" vertical="center"/>
      <protection locked="0"/>
    </xf>
    <xf numFmtId="0" fontId="3" fillId="0" borderId="0" xfId="0" applyFont="1" applyBorder="1" applyAlignment="1" applyProtection="1">
      <alignment horizontal="left" vertical="center"/>
      <protection locked="0"/>
    </xf>
    <xf numFmtId="0" fontId="2" fillId="0" borderId="0" xfId="0" applyFont="1" applyBorder="1" applyAlignment="1" applyProtection="1">
      <alignment vertical="center"/>
      <protection locked="0"/>
    </xf>
    <xf numFmtId="49" fontId="15" fillId="0" borderId="0" xfId="0" applyNumberFormat="1" applyFont="1" applyBorder="1" applyAlignment="1" applyProtection="1">
      <alignment vertical="center" readingOrder="2"/>
      <protection locked="0"/>
    </xf>
    <xf numFmtId="0" fontId="15" fillId="0" borderId="0" xfId="0" applyFont="1" applyBorder="1" applyAlignment="1" applyProtection="1">
      <alignment vertical="center" readingOrder="2"/>
      <protection locked="0"/>
    </xf>
    <xf numFmtId="49" fontId="3" fillId="0" borderId="50" xfId="0" applyNumberFormat="1" applyFont="1" applyBorder="1" applyAlignment="1">
      <alignment horizontal="center" vertical="top" readingOrder="2"/>
    </xf>
    <xf numFmtId="49" fontId="15" fillId="0" borderId="68" xfId="0" applyNumberFormat="1" applyFont="1" applyBorder="1" applyAlignment="1" applyProtection="1">
      <alignment vertical="center" readingOrder="2"/>
      <protection locked="0"/>
    </xf>
    <xf numFmtId="0" fontId="15" fillId="0" borderId="24" xfId="0" applyFont="1" applyBorder="1" applyAlignment="1">
      <alignment horizontal="right" vertical="center" wrapText="1" readingOrder="2"/>
    </xf>
    <xf numFmtId="0" fontId="15" fillId="0" borderId="33" xfId="0" applyFont="1" applyBorder="1" applyAlignment="1">
      <alignment horizontal="right" vertical="center" wrapText="1" readingOrder="2"/>
    </xf>
    <xf numFmtId="0" fontId="75" fillId="0" borderId="9" xfId="0" applyFont="1" applyBorder="1" applyAlignment="1">
      <alignment horizontal="center" vertical="center" wrapText="1" readingOrder="2"/>
    </xf>
    <xf numFmtId="0" fontId="11" fillId="0" borderId="2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7" xfId="0" applyFont="1" applyBorder="1" applyAlignment="1" applyProtection="1">
      <alignment horizontal="right" vertical="top" wrapText="1"/>
      <protection locked="0"/>
    </xf>
    <xf numFmtId="0" fontId="11" fillId="0" borderId="14" xfId="0" applyFont="1" applyBorder="1" applyAlignment="1" applyProtection="1">
      <alignment horizontal="right" vertical="top" wrapText="1"/>
      <protection locked="0"/>
    </xf>
    <xf numFmtId="0" fontId="11" fillId="0" borderId="3" xfId="0" applyFont="1" applyBorder="1" applyAlignment="1" applyProtection="1">
      <alignment horizontal="right" vertical="top" wrapText="1"/>
      <protection locked="0"/>
    </xf>
    <xf numFmtId="0" fontId="11" fillId="0" borderId="48" xfId="0" applyFont="1" applyBorder="1" applyAlignment="1" applyProtection="1">
      <alignment horizontal="right" vertical="top" wrapText="1"/>
      <protection locked="0"/>
    </xf>
    <xf numFmtId="0" fontId="11" fillId="0" borderId="46" xfId="0" applyFont="1" applyBorder="1" applyAlignment="1" applyProtection="1">
      <alignment horizontal="right" vertical="top" wrapText="1"/>
      <protection locked="0"/>
    </xf>
    <xf numFmtId="0" fontId="11" fillId="0" borderId="49" xfId="0" applyFont="1" applyBorder="1" applyAlignment="1" applyProtection="1">
      <alignment horizontal="right" vertical="top" wrapText="1"/>
      <protection locked="0"/>
    </xf>
    <xf numFmtId="0" fontId="15" fillId="0" borderId="18" xfId="0" applyFont="1" applyFill="1" applyBorder="1" applyAlignment="1">
      <alignment horizontal="right" vertical="center" wrapText="1" readingOrder="2"/>
    </xf>
    <xf numFmtId="164" fontId="32" fillId="0" borderId="20" xfId="1" applyNumberFormat="1" applyFont="1" applyFill="1" applyBorder="1" applyAlignment="1" applyProtection="1">
      <alignment horizontal="center" vertical="center" wrapText="1"/>
    </xf>
    <xf numFmtId="167" fontId="33" fillId="12" borderId="20" xfId="0" applyNumberFormat="1" applyFont="1" applyFill="1" applyBorder="1" applyAlignment="1">
      <alignment horizontal="center" vertical="center"/>
    </xf>
    <xf numFmtId="0" fontId="41" fillId="0" borderId="13" xfId="0" applyFont="1" applyBorder="1" applyAlignment="1">
      <alignment horizontal="center" vertical="center" wrapText="1" readingOrder="2"/>
    </xf>
    <xf numFmtId="9" fontId="14" fillId="12" borderId="17" xfId="2" applyFont="1" applyFill="1" applyBorder="1" applyAlignment="1" applyProtection="1">
      <alignment horizontal="center" vertical="center" wrapText="1"/>
    </xf>
    <xf numFmtId="0" fontId="11" fillId="0" borderId="1" xfId="0" applyFont="1" applyBorder="1"/>
    <xf numFmtId="0" fontId="7" fillId="9" borderId="0" xfId="0" applyFont="1" applyFill="1" applyAlignment="1">
      <alignment horizontal="right" vertical="top" wrapText="1"/>
    </xf>
    <xf numFmtId="0" fontId="11" fillId="0" borderId="17" xfId="1" applyNumberFormat="1" applyFont="1" applyFill="1" applyBorder="1" applyAlignment="1" applyProtection="1">
      <alignment horizontal="right" vertical="center" wrapText="1"/>
      <protection locked="0"/>
    </xf>
    <xf numFmtId="0" fontId="7" fillId="9" borderId="1" xfId="0" applyFont="1" applyFill="1" applyBorder="1" applyAlignment="1">
      <alignment horizontal="right" vertical="top" wrapText="1"/>
    </xf>
    <xf numFmtId="44" fontId="11" fillId="0" borderId="35" xfId="4" applyFont="1" applyFill="1" applyBorder="1" applyAlignment="1" applyProtection="1">
      <alignment horizontal="center" vertical="center" wrapText="1"/>
      <protection locked="0"/>
    </xf>
    <xf numFmtId="0" fontId="11" fillId="0" borderId="17" xfId="1" applyNumberFormat="1" applyFont="1" applyFill="1" applyBorder="1" applyAlignment="1" applyProtection="1">
      <alignment horizontal="right" vertical="center" wrapText="1" readingOrder="2"/>
      <protection locked="0"/>
    </xf>
    <xf numFmtId="0" fontId="11" fillId="0" borderId="19" xfId="1" applyNumberFormat="1" applyFont="1" applyFill="1" applyBorder="1" applyAlignment="1" applyProtection="1">
      <alignment horizontal="right" vertical="center" wrapText="1" readingOrder="2"/>
      <protection locked="0"/>
    </xf>
    <xf numFmtId="0" fontId="11" fillId="0" borderId="19" xfId="1" applyNumberFormat="1" applyFont="1" applyFill="1" applyBorder="1" applyAlignment="1" applyProtection="1">
      <alignment horizontal="right" vertical="center" wrapText="1"/>
      <protection locked="0"/>
    </xf>
    <xf numFmtId="0" fontId="48" fillId="0" borderId="7" xfId="0" applyFont="1" applyBorder="1" applyAlignment="1" applyProtection="1">
      <alignment horizontal="center" vertical="center" wrapText="1" readingOrder="2"/>
      <protection locked="0"/>
    </xf>
  </cellXfs>
  <cellStyles count="5">
    <cellStyle name="Comma" xfId="1" builtinId="3"/>
    <cellStyle name="Comma 3" xfId="3" xr:uid="{00000000-0005-0000-0000-000001000000}"/>
    <cellStyle name="Currency" xfId="4" builtinId="4"/>
    <cellStyle name="Normal" xfId="0" builtinId="0"/>
    <cellStyle name="Percent" xfId="2" builtinId="5"/>
  </cellStyles>
  <dxfs count="2">
    <dxf>
      <font>
        <strike val="0"/>
        <color theme="5" tint="-0.499984740745262"/>
      </font>
      <fill>
        <patternFill>
          <bgColor theme="5" tint="0.39994506668294322"/>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microsoft.com/office/2007/relationships/hdphoto" Target="../media/hdphoto1.wdp"/><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microsoft.com/office/2007/relationships/hdphoto" Target="../media/hdphoto1.wdp"/><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1.png"/><Relationship Id="rId1" Type="http://schemas.openxmlformats.org/officeDocument/2006/relationships/image" Target="../media/image5.png"/><Relationship Id="rId5" Type="http://schemas.openxmlformats.org/officeDocument/2006/relationships/image" Target="../media/image6.png"/><Relationship Id="rId4" Type="http://schemas.openxmlformats.org/officeDocument/2006/relationships/image" Target="../media/image2.jpg"/></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microsoft.com/office/2007/relationships/hdphoto" Target="../media/hdphoto1.wdp"/><Relationship Id="rId1" Type="http://schemas.openxmlformats.org/officeDocument/2006/relationships/image" Target="../media/image1.pn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2.jpg"/><Relationship Id="rId2" Type="http://schemas.microsoft.com/office/2007/relationships/hdphoto" Target="../media/hdphoto1.wdp"/><Relationship Id="rId1" Type="http://schemas.openxmlformats.org/officeDocument/2006/relationships/image" Target="../media/image1.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752475</xdr:colOff>
          <xdr:row>12</xdr:row>
          <xdr:rowOff>171450</xdr:rowOff>
        </xdr:from>
        <xdr:to>
          <xdr:col>2</xdr:col>
          <xdr:colOff>295275</xdr:colOff>
          <xdr:row>13</xdr:row>
          <xdr:rowOff>200025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752475</xdr:colOff>
          <xdr:row>14</xdr:row>
          <xdr:rowOff>19050</xdr:rowOff>
        </xdr:from>
        <xdr:to>
          <xdr:col>2</xdr:col>
          <xdr:colOff>295275</xdr:colOff>
          <xdr:row>14</xdr:row>
          <xdr:rowOff>257175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752475</xdr:colOff>
          <xdr:row>15</xdr:row>
          <xdr:rowOff>66675</xdr:rowOff>
        </xdr:from>
        <xdr:to>
          <xdr:col>2</xdr:col>
          <xdr:colOff>295275</xdr:colOff>
          <xdr:row>15</xdr:row>
          <xdr:rowOff>304800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57150</xdr:rowOff>
        </xdr:from>
        <xdr:to>
          <xdr:col>2</xdr:col>
          <xdr:colOff>295275</xdr:colOff>
          <xdr:row>16</xdr:row>
          <xdr:rowOff>295275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752475</xdr:colOff>
          <xdr:row>17</xdr:row>
          <xdr:rowOff>66675</xdr:rowOff>
        </xdr:from>
        <xdr:to>
          <xdr:col>2</xdr:col>
          <xdr:colOff>295275</xdr:colOff>
          <xdr:row>17</xdr:row>
          <xdr:rowOff>304800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66675</xdr:rowOff>
        </xdr:from>
        <xdr:to>
          <xdr:col>2</xdr:col>
          <xdr:colOff>295275</xdr:colOff>
          <xdr:row>18</xdr:row>
          <xdr:rowOff>304800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752475</xdr:colOff>
          <xdr:row>19</xdr:row>
          <xdr:rowOff>66675</xdr:rowOff>
        </xdr:from>
        <xdr:to>
          <xdr:col>2</xdr:col>
          <xdr:colOff>295275</xdr:colOff>
          <xdr:row>19</xdr:row>
          <xdr:rowOff>304800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752475</xdr:colOff>
          <xdr:row>17</xdr:row>
          <xdr:rowOff>19050</xdr:rowOff>
        </xdr:from>
        <xdr:to>
          <xdr:col>2</xdr:col>
          <xdr:colOff>295275</xdr:colOff>
          <xdr:row>17</xdr:row>
          <xdr:rowOff>257175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1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fLocksWithSheet="0"/>
      </xdr:twoCellAnchor>
    </mc:Choice>
    <mc:Fallback/>
  </mc:AlternateContent>
  <xdr:twoCellAnchor>
    <xdr:from>
      <xdr:col>1</xdr:col>
      <xdr:colOff>125364</xdr:colOff>
      <xdr:row>0</xdr:row>
      <xdr:rowOff>177365</xdr:rowOff>
    </xdr:from>
    <xdr:to>
      <xdr:col>7</xdr:col>
      <xdr:colOff>544764</xdr:colOff>
      <xdr:row>6</xdr:row>
      <xdr:rowOff>728909</xdr:rowOff>
    </xdr:to>
    <xdr:grpSp>
      <xdr:nvGrpSpPr>
        <xdr:cNvPr id="7" name="קבוצה 6">
          <a:extLst>
            <a:ext uri="{FF2B5EF4-FFF2-40B4-BE49-F238E27FC236}">
              <a16:creationId xmlns:a16="http://schemas.microsoft.com/office/drawing/2014/main" id="{B2C51142-4094-20EA-A772-D6F6D48CA6D2}"/>
            </a:ext>
          </a:extLst>
        </xdr:cNvPr>
        <xdr:cNvGrpSpPr/>
      </xdr:nvGrpSpPr>
      <xdr:grpSpPr>
        <a:xfrm>
          <a:off x="11167287131" y="177365"/>
          <a:ext cx="5011453" cy="1644412"/>
          <a:chOff x="11167287131" y="177365"/>
          <a:chExt cx="5011453" cy="1644412"/>
        </a:xfrm>
      </xdr:grpSpPr>
      <xdr:pic>
        <xdr:nvPicPr>
          <xdr:cNvPr id="3" name="תמונה 2">
            <a:extLst>
              <a:ext uri="{FF2B5EF4-FFF2-40B4-BE49-F238E27FC236}">
                <a16:creationId xmlns:a16="http://schemas.microsoft.com/office/drawing/2014/main" id="{195CD5E5-27EF-541A-F91A-A26317F99A1C}"/>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ackgroundRemoval t="9948" b="89529" l="3929" r="95285">
                        <a14:foregroundMark x1="79568" y1="12565" x2="75442" y2="29319"/>
                        <a14:foregroundMark x1="79961" y1="13089" x2="84283" y2="32461"/>
                        <a14:foregroundMark x1="84479" y1="32461" x2="91552" y2="30366"/>
                        <a14:foregroundMark x1="92338" y1="32461" x2="87623" y2="52356"/>
                        <a14:foregroundMark x1="87623" y1="52356" x2="91356" y2="69634"/>
                        <a14:foregroundMark x1="91552" y1="72251" x2="83694" y2="72251"/>
                        <a14:foregroundMark x1="83694" y1="72251" x2="79371" y2="89529"/>
                        <a14:foregroundMark x1="79371" y1="89529" x2="75442" y2="69110"/>
                        <a14:foregroundMark x1="75442" y1="69110" x2="67191" y2="71204"/>
                        <a14:foregroundMark x1="67780" y1="71204" x2="70530" y2="50785"/>
                        <a14:foregroundMark x1="70334" y1="50262" x2="64637" y2="28796"/>
                        <a14:foregroundMark x1="64833" y1="28796" x2="75246" y2="27225"/>
                        <a14:foregroundMark x1="61493" y1="26178" x2="6483" y2="25654"/>
                        <a14:foregroundMark x1="6483" y1="26178" x2="4322" y2="72775"/>
                        <a14:foregroundMark x1="4912" y1="74346" x2="67387" y2="71204"/>
                        <a14:foregroundMark x1="59921" y1="35079" x2="11002" y2="60209"/>
                        <a14:foregroundMark x1="10020" y1="35079" x2="59332" y2="34031"/>
                        <a14:foregroundMark x1="64047" y1="63351" x2="7859" y2="67539"/>
                        <a14:foregroundMark x1="71120" y1="37173" x2="74656" y2="47644"/>
                        <a14:foregroundMark x1="80157" y1="13613" x2="84283" y2="31937"/>
                        <a14:foregroundMark x1="84283" y1="30890" x2="92731" y2="31937"/>
                        <a14:backgroundMark x1="62083" y1="24607" x2="66405" y2="72775"/>
                        <a14:backgroundMark x1="79961" y1="12565" x2="84479" y2="31937"/>
                        <a14:backgroundMark x1="84479" y1="30890" x2="92338" y2="31414"/>
                        <a14:backgroundMark x1="92731" y1="28272" x2="91356" y2="29843"/>
                        <a14:backgroundMark x1="93124" y1="31414" x2="88409" y2="52356"/>
                        <a14:backgroundMark x1="75442" y1="31414" x2="79961" y2="12042"/>
                        <a14:backgroundMark x1="65815" y1="27225" x2="75246" y2="29319"/>
                        <a14:backgroundMark x1="75835" y1="23037" x2="75835" y2="23037"/>
                        <a14:backgroundMark x1="75246" y1="27225" x2="75246" y2="27225"/>
                        <a14:backgroundMark x1="64244" y1="25654" x2="69155" y2="48691"/>
                        <a14:backgroundMark x1="70727" y1="51832" x2="70334" y2="52356"/>
                        <a14:backgroundMark x1="70727" y1="53403" x2="66601" y2="72775"/>
                        <a14:backgroundMark x1="83890" y1="74346" x2="80354" y2="89529"/>
                        <a14:backgroundMark x1="83890" y1="73298" x2="91159" y2="72775"/>
                        <a14:backgroundMark x1="79371" y1="89529" x2="75835" y2="72775"/>
                        <a14:backgroundMark x1="74853" y1="26178" x2="78389" y2="14660"/>
                        <a14:backgroundMark x1="65029" y1="26702" x2="74656" y2="27225"/>
                        <a14:backgroundMark x1="64440" y1="28796" x2="65815" y2="35079"/>
                        <a14:backgroundMark x1="65226" y1="67016" x2="64440" y2="74869"/>
                        <a14:backgroundMark x1="65226" y1="71204" x2="66208" y2="71204"/>
                        <a14:backgroundMark x1="75246" y1="27749" x2="79961" y2="12042"/>
                        <a14:backgroundMark x1="74067" y1="26178" x2="80157" y2="10471"/>
                        <a14:backgroundMark x1="70334" y1="53403" x2="67387" y2="72775"/>
                      </a14:backgroundRemoval>
                    </a14:imgEffect>
                  </a14:imgLayer>
                </a14:imgProps>
              </a:ext>
              <a:ext uri="{28A0092B-C50C-407E-A947-70E740481C1C}">
                <a14:useLocalDpi xmlns:a14="http://schemas.microsoft.com/office/drawing/2010/main" val="0"/>
              </a:ext>
            </a:extLst>
          </a:blip>
          <a:srcRect l="64441"/>
          <a:stretch/>
        </xdr:blipFill>
        <xdr:spPr>
          <a:xfrm>
            <a:off x="11171256549" y="177365"/>
            <a:ext cx="1042035" cy="1099820"/>
          </a:xfrm>
          <a:prstGeom prst="rect">
            <a:avLst/>
          </a:prstGeom>
        </xdr:spPr>
      </xdr:pic>
      <xdr:sp macro="" textlink="">
        <xdr:nvSpPr>
          <xdr:cNvPr id="4" name="תיבת טקסט 3">
            <a:extLst>
              <a:ext uri="{FF2B5EF4-FFF2-40B4-BE49-F238E27FC236}">
                <a16:creationId xmlns:a16="http://schemas.microsoft.com/office/drawing/2014/main" id="{FFD36294-3890-7A4C-75EB-A90AF580A0DB}"/>
              </a:ext>
            </a:extLst>
          </xdr:cNvPr>
          <xdr:cNvSpPr txBox="1"/>
        </xdr:nvSpPr>
        <xdr:spPr>
          <a:xfrm>
            <a:off x="11168701376" y="386281"/>
            <a:ext cx="2367280" cy="7524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1" fromWordArt="0" anchor="t" anchorCtr="0" forceAA="0" compatLnSpc="1">
            <a:prstTxWarp prst="textNoShape">
              <a:avLst/>
            </a:prstTxWarp>
            <a:noAutofit/>
          </a:bodyPr>
          <a:lstStyle/>
          <a:p>
            <a:pPr algn="r" rtl="1">
              <a:lnSpc>
                <a:spcPct val="115000"/>
              </a:lnSpc>
              <a:spcAft>
                <a:spcPts val="1000"/>
              </a:spcAft>
              <a:buNone/>
            </a:pPr>
            <a:r>
              <a:rPr lang="he-IL" sz="1600" b="1">
                <a:ln w="9525" cap="flat" cmpd="sng" algn="ctr">
                  <a:solidFill>
                    <a:srgbClr val="254061"/>
                  </a:solidFill>
                  <a:prstDash val="solid"/>
                  <a:round/>
                </a:ln>
                <a:solidFill>
                  <a:srgbClr val="31849B"/>
                </a:solidFill>
                <a:effectLst>
                  <a:outerShdw blurRad="50800" dist="38100" algn="l">
                    <a:srgbClr val="000000">
                      <a:alpha val="40000"/>
                    </a:srgbClr>
                  </a:outerShdw>
                </a:effectLst>
                <a:ea typeface="Calibri" panose="020F0502020204030204" pitchFamily="34" charset="0"/>
                <a:cs typeface="Calibri" panose="020F0502020204030204" pitchFamily="34" charset="0"/>
              </a:rPr>
              <a:t>משרד ההתיישבות</a:t>
            </a:r>
            <a:endParaRPr lang="en-US" sz="1100">
              <a:effectLst/>
              <a:ea typeface="Calibri" panose="020F0502020204030204" pitchFamily="34" charset="0"/>
              <a:cs typeface="Arial" panose="020B0604020202020204" pitchFamily="34" charset="0"/>
            </a:endParaRPr>
          </a:p>
          <a:p>
            <a:pPr algn="r" rtl="1">
              <a:lnSpc>
                <a:spcPct val="115000"/>
              </a:lnSpc>
              <a:spcAft>
                <a:spcPts val="1000"/>
              </a:spcAft>
              <a:buNone/>
            </a:pPr>
            <a:r>
              <a:rPr lang="he-IL" sz="1600" b="1">
                <a:ln w="9525" cap="flat" cmpd="sng" algn="ctr">
                  <a:solidFill>
                    <a:srgbClr val="254061"/>
                  </a:solidFill>
                  <a:prstDash val="solid"/>
                  <a:round/>
                </a:ln>
                <a:solidFill>
                  <a:srgbClr val="31849B"/>
                </a:solidFill>
                <a:effectLst>
                  <a:outerShdw blurRad="50800" dist="38100" algn="l">
                    <a:srgbClr val="000000">
                      <a:alpha val="40000"/>
                    </a:srgbClr>
                  </a:outerShdw>
                </a:effectLst>
                <a:ea typeface="Calibri" panose="020F0502020204030204" pitchFamily="34" charset="0"/>
                <a:cs typeface="Calibri" panose="020F0502020204030204" pitchFamily="34" charset="0"/>
              </a:rPr>
              <a:t>והמשימות הלאומיות</a:t>
            </a:r>
            <a:endParaRPr lang="en-US" sz="1100">
              <a:effectLst/>
              <a:ea typeface="Calibri" panose="020F0502020204030204" pitchFamily="34" charset="0"/>
              <a:cs typeface="Arial" panose="020B0604020202020204" pitchFamily="34" charset="0"/>
            </a:endParaRPr>
          </a:p>
        </xdr:txBody>
      </xdr:sp>
      <xdr:pic>
        <xdr:nvPicPr>
          <xdr:cNvPr id="5" name="תמונה 4">
            <a:extLst>
              <a:ext uri="{FF2B5EF4-FFF2-40B4-BE49-F238E27FC236}">
                <a16:creationId xmlns:a16="http://schemas.microsoft.com/office/drawing/2014/main" id="{5EC8986B-4EF1-02F2-0F03-6873FA878FC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67287131" y="240627"/>
            <a:ext cx="1581150" cy="1581150"/>
          </a:xfrm>
          <a:prstGeom prst="rect">
            <a:avLst/>
          </a:prstGeom>
        </xdr:spPr>
      </xdr:pic>
    </xdr:grpSp>
    <xdr:clientData/>
  </xdr:twoCellAnchor>
  <xdr:twoCellAnchor editAs="oneCell">
    <xdr:from>
      <xdr:col>8</xdr:col>
      <xdr:colOff>263357</xdr:colOff>
      <xdr:row>2</xdr:row>
      <xdr:rowOff>16943</xdr:rowOff>
    </xdr:from>
    <xdr:to>
      <xdr:col>9</xdr:col>
      <xdr:colOff>2402440</xdr:colOff>
      <xdr:row>6</xdr:row>
      <xdr:rowOff>471237</xdr:rowOff>
    </xdr:to>
    <xdr:pic>
      <xdr:nvPicPr>
        <xdr:cNvPr id="2" name="תמונה 1">
          <a:extLst>
            <a:ext uri="{FF2B5EF4-FFF2-40B4-BE49-F238E27FC236}">
              <a16:creationId xmlns:a16="http://schemas.microsoft.com/office/drawing/2014/main" id="{3A31114D-28B4-49A7-0B95-512018B099E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163735008" y="387917"/>
          <a:ext cx="2951214" cy="11761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752475</xdr:colOff>
          <xdr:row>20</xdr:row>
          <xdr:rowOff>66675</xdr:rowOff>
        </xdr:from>
        <xdr:to>
          <xdr:col>2</xdr:col>
          <xdr:colOff>295275</xdr:colOff>
          <xdr:row>20</xdr:row>
          <xdr:rowOff>304800</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1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752475</xdr:colOff>
          <xdr:row>21</xdr:row>
          <xdr:rowOff>66675</xdr:rowOff>
        </xdr:from>
        <xdr:to>
          <xdr:col>2</xdr:col>
          <xdr:colOff>295275</xdr:colOff>
          <xdr:row>21</xdr:row>
          <xdr:rowOff>304800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1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66675</xdr:rowOff>
    </xdr:from>
    <xdr:to>
      <xdr:col>6</xdr:col>
      <xdr:colOff>1303</xdr:colOff>
      <xdr:row>8</xdr:row>
      <xdr:rowOff>139462</xdr:rowOff>
    </xdr:to>
    <xdr:grpSp>
      <xdr:nvGrpSpPr>
        <xdr:cNvPr id="2" name="קבוצה 1">
          <a:extLst>
            <a:ext uri="{FF2B5EF4-FFF2-40B4-BE49-F238E27FC236}">
              <a16:creationId xmlns:a16="http://schemas.microsoft.com/office/drawing/2014/main" id="{06DEFEB7-A0FA-4098-8470-021CEFB56137}"/>
            </a:ext>
          </a:extLst>
        </xdr:cNvPr>
        <xdr:cNvGrpSpPr/>
      </xdr:nvGrpSpPr>
      <xdr:grpSpPr>
        <a:xfrm>
          <a:off x="11232164447" y="266700"/>
          <a:ext cx="5011453" cy="1644412"/>
          <a:chOff x="11167287131" y="177365"/>
          <a:chExt cx="5011453" cy="1644412"/>
        </a:xfrm>
      </xdr:grpSpPr>
      <xdr:pic>
        <xdr:nvPicPr>
          <xdr:cNvPr id="4" name="תמונה 3">
            <a:extLst>
              <a:ext uri="{FF2B5EF4-FFF2-40B4-BE49-F238E27FC236}">
                <a16:creationId xmlns:a16="http://schemas.microsoft.com/office/drawing/2014/main" id="{4EBD8EF0-FFFE-09FA-FE06-019C0EC1FA31}"/>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ackgroundRemoval t="9948" b="89529" l="3929" r="95285">
                        <a14:foregroundMark x1="79568" y1="12565" x2="75442" y2="29319"/>
                        <a14:foregroundMark x1="79961" y1="13089" x2="84283" y2="32461"/>
                        <a14:foregroundMark x1="84479" y1="32461" x2="91552" y2="30366"/>
                        <a14:foregroundMark x1="92338" y1="32461" x2="87623" y2="52356"/>
                        <a14:foregroundMark x1="87623" y1="52356" x2="91356" y2="69634"/>
                        <a14:foregroundMark x1="91552" y1="72251" x2="83694" y2="72251"/>
                        <a14:foregroundMark x1="83694" y1="72251" x2="79371" y2="89529"/>
                        <a14:foregroundMark x1="79371" y1="89529" x2="75442" y2="69110"/>
                        <a14:foregroundMark x1="75442" y1="69110" x2="67191" y2="71204"/>
                        <a14:foregroundMark x1="67780" y1="71204" x2="70530" y2="50785"/>
                        <a14:foregroundMark x1="70334" y1="50262" x2="64637" y2="28796"/>
                        <a14:foregroundMark x1="64833" y1="28796" x2="75246" y2="27225"/>
                        <a14:foregroundMark x1="61493" y1="26178" x2="6483" y2="25654"/>
                        <a14:foregroundMark x1="6483" y1="26178" x2="4322" y2="72775"/>
                        <a14:foregroundMark x1="4912" y1="74346" x2="67387" y2="71204"/>
                        <a14:foregroundMark x1="59921" y1="35079" x2="11002" y2="60209"/>
                        <a14:foregroundMark x1="10020" y1="35079" x2="59332" y2="34031"/>
                        <a14:foregroundMark x1="64047" y1="63351" x2="7859" y2="67539"/>
                        <a14:foregroundMark x1="71120" y1="37173" x2="74656" y2="47644"/>
                        <a14:foregroundMark x1="80157" y1="13613" x2="84283" y2="31937"/>
                        <a14:foregroundMark x1="84283" y1="30890" x2="92731" y2="31937"/>
                        <a14:backgroundMark x1="62083" y1="24607" x2="66405" y2="72775"/>
                        <a14:backgroundMark x1="79961" y1="12565" x2="84479" y2="31937"/>
                        <a14:backgroundMark x1="84479" y1="30890" x2="92338" y2="31414"/>
                        <a14:backgroundMark x1="92731" y1="28272" x2="91356" y2="29843"/>
                        <a14:backgroundMark x1="93124" y1="31414" x2="88409" y2="52356"/>
                        <a14:backgroundMark x1="75442" y1="31414" x2="79961" y2="12042"/>
                        <a14:backgroundMark x1="65815" y1="27225" x2="75246" y2="29319"/>
                        <a14:backgroundMark x1="75835" y1="23037" x2="75835" y2="23037"/>
                        <a14:backgroundMark x1="75246" y1="27225" x2="75246" y2="27225"/>
                        <a14:backgroundMark x1="64244" y1="25654" x2="69155" y2="48691"/>
                        <a14:backgroundMark x1="70727" y1="51832" x2="70334" y2="52356"/>
                        <a14:backgroundMark x1="70727" y1="53403" x2="66601" y2="72775"/>
                        <a14:backgroundMark x1="83890" y1="74346" x2="80354" y2="89529"/>
                        <a14:backgroundMark x1="83890" y1="73298" x2="91159" y2="72775"/>
                        <a14:backgroundMark x1="79371" y1="89529" x2="75835" y2="72775"/>
                        <a14:backgroundMark x1="74853" y1="26178" x2="78389" y2="14660"/>
                        <a14:backgroundMark x1="65029" y1="26702" x2="74656" y2="27225"/>
                        <a14:backgroundMark x1="64440" y1="28796" x2="65815" y2="35079"/>
                        <a14:backgroundMark x1="65226" y1="67016" x2="64440" y2="74869"/>
                        <a14:backgroundMark x1="65226" y1="71204" x2="66208" y2="71204"/>
                        <a14:backgroundMark x1="75246" y1="27749" x2="79961" y2="12042"/>
                        <a14:backgroundMark x1="74067" y1="26178" x2="80157" y2="10471"/>
                        <a14:backgroundMark x1="70334" y1="53403" x2="67387" y2="72775"/>
                      </a14:backgroundRemoval>
                    </a14:imgEffect>
                  </a14:imgLayer>
                </a14:imgProps>
              </a:ext>
              <a:ext uri="{28A0092B-C50C-407E-A947-70E740481C1C}">
                <a14:useLocalDpi xmlns:a14="http://schemas.microsoft.com/office/drawing/2010/main" val="0"/>
              </a:ext>
            </a:extLst>
          </a:blip>
          <a:srcRect l="64441"/>
          <a:stretch/>
        </xdr:blipFill>
        <xdr:spPr>
          <a:xfrm>
            <a:off x="11171256549" y="177365"/>
            <a:ext cx="1042035" cy="1099820"/>
          </a:xfrm>
          <a:prstGeom prst="rect">
            <a:avLst/>
          </a:prstGeom>
        </xdr:spPr>
      </xdr:pic>
      <xdr:sp macro="" textlink="">
        <xdr:nvSpPr>
          <xdr:cNvPr id="5" name="תיבת טקסט 4">
            <a:extLst>
              <a:ext uri="{FF2B5EF4-FFF2-40B4-BE49-F238E27FC236}">
                <a16:creationId xmlns:a16="http://schemas.microsoft.com/office/drawing/2014/main" id="{926A3989-F41A-80FA-E1E0-B2A40F6A139D}"/>
              </a:ext>
            </a:extLst>
          </xdr:cNvPr>
          <xdr:cNvSpPr txBox="1"/>
        </xdr:nvSpPr>
        <xdr:spPr>
          <a:xfrm>
            <a:off x="11168701376" y="386281"/>
            <a:ext cx="2367280" cy="7524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1" fromWordArt="0" anchor="t" anchorCtr="0" forceAA="0" compatLnSpc="1">
            <a:prstTxWarp prst="textNoShape">
              <a:avLst/>
            </a:prstTxWarp>
            <a:noAutofit/>
          </a:bodyPr>
          <a:lstStyle/>
          <a:p>
            <a:pPr algn="r" rtl="1">
              <a:lnSpc>
                <a:spcPct val="115000"/>
              </a:lnSpc>
              <a:spcAft>
                <a:spcPts val="1000"/>
              </a:spcAft>
              <a:buNone/>
            </a:pPr>
            <a:r>
              <a:rPr lang="he-IL" sz="1600" b="1">
                <a:ln w="9525" cap="flat" cmpd="sng" algn="ctr">
                  <a:solidFill>
                    <a:srgbClr val="254061"/>
                  </a:solidFill>
                  <a:prstDash val="solid"/>
                  <a:round/>
                </a:ln>
                <a:solidFill>
                  <a:srgbClr val="31849B"/>
                </a:solidFill>
                <a:effectLst>
                  <a:outerShdw blurRad="50800" dist="38100" algn="l">
                    <a:srgbClr val="000000">
                      <a:alpha val="40000"/>
                    </a:srgbClr>
                  </a:outerShdw>
                </a:effectLst>
                <a:ea typeface="Calibri" panose="020F0502020204030204" pitchFamily="34" charset="0"/>
                <a:cs typeface="Calibri" panose="020F0502020204030204" pitchFamily="34" charset="0"/>
              </a:rPr>
              <a:t>משרד ההתיישבות</a:t>
            </a:r>
            <a:endParaRPr lang="en-US" sz="1100">
              <a:effectLst/>
              <a:ea typeface="Calibri" panose="020F0502020204030204" pitchFamily="34" charset="0"/>
              <a:cs typeface="Arial" panose="020B0604020202020204" pitchFamily="34" charset="0"/>
            </a:endParaRPr>
          </a:p>
          <a:p>
            <a:pPr algn="r" rtl="1">
              <a:lnSpc>
                <a:spcPct val="115000"/>
              </a:lnSpc>
              <a:spcAft>
                <a:spcPts val="1000"/>
              </a:spcAft>
              <a:buNone/>
            </a:pPr>
            <a:r>
              <a:rPr lang="he-IL" sz="1600" b="1">
                <a:ln w="9525" cap="flat" cmpd="sng" algn="ctr">
                  <a:solidFill>
                    <a:srgbClr val="254061"/>
                  </a:solidFill>
                  <a:prstDash val="solid"/>
                  <a:round/>
                </a:ln>
                <a:solidFill>
                  <a:srgbClr val="31849B"/>
                </a:solidFill>
                <a:effectLst>
                  <a:outerShdw blurRad="50800" dist="38100" algn="l">
                    <a:srgbClr val="000000">
                      <a:alpha val="40000"/>
                    </a:srgbClr>
                  </a:outerShdw>
                </a:effectLst>
                <a:ea typeface="Calibri" panose="020F0502020204030204" pitchFamily="34" charset="0"/>
                <a:cs typeface="Calibri" panose="020F0502020204030204" pitchFamily="34" charset="0"/>
              </a:rPr>
              <a:t>והמשימות הלאומיות</a:t>
            </a:r>
            <a:endParaRPr lang="en-US" sz="1100">
              <a:effectLst/>
              <a:ea typeface="Calibri" panose="020F0502020204030204" pitchFamily="34" charset="0"/>
              <a:cs typeface="Arial" panose="020B0604020202020204" pitchFamily="34" charset="0"/>
            </a:endParaRPr>
          </a:p>
        </xdr:txBody>
      </xdr:sp>
      <xdr:pic>
        <xdr:nvPicPr>
          <xdr:cNvPr id="6" name="תמונה 5">
            <a:extLst>
              <a:ext uri="{FF2B5EF4-FFF2-40B4-BE49-F238E27FC236}">
                <a16:creationId xmlns:a16="http://schemas.microsoft.com/office/drawing/2014/main" id="{16C85B61-3BF1-E3DD-07C4-B5AD682E461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67287131" y="240627"/>
            <a:ext cx="1581150" cy="1581150"/>
          </a:xfrm>
          <a:prstGeom prst="rect">
            <a:avLst/>
          </a:prstGeom>
        </xdr:spPr>
      </xdr:pic>
    </xdr:grpSp>
    <xdr:clientData/>
  </xdr:twoCellAnchor>
  <xdr:twoCellAnchor editAs="oneCell">
    <xdr:from>
      <xdr:col>6</xdr:col>
      <xdr:colOff>465391</xdr:colOff>
      <xdr:row>2</xdr:row>
      <xdr:rowOff>152400</xdr:rowOff>
    </xdr:from>
    <xdr:to>
      <xdr:col>9</xdr:col>
      <xdr:colOff>568993</xdr:colOff>
      <xdr:row>6</xdr:row>
      <xdr:rowOff>85725</xdr:rowOff>
    </xdr:to>
    <xdr:pic>
      <xdr:nvPicPr>
        <xdr:cNvPr id="3" name="תמונה 2">
          <a:extLst>
            <a:ext uri="{FF2B5EF4-FFF2-40B4-BE49-F238E27FC236}">
              <a16:creationId xmlns:a16="http://schemas.microsoft.com/office/drawing/2014/main" id="{8EBBD731-A422-C942-37A0-9BE5C02F8FC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229406007" y="542925"/>
          <a:ext cx="2294352"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244</xdr:col>
      <xdr:colOff>236693</xdr:colOff>
      <xdr:row>0</xdr:row>
      <xdr:rowOff>95250</xdr:rowOff>
    </xdr:from>
    <xdr:to>
      <xdr:col>266</xdr:col>
      <xdr:colOff>100166</xdr:colOff>
      <xdr:row>8</xdr:row>
      <xdr:rowOff>8732</xdr:rowOff>
    </xdr:to>
    <xdr:pic>
      <xdr:nvPicPr>
        <xdr:cNvPr id="3" name="תמונה 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alphaModFix amt="89000"/>
          <a:extLst>
            <a:ext uri="{28A0092B-C50C-407E-A947-70E740481C1C}">
              <a14:useLocalDpi xmlns:a14="http://schemas.microsoft.com/office/drawing/2010/main" val="0"/>
            </a:ext>
          </a:extLst>
        </a:blip>
        <a:stretch>
          <a:fillRect/>
        </a:stretch>
      </xdr:blipFill>
      <xdr:spPr>
        <a:xfrm>
          <a:off x="11171416330" y="95250"/>
          <a:ext cx="15103474" cy="1434307"/>
        </a:xfrm>
        <a:prstGeom prst="rect">
          <a:avLst/>
        </a:prstGeom>
        <a:ln>
          <a:noFill/>
        </a:ln>
        <a:effectLst>
          <a:outerShdw blurRad="50800" dist="50800" sx="1000" sy="1000" algn="ctr" rotWithShape="0">
            <a:srgbClr val="000000"/>
          </a:outerShdw>
          <a:reflection blurRad="190500" stA="58000" endPos="65000" dist="50800" dir="5400000" sy="-100000" algn="bl" rotWithShape="0"/>
          <a:softEdge rad="25400"/>
        </a:effectLst>
      </xdr:spPr>
    </xdr:pic>
    <xdr:clientData fLocksWithSheet="0" fPrintsWithSheet="0"/>
  </xdr:twoCellAnchor>
  <xdr:twoCellAnchor>
    <xdr:from>
      <xdr:col>1</xdr:col>
      <xdr:colOff>745863</xdr:colOff>
      <xdr:row>1</xdr:row>
      <xdr:rowOff>63500</xdr:rowOff>
    </xdr:from>
    <xdr:to>
      <xdr:col>4</xdr:col>
      <xdr:colOff>2235334</xdr:colOff>
      <xdr:row>8</xdr:row>
      <xdr:rowOff>1492250</xdr:rowOff>
    </xdr:to>
    <xdr:grpSp>
      <xdr:nvGrpSpPr>
        <xdr:cNvPr id="2" name="קבוצה 1">
          <a:extLst>
            <a:ext uri="{FF2B5EF4-FFF2-40B4-BE49-F238E27FC236}">
              <a16:creationId xmlns:a16="http://schemas.microsoft.com/office/drawing/2014/main" id="{945FFAD2-99B2-436D-918C-0DBB48830EF8}"/>
            </a:ext>
          </a:extLst>
        </xdr:cNvPr>
        <xdr:cNvGrpSpPr/>
      </xdr:nvGrpSpPr>
      <xdr:grpSpPr>
        <a:xfrm>
          <a:off x="11184131041" y="254000"/>
          <a:ext cx="9601596" cy="2762250"/>
          <a:chOff x="11167287131" y="177365"/>
          <a:chExt cx="5011453" cy="1683104"/>
        </a:xfrm>
      </xdr:grpSpPr>
      <xdr:pic>
        <xdr:nvPicPr>
          <xdr:cNvPr id="4" name="תמונה 3">
            <a:extLst>
              <a:ext uri="{FF2B5EF4-FFF2-40B4-BE49-F238E27FC236}">
                <a16:creationId xmlns:a16="http://schemas.microsoft.com/office/drawing/2014/main" id="{067F3051-75A7-3B2D-652F-806C4752F49E}"/>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backgroundRemoval t="9948" b="89529" l="3929" r="95285">
                        <a14:foregroundMark x1="79568" y1="12565" x2="75442" y2="29319"/>
                        <a14:foregroundMark x1="79961" y1="13089" x2="84283" y2="32461"/>
                        <a14:foregroundMark x1="84479" y1="32461" x2="91552" y2="30366"/>
                        <a14:foregroundMark x1="92338" y1="32461" x2="87623" y2="52356"/>
                        <a14:foregroundMark x1="87623" y1="52356" x2="91356" y2="69634"/>
                        <a14:foregroundMark x1="91552" y1="72251" x2="83694" y2="72251"/>
                        <a14:foregroundMark x1="83694" y1="72251" x2="79371" y2="89529"/>
                        <a14:foregroundMark x1="79371" y1="89529" x2="75442" y2="69110"/>
                        <a14:foregroundMark x1="75442" y1="69110" x2="67191" y2="71204"/>
                        <a14:foregroundMark x1="67780" y1="71204" x2="70530" y2="50785"/>
                        <a14:foregroundMark x1="70334" y1="50262" x2="64637" y2="28796"/>
                        <a14:foregroundMark x1="64833" y1="28796" x2="75246" y2="27225"/>
                        <a14:foregroundMark x1="61493" y1="26178" x2="6483" y2="25654"/>
                        <a14:foregroundMark x1="6483" y1="26178" x2="4322" y2="72775"/>
                        <a14:foregroundMark x1="4912" y1="74346" x2="67387" y2="71204"/>
                        <a14:foregroundMark x1="59921" y1="35079" x2="11002" y2="60209"/>
                        <a14:foregroundMark x1="10020" y1="35079" x2="59332" y2="34031"/>
                        <a14:foregroundMark x1="64047" y1="63351" x2="7859" y2="67539"/>
                        <a14:foregroundMark x1="71120" y1="37173" x2="74656" y2="47644"/>
                        <a14:foregroundMark x1="80157" y1="13613" x2="84283" y2="31937"/>
                        <a14:foregroundMark x1="84283" y1="30890" x2="92731" y2="31937"/>
                        <a14:backgroundMark x1="62083" y1="24607" x2="66405" y2="72775"/>
                        <a14:backgroundMark x1="79961" y1="12565" x2="84479" y2="31937"/>
                        <a14:backgroundMark x1="84479" y1="30890" x2="92338" y2="31414"/>
                        <a14:backgroundMark x1="92731" y1="28272" x2="91356" y2="29843"/>
                        <a14:backgroundMark x1="93124" y1="31414" x2="88409" y2="52356"/>
                        <a14:backgroundMark x1="75442" y1="31414" x2="79961" y2="12042"/>
                        <a14:backgroundMark x1="65815" y1="27225" x2="75246" y2="29319"/>
                        <a14:backgroundMark x1="75835" y1="23037" x2="75835" y2="23037"/>
                        <a14:backgroundMark x1="75246" y1="27225" x2="75246" y2="27225"/>
                        <a14:backgroundMark x1="64244" y1="25654" x2="69155" y2="48691"/>
                        <a14:backgroundMark x1="70727" y1="51832" x2="70334" y2="52356"/>
                        <a14:backgroundMark x1="70727" y1="53403" x2="66601" y2="72775"/>
                        <a14:backgroundMark x1="83890" y1="74346" x2="80354" y2="89529"/>
                        <a14:backgroundMark x1="83890" y1="73298" x2="91159" y2="72775"/>
                        <a14:backgroundMark x1="79371" y1="89529" x2="75835" y2="72775"/>
                        <a14:backgroundMark x1="74853" y1="26178" x2="78389" y2="14660"/>
                        <a14:backgroundMark x1="65029" y1="26702" x2="74656" y2="27225"/>
                        <a14:backgroundMark x1="64440" y1="28796" x2="65815" y2="35079"/>
                        <a14:backgroundMark x1="65226" y1="67016" x2="64440" y2="74869"/>
                        <a14:backgroundMark x1="65226" y1="71204" x2="66208" y2="71204"/>
                        <a14:backgroundMark x1="75246" y1="27749" x2="79961" y2="12042"/>
                        <a14:backgroundMark x1="74067" y1="26178" x2="80157" y2="10471"/>
                        <a14:backgroundMark x1="70334" y1="53403" x2="67387" y2="72775"/>
                      </a14:backgroundRemoval>
                    </a14:imgEffect>
                  </a14:imgLayer>
                </a14:imgProps>
              </a:ext>
              <a:ext uri="{28A0092B-C50C-407E-A947-70E740481C1C}">
                <a14:useLocalDpi xmlns:a14="http://schemas.microsoft.com/office/drawing/2010/main" val="0"/>
              </a:ext>
            </a:extLst>
          </a:blip>
          <a:srcRect l="64441"/>
          <a:stretch/>
        </xdr:blipFill>
        <xdr:spPr>
          <a:xfrm>
            <a:off x="11171256549" y="177365"/>
            <a:ext cx="1042035" cy="1099820"/>
          </a:xfrm>
          <a:prstGeom prst="rect">
            <a:avLst/>
          </a:prstGeom>
        </xdr:spPr>
      </xdr:pic>
      <xdr:sp macro="" textlink="">
        <xdr:nvSpPr>
          <xdr:cNvPr id="6" name="תיבת טקסט 5">
            <a:extLst>
              <a:ext uri="{FF2B5EF4-FFF2-40B4-BE49-F238E27FC236}">
                <a16:creationId xmlns:a16="http://schemas.microsoft.com/office/drawing/2014/main" id="{8165F27A-853D-EED3-F733-CD991F33E7E9}"/>
              </a:ext>
            </a:extLst>
          </xdr:cNvPr>
          <xdr:cNvSpPr txBox="1"/>
        </xdr:nvSpPr>
        <xdr:spPr>
          <a:xfrm>
            <a:off x="11167381127" y="386281"/>
            <a:ext cx="3687529" cy="147418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1" fromWordArt="0" anchor="t" anchorCtr="0" forceAA="0" compatLnSpc="1">
            <a:prstTxWarp prst="textNoShape">
              <a:avLst/>
            </a:prstTxWarp>
            <a:noAutofit/>
          </a:bodyPr>
          <a:lstStyle/>
          <a:p>
            <a:pPr algn="r" rtl="1">
              <a:lnSpc>
                <a:spcPct val="115000"/>
              </a:lnSpc>
              <a:spcAft>
                <a:spcPts val="1000"/>
              </a:spcAft>
              <a:buNone/>
            </a:pPr>
            <a:r>
              <a:rPr lang="he-IL" sz="1600" b="1">
                <a:ln w="9525" cap="flat" cmpd="sng" algn="ctr">
                  <a:solidFill>
                    <a:srgbClr val="254061"/>
                  </a:solidFill>
                  <a:prstDash val="solid"/>
                  <a:round/>
                </a:ln>
                <a:solidFill>
                  <a:srgbClr val="31849B"/>
                </a:solidFill>
                <a:effectLst>
                  <a:outerShdw blurRad="50800" dist="38100" algn="l">
                    <a:srgbClr val="000000">
                      <a:alpha val="40000"/>
                    </a:srgbClr>
                  </a:outerShdw>
                </a:effectLst>
                <a:ea typeface="Calibri" panose="020F0502020204030204" pitchFamily="34" charset="0"/>
                <a:cs typeface="Calibri" panose="020F0502020204030204" pitchFamily="34" charset="0"/>
              </a:rPr>
              <a:t>משרד ההתיישבות</a:t>
            </a:r>
            <a:endParaRPr lang="en-US" sz="1100">
              <a:effectLst/>
              <a:ea typeface="Calibri" panose="020F0502020204030204" pitchFamily="34" charset="0"/>
              <a:cs typeface="Arial" panose="020B0604020202020204" pitchFamily="34" charset="0"/>
            </a:endParaRPr>
          </a:p>
          <a:p>
            <a:pPr algn="r" rtl="1">
              <a:lnSpc>
                <a:spcPct val="115000"/>
              </a:lnSpc>
              <a:spcAft>
                <a:spcPts val="1000"/>
              </a:spcAft>
              <a:buNone/>
            </a:pPr>
            <a:r>
              <a:rPr lang="he-IL" sz="1600" b="1">
                <a:ln w="9525" cap="flat" cmpd="sng" algn="ctr">
                  <a:solidFill>
                    <a:srgbClr val="254061"/>
                  </a:solidFill>
                  <a:prstDash val="solid"/>
                  <a:round/>
                </a:ln>
                <a:solidFill>
                  <a:srgbClr val="31849B"/>
                </a:solidFill>
                <a:effectLst>
                  <a:outerShdw blurRad="50800" dist="38100" algn="l">
                    <a:srgbClr val="000000">
                      <a:alpha val="40000"/>
                    </a:srgbClr>
                  </a:outerShdw>
                </a:effectLst>
                <a:ea typeface="Calibri" panose="020F0502020204030204" pitchFamily="34" charset="0"/>
                <a:cs typeface="Calibri" panose="020F0502020204030204" pitchFamily="34" charset="0"/>
              </a:rPr>
              <a:t>והמשימות הלאומיות</a:t>
            </a:r>
            <a:endParaRPr lang="en-US" sz="1100">
              <a:effectLst/>
              <a:ea typeface="Calibri" panose="020F0502020204030204" pitchFamily="34" charset="0"/>
              <a:cs typeface="Arial" panose="020B0604020202020204" pitchFamily="34" charset="0"/>
            </a:endParaRPr>
          </a:p>
        </xdr:txBody>
      </xdr:sp>
      <xdr:pic>
        <xdr:nvPicPr>
          <xdr:cNvPr id="7" name="תמונה 6">
            <a:extLst>
              <a:ext uri="{FF2B5EF4-FFF2-40B4-BE49-F238E27FC236}">
                <a16:creationId xmlns:a16="http://schemas.microsoft.com/office/drawing/2014/main" id="{C2BD9801-1C98-7EC6-1F16-1A4CF9BF991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167287131" y="240627"/>
            <a:ext cx="1581150" cy="1581150"/>
          </a:xfrm>
          <a:prstGeom prst="rect">
            <a:avLst/>
          </a:prstGeom>
        </xdr:spPr>
      </xdr:pic>
    </xdr:grpSp>
    <xdr:clientData/>
  </xdr:twoCellAnchor>
  <xdr:twoCellAnchor editAs="oneCell">
    <xdr:from>
      <xdr:col>5</xdr:col>
      <xdr:colOff>939513</xdr:colOff>
      <xdr:row>3</xdr:row>
      <xdr:rowOff>95250</xdr:rowOff>
    </xdr:from>
    <xdr:to>
      <xdr:col>6</xdr:col>
      <xdr:colOff>3257049</xdr:colOff>
      <xdr:row>8</xdr:row>
      <xdr:rowOff>857250</xdr:rowOff>
    </xdr:to>
    <xdr:pic>
      <xdr:nvPicPr>
        <xdr:cNvPr id="5" name="תמונה 4">
          <a:extLst>
            <a:ext uri="{FF2B5EF4-FFF2-40B4-BE49-F238E27FC236}">
              <a16:creationId xmlns:a16="http://schemas.microsoft.com/office/drawing/2014/main" id="{215A4F6A-5843-B736-6FEB-E308B14A277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182013951" y="666750"/>
          <a:ext cx="4301911" cy="1714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666749</xdr:colOff>
      <xdr:row>3</xdr:row>
      <xdr:rowOff>0</xdr:rowOff>
    </xdr:from>
    <xdr:to>
      <xdr:col>7</xdr:col>
      <xdr:colOff>466666</xdr:colOff>
      <xdr:row>6</xdr:row>
      <xdr:rowOff>1113734</xdr:rowOff>
    </xdr:to>
    <xdr:grpSp>
      <xdr:nvGrpSpPr>
        <xdr:cNvPr id="3" name="קבוצה 2">
          <a:extLst>
            <a:ext uri="{FF2B5EF4-FFF2-40B4-BE49-F238E27FC236}">
              <a16:creationId xmlns:a16="http://schemas.microsoft.com/office/drawing/2014/main" id="{7CEE6109-5D71-43E1-8C55-A76EB3292849}"/>
            </a:ext>
          </a:extLst>
        </xdr:cNvPr>
        <xdr:cNvGrpSpPr/>
      </xdr:nvGrpSpPr>
      <xdr:grpSpPr>
        <a:xfrm>
          <a:off x="11143960227" y="544286"/>
          <a:ext cx="5011453" cy="1644412"/>
          <a:chOff x="11167287131" y="177365"/>
          <a:chExt cx="5011453" cy="1644412"/>
        </a:xfrm>
      </xdr:grpSpPr>
      <xdr:pic>
        <xdr:nvPicPr>
          <xdr:cNvPr id="4" name="תמונה 3">
            <a:extLst>
              <a:ext uri="{FF2B5EF4-FFF2-40B4-BE49-F238E27FC236}">
                <a16:creationId xmlns:a16="http://schemas.microsoft.com/office/drawing/2014/main" id="{CE9878AB-4129-D9C0-B7A5-0673ECAD2CD8}"/>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ackgroundRemoval t="9948" b="89529" l="3929" r="95285">
                        <a14:foregroundMark x1="79568" y1="12565" x2="75442" y2="29319"/>
                        <a14:foregroundMark x1="79961" y1="13089" x2="84283" y2="32461"/>
                        <a14:foregroundMark x1="84479" y1="32461" x2="91552" y2="30366"/>
                        <a14:foregroundMark x1="92338" y1="32461" x2="87623" y2="52356"/>
                        <a14:foregroundMark x1="87623" y1="52356" x2="91356" y2="69634"/>
                        <a14:foregroundMark x1="91552" y1="72251" x2="83694" y2="72251"/>
                        <a14:foregroundMark x1="83694" y1="72251" x2="79371" y2="89529"/>
                        <a14:foregroundMark x1="79371" y1="89529" x2="75442" y2="69110"/>
                        <a14:foregroundMark x1="75442" y1="69110" x2="67191" y2="71204"/>
                        <a14:foregroundMark x1="67780" y1="71204" x2="70530" y2="50785"/>
                        <a14:foregroundMark x1="70334" y1="50262" x2="64637" y2="28796"/>
                        <a14:foregroundMark x1="64833" y1="28796" x2="75246" y2="27225"/>
                        <a14:foregroundMark x1="61493" y1="26178" x2="6483" y2="25654"/>
                        <a14:foregroundMark x1="6483" y1="26178" x2="4322" y2="72775"/>
                        <a14:foregroundMark x1="4912" y1="74346" x2="67387" y2="71204"/>
                        <a14:foregroundMark x1="59921" y1="35079" x2="11002" y2="60209"/>
                        <a14:foregroundMark x1="10020" y1="35079" x2="59332" y2="34031"/>
                        <a14:foregroundMark x1="64047" y1="63351" x2="7859" y2="67539"/>
                        <a14:foregroundMark x1="71120" y1="37173" x2="74656" y2="47644"/>
                        <a14:foregroundMark x1="80157" y1="13613" x2="84283" y2="31937"/>
                        <a14:foregroundMark x1="84283" y1="30890" x2="92731" y2="31937"/>
                        <a14:backgroundMark x1="62083" y1="24607" x2="66405" y2="72775"/>
                        <a14:backgroundMark x1="79961" y1="12565" x2="84479" y2="31937"/>
                        <a14:backgroundMark x1="84479" y1="30890" x2="92338" y2="31414"/>
                        <a14:backgroundMark x1="92731" y1="28272" x2="91356" y2="29843"/>
                        <a14:backgroundMark x1="93124" y1="31414" x2="88409" y2="52356"/>
                        <a14:backgroundMark x1="75442" y1="31414" x2="79961" y2="12042"/>
                        <a14:backgroundMark x1="65815" y1="27225" x2="75246" y2="29319"/>
                        <a14:backgroundMark x1="75835" y1="23037" x2="75835" y2="23037"/>
                        <a14:backgroundMark x1="75246" y1="27225" x2="75246" y2="27225"/>
                        <a14:backgroundMark x1="64244" y1="25654" x2="69155" y2="48691"/>
                        <a14:backgroundMark x1="70727" y1="51832" x2="70334" y2="52356"/>
                        <a14:backgroundMark x1="70727" y1="53403" x2="66601" y2="72775"/>
                        <a14:backgroundMark x1="83890" y1="74346" x2="80354" y2="89529"/>
                        <a14:backgroundMark x1="83890" y1="73298" x2="91159" y2="72775"/>
                        <a14:backgroundMark x1="79371" y1="89529" x2="75835" y2="72775"/>
                        <a14:backgroundMark x1="74853" y1="26178" x2="78389" y2="14660"/>
                        <a14:backgroundMark x1="65029" y1="26702" x2="74656" y2="27225"/>
                        <a14:backgroundMark x1="64440" y1="28796" x2="65815" y2="35079"/>
                        <a14:backgroundMark x1="65226" y1="67016" x2="64440" y2="74869"/>
                        <a14:backgroundMark x1="65226" y1="71204" x2="66208" y2="71204"/>
                        <a14:backgroundMark x1="75246" y1="27749" x2="79961" y2="12042"/>
                        <a14:backgroundMark x1="74067" y1="26178" x2="80157" y2="10471"/>
                        <a14:backgroundMark x1="70334" y1="53403" x2="67387" y2="72775"/>
                      </a14:backgroundRemoval>
                    </a14:imgEffect>
                  </a14:imgLayer>
                </a14:imgProps>
              </a:ext>
              <a:ext uri="{28A0092B-C50C-407E-A947-70E740481C1C}">
                <a14:useLocalDpi xmlns:a14="http://schemas.microsoft.com/office/drawing/2010/main" val="0"/>
              </a:ext>
            </a:extLst>
          </a:blip>
          <a:srcRect l="64441"/>
          <a:stretch/>
        </xdr:blipFill>
        <xdr:spPr>
          <a:xfrm>
            <a:off x="11171256549" y="177365"/>
            <a:ext cx="1042035" cy="1099820"/>
          </a:xfrm>
          <a:prstGeom prst="rect">
            <a:avLst/>
          </a:prstGeom>
        </xdr:spPr>
      </xdr:pic>
      <xdr:sp macro="" textlink="">
        <xdr:nvSpPr>
          <xdr:cNvPr id="5" name="תיבת טקסט 4">
            <a:extLst>
              <a:ext uri="{FF2B5EF4-FFF2-40B4-BE49-F238E27FC236}">
                <a16:creationId xmlns:a16="http://schemas.microsoft.com/office/drawing/2014/main" id="{59D3AC5C-ADC1-52F2-BE98-79BC8AAD614A}"/>
              </a:ext>
            </a:extLst>
          </xdr:cNvPr>
          <xdr:cNvSpPr txBox="1"/>
        </xdr:nvSpPr>
        <xdr:spPr>
          <a:xfrm>
            <a:off x="11168701376" y="386281"/>
            <a:ext cx="2367280" cy="7524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1" fromWordArt="0" anchor="t" anchorCtr="0" forceAA="0" compatLnSpc="1">
            <a:prstTxWarp prst="textNoShape">
              <a:avLst/>
            </a:prstTxWarp>
            <a:noAutofit/>
          </a:bodyPr>
          <a:lstStyle/>
          <a:p>
            <a:pPr algn="r" rtl="1">
              <a:lnSpc>
                <a:spcPct val="115000"/>
              </a:lnSpc>
              <a:spcAft>
                <a:spcPts val="1000"/>
              </a:spcAft>
              <a:buNone/>
            </a:pPr>
            <a:r>
              <a:rPr lang="he-IL" sz="1600" b="1">
                <a:ln w="9525" cap="flat" cmpd="sng" algn="ctr">
                  <a:solidFill>
                    <a:srgbClr val="254061"/>
                  </a:solidFill>
                  <a:prstDash val="solid"/>
                  <a:round/>
                </a:ln>
                <a:solidFill>
                  <a:srgbClr val="31849B"/>
                </a:solidFill>
                <a:effectLst>
                  <a:outerShdw blurRad="50800" dist="38100" algn="l">
                    <a:srgbClr val="000000">
                      <a:alpha val="40000"/>
                    </a:srgbClr>
                  </a:outerShdw>
                </a:effectLst>
                <a:ea typeface="Calibri" panose="020F0502020204030204" pitchFamily="34" charset="0"/>
                <a:cs typeface="Calibri" panose="020F0502020204030204" pitchFamily="34" charset="0"/>
              </a:rPr>
              <a:t>משרד ההתיישבות</a:t>
            </a:r>
            <a:endParaRPr lang="en-US" sz="1100">
              <a:effectLst/>
              <a:ea typeface="Calibri" panose="020F0502020204030204" pitchFamily="34" charset="0"/>
              <a:cs typeface="Arial" panose="020B0604020202020204" pitchFamily="34" charset="0"/>
            </a:endParaRPr>
          </a:p>
          <a:p>
            <a:pPr algn="r" rtl="1">
              <a:lnSpc>
                <a:spcPct val="115000"/>
              </a:lnSpc>
              <a:spcAft>
                <a:spcPts val="1000"/>
              </a:spcAft>
              <a:buNone/>
            </a:pPr>
            <a:r>
              <a:rPr lang="he-IL" sz="1600" b="1">
                <a:ln w="9525" cap="flat" cmpd="sng" algn="ctr">
                  <a:solidFill>
                    <a:srgbClr val="254061"/>
                  </a:solidFill>
                  <a:prstDash val="solid"/>
                  <a:round/>
                </a:ln>
                <a:solidFill>
                  <a:srgbClr val="31849B"/>
                </a:solidFill>
                <a:effectLst>
                  <a:outerShdw blurRad="50800" dist="38100" algn="l">
                    <a:srgbClr val="000000">
                      <a:alpha val="40000"/>
                    </a:srgbClr>
                  </a:outerShdw>
                </a:effectLst>
                <a:ea typeface="Calibri" panose="020F0502020204030204" pitchFamily="34" charset="0"/>
                <a:cs typeface="Calibri" panose="020F0502020204030204" pitchFamily="34" charset="0"/>
              </a:rPr>
              <a:t>והמשימות הלאומיות</a:t>
            </a:r>
            <a:endParaRPr lang="en-US" sz="1100">
              <a:effectLst/>
              <a:ea typeface="Calibri" panose="020F0502020204030204" pitchFamily="34" charset="0"/>
              <a:cs typeface="Arial" panose="020B0604020202020204" pitchFamily="34" charset="0"/>
            </a:endParaRPr>
          </a:p>
        </xdr:txBody>
      </xdr:sp>
      <xdr:pic>
        <xdr:nvPicPr>
          <xdr:cNvPr id="6" name="תמונה 5">
            <a:extLst>
              <a:ext uri="{FF2B5EF4-FFF2-40B4-BE49-F238E27FC236}">
                <a16:creationId xmlns:a16="http://schemas.microsoft.com/office/drawing/2014/main" id="{C5E2F5FF-381B-67C4-275E-BE183D20B8A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67287131" y="240627"/>
            <a:ext cx="1581150" cy="1581150"/>
          </a:xfrm>
          <a:prstGeom prst="rect">
            <a:avLst/>
          </a:prstGeom>
        </xdr:spPr>
      </xdr:pic>
    </xdr:grpSp>
    <xdr:clientData/>
  </xdr:twoCellAnchor>
  <xdr:twoCellAnchor editAs="oneCell">
    <xdr:from>
      <xdr:col>8</xdr:col>
      <xdr:colOff>88612</xdr:colOff>
      <xdr:row>3</xdr:row>
      <xdr:rowOff>176891</xdr:rowOff>
    </xdr:from>
    <xdr:to>
      <xdr:col>9</xdr:col>
      <xdr:colOff>1397667</xdr:colOff>
      <xdr:row>6</xdr:row>
      <xdr:rowOff>693964</xdr:rowOff>
    </xdr:to>
    <xdr:pic>
      <xdr:nvPicPr>
        <xdr:cNvPr id="2" name="תמונה 1">
          <a:extLst>
            <a:ext uri="{FF2B5EF4-FFF2-40B4-BE49-F238E27FC236}">
              <a16:creationId xmlns:a16="http://schemas.microsoft.com/office/drawing/2014/main" id="{BFE09E60-8D78-90C6-4011-A11A3F43570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140171726" y="721177"/>
          <a:ext cx="2628948" cy="10477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285750</xdr:colOff>
      <xdr:row>0</xdr:row>
      <xdr:rowOff>95250</xdr:rowOff>
    </xdr:from>
    <xdr:to>
      <xdr:col>6</xdr:col>
      <xdr:colOff>1039528</xdr:colOff>
      <xdr:row>1</xdr:row>
      <xdr:rowOff>853837</xdr:rowOff>
    </xdr:to>
    <xdr:grpSp>
      <xdr:nvGrpSpPr>
        <xdr:cNvPr id="3" name="קבוצה 2">
          <a:extLst>
            <a:ext uri="{FF2B5EF4-FFF2-40B4-BE49-F238E27FC236}">
              <a16:creationId xmlns:a16="http://schemas.microsoft.com/office/drawing/2014/main" id="{7D7E27BB-CC74-4171-9974-4F6A53912636}"/>
            </a:ext>
          </a:extLst>
        </xdr:cNvPr>
        <xdr:cNvGrpSpPr/>
      </xdr:nvGrpSpPr>
      <xdr:grpSpPr>
        <a:xfrm>
          <a:off x="11232688322" y="95250"/>
          <a:ext cx="5011453" cy="1644412"/>
          <a:chOff x="11167287131" y="177365"/>
          <a:chExt cx="5011453" cy="1644412"/>
        </a:xfrm>
      </xdr:grpSpPr>
      <xdr:pic>
        <xdr:nvPicPr>
          <xdr:cNvPr id="4" name="תמונה 3">
            <a:extLst>
              <a:ext uri="{FF2B5EF4-FFF2-40B4-BE49-F238E27FC236}">
                <a16:creationId xmlns:a16="http://schemas.microsoft.com/office/drawing/2014/main" id="{DA724357-B143-D763-C7CA-AB56D4B9E62C}"/>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ackgroundRemoval t="9948" b="89529" l="3929" r="95285">
                        <a14:foregroundMark x1="79568" y1="12565" x2="75442" y2="29319"/>
                        <a14:foregroundMark x1="79961" y1="13089" x2="84283" y2="32461"/>
                        <a14:foregroundMark x1="84479" y1="32461" x2="91552" y2="30366"/>
                        <a14:foregroundMark x1="92338" y1="32461" x2="87623" y2="52356"/>
                        <a14:foregroundMark x1="87623" y1="52356" x2="91356" y2="69634"/>
                        <a14:foregroundMark x1="91552" y1="72251" x2="83694" y2="72251"/>
                        <a14:foregroundMark x1="83694" y1="72251" x2="79371" y2="89529"/>
                        <a14:foregroundMark x1="79371" y1="89529" x2="75442" y2="69110"/>
                        <a14:foregroundMark x1="75442" y1="69110" x2="67191" y2="71204"/>
                        <a14:foregroundMark x1="67780" y1="71204" x2="70530" y2="50785"/>
                        <a14:foregroundMark x1="70334" y1="50262" x2="64637" y2="28796"/>
                        <a14:foregroundMark x1="64833" y1="28796" x2="75246" y2="27225"/>
                        <a14:foregroundMark x1="61493" y1="26178" x2="6483" y2="25654"/>
                        <a14:foregroundMark x1="6483" y1="26178" x2="4322" y2="72775"/>
                        <a14:foregroundMark x1="4912" y1="74346" x2="67387" y2="71204"/>
                        <a14:foregroundMark x1="59921" y1="35079" x2="11002" y2="60209"/>
                        <a14:foregroundMark x1="10020" y1="35079" x2="59332" y2="34031"/>
                        <a14:foregroundMark x1="64047" y1="63351" x2="7859" y2="67539"/>
                        <a14:foregroundMark x1="71120" y1="37173" x2="74656" y2="47644"/>
                        <a14:foregroundMark x1="80157" y1="13613" x2="84283" y2="31937"/>
                        <a14:foregroundMark x1="84283" y1="30890" x2="92731" y2="31937"/>
                        <a14:backgroundMark x1="62083" y1="24607" x2="66405" y2="72775"/>
                        <a14:backgroundMark x1="79961" y1="12565" x2="84479" y2="31937"/>
                        <a14:backgroundMark x1="84479" y1="30890" x2="92338" y2="31414"/>
                        <a14:backgroundMark x1="92731" y1="28272" x2="91356" y2="29843"/>
                        <a14:backgroundMark x1="93124" y1="31414" x2="88409" y2="52356"/>
                        <a14:backgroundMark x1="75442" y1="31414" x2="79961" y2="12042"/>
                        <a14:backgroundMark x1="65815" y1="27225" x2="75246" y2="29319"/>
                        <a14:backgroundMark x1="75835" y1="23037" x2="75835" y2="23037"/>
                        <a14:backgroundMark x1="75246" y1="27225" x2="75246" y2="27225"/>
                        <a14:backgroundMark x1="64244" y1="25654" x2="69155" y2="48691"/>
                        <a14:backgroundMark x1="70727" y1="51832" x2="70334" y2="52356"/>
                        <a14:backgroundMark x1="70727" y1="53403" x2="66601" y2="72775"/>
                        <a14:backgroundMark x1="83890" y1="74346" x2="80354" y2="89529"/>
                        <a14:backgroundMark x1="83890" y1="73298" x2="91159" y2="72775"/>
                        <a14:backgroundMark x1="79371" y1="89529" x2="75835" y2="72775"/>
                        <a14:backgroundMark x1="74853" y1="26178" x2="78389" y2="14660"/>
                        <a14:backgroundMark x1="65029" y1="26702" x2="74656" y2="27225"/>
                        <a14:backgroundMark x1="64440" y1="28796" x2="65815" y2="35079"/>
                        <a14:backgroundMark x1="65226" y1="67016" x2="64440" y2="74869"/>
                        <a14:backgroundMark x1="65226" y1="71204" x2="66208" y2="71204"/>
                        <a14:backgroundMark x1="75246" y1="27749" x2="79961" y2="12042"/>
                        <a14:backgroundMark x1="74067" y1="26178" x2="80157" y2="10471"/>
                        <a14:backgroundMark x1="70334" y1="53403" x2="67387" y2="72775"/>
                      </a14:backgroundRemoval>
                    </a14:imgEffect>
                  </a14:imgLayer>
                </a14:imgProps>
              </a:ext>
              <a:ext uri="{28A0092B-C50C-407E-A947-70E740481C1C}">
                <a14:useLocalDpi xmlns:a14="http://schemas.microsoft.com/office/drawing/2010/main" val="0"/>
              </a:ext>
            </a:extLst>
          </a:blip>
          <a:srcRect l="64441"/>
          <a:stretch/>
        </xdr:blipFill>
        <xdr:spPr>
          <a:xfrm>
            <a:off x="11171256549" y="177365"/>
            <a:ext cx="1042035" cy="1099820"/>
          </a:xfrm>
          <a:prstGeom prst="rect">
            <a:avLst/>
          </a:prstGeom>
        </xdr:spPr>
      </xdr:pic>
      <xdr:sp macro="" textlink="">
        <xdr:nvSpPr>
          <xdr:cNvPr id="5" name="תיבת טקסט 4">
            <a:extLst>
              <a:ext uri="{FF2B5EF4-FFF2-40B4-BE49-F238E27FC236}">
                <a16:creationId xmlns:a16="http://schemas.microsoft.com/office/drawing/2014/main" id="{7820E261-7D76-C5D4-DC08-B3ACFADFA775}"/>
              </a:ext>
            </a:extLst>
          </xdr:cNvPr>
          <xdr:cNvSpPr txBox="1"/>
        </xdr:nvSpPr>
        <xdr:spPr>
          <a:xfrm>
            <a:off x="11168701376" y="386281"/>
            <a:ext cx="2367280" cy="7524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1" fromWordArt="0" anchor="t" anchorCtr="0" forceAA="0" compatLnSpc="1">
            <a:prstTxWarp prst="textNoShape">
              <a:avLst/>
            </a:prstTxWarp>
            <a:noAutofit/>
          </a:bodyPr>
          <a:lstStyle/>
          <a:p>
            <a:pPr algn="r" rtl="1">
              <a:lnSpc>
                <a:spcPct val="115000"/>
              </a:lnSpc>
              <a:spcAft>
                <a:spcPts val="1000"/>
              </a:spcAft>
              <a:buNone/>
            </a:pPr>
            <a:r>
              <a:rPr lang="he-IL" sz="1600" b="1">
                <a:ln w="9525" cap="flat" cmpd="sng" algn="ctr">
                  <a:solidFill>
                    <a:srgbClr val="254061"/>
                  </a:solidFill>
                  <a:prstDash val="solid"/>
                  <a:round/>
                </a:ln>
                <a:solidFill>
                  <a:srgbClr val="31849B"/>
                </a:solidFill>
                <a:effectLst>
                  <a:outerShdw blurRad="50800" dist="38100" algn="l">
                    <a:srgbClr val="000000">
                      <a:alpha val="40000"/>
                    </a:srgbClr>
                  </a:outerShdw>
                </a:effectLst>
                <a:ea typeface="Calibri" panose="020F0502020204030204" pitchFamily="34" charset="0"/>
                <a:cs typeface="Calibri" panose="020F0502020204030204" pitchFamily="34" charset="0"/>
              </a:rPr>
              <a:t>משרד ההתיישבות</a:t>
            </a:r>
            <a:endParaRPr lang="en-US" sz="1100">
              <a:effectLst/>
              <a:ea typeface="Calibri" panose="020F0502020204030204" pitchFamily="34" charset="0"/>
              <a:cs typeface="Arial" panose="020B0604020202020204" pitchFamily="34" charset="0"/>
            </a:endParaRPr>
          </a:p>
          <a:p>
            <a:pPr algn="r" rtl="1">
              <a:lnSpc>
                <a:spcPct val="115000"/>
              </a:lnSpc>
              <a:spcAft>
                <a:spcPts val="1000"/>
              </a:spcAft>
              <a:buNone/>
            </a:pPr>
            <a:r>
              <a:rPr lang="he-IL" sz="1600" b="1">
                <a:ln w="9525" cap="flat" cmpd="sng" algn="ctr">
                  <a:solidFill>
                    <a:srgbClr val="254061"/>
                  </a:solidFill>
                  <a:prstDash val="solid"/>
                  <a:round/>
                </a:ln>
                <a:solidFill>
                  <a:srgbClr val="31849B"/>
                </a:solidFill>
                <a:effectLst>
                  <a:outerShdw blurRad="50800" dist="38100" algn="l">
                    <a:srgbClr val="000000">
                      <a:alpha val="40000"/>
                    </a:srgbClr>
                  </a:outerShdw>
                </a:effectLst>
                <a:ea typeface="Calibri" panose="020F0502020204030204" pitchFamily="34" charset="0"/>
                <a:cs typeface="Calibri" panose="020F0502020204030204" pitchFamily="34" charset="0"/>
              </a:rPr>
              <a:t>והמשימות הלאומיות</a:t>
            </a:r>
            <a:endParaRPr lang="en-US" sz="1100">
              <a:effectLst/>
              <a:ea typeface="Calibri" panose="020F0502020204030204" pitchFamily="34" charset="0"/>
              <a:cs typeface="Arial" panose="020B0604020202020204" pitchFamily="34" charset="0"/>
            </a:endParaRPr>
          </a:p>
        </xdr:txBody>
      </xdr:sp>
      <xdr:pic>
        <xdr:nvPicPr>
          <xdr:cNvPr id="6" name="תמונה 5">
            <a:extLst>
              <a:ext uri="{FF2B5EF4-FFF2-40B4-BE49-F238E27FC236}">
                <a16:creationId xmlns:a16="http://schemas.microsoft.com/office/drawing/2014/main" id="{851457B5-1B76-CEA1-CC18-0EFA10F0E1E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67287131" y="240627"/>
            <a:ext cx="1581150" cy="1581150"/>
          </a:xfrm>
          <a:prstGeom prst="rect">
            <a:avLst/>
          </a:prstGeom>
        </xdr:spPr>
      </xdr:pic>
    </xdr:grpSp>
    <xdr:clientData/>
  </xdr:twoCellAnchor>
  <xdr:twoCellAnchor editAs="oneCell">
    <xdr:from>
      <xdr:col>7</xdr:col>
      <xdr:colOff>684606</xdr:colOff>
      <xdr:row>0</xdr:row>
      <xdr:rowOff>338816</xdr:rowOff>
    </xdr:from>
    <xdr:to>
      <xdr:col>9</xdr:col>
      <xdr:colOff>1018029</xdr:colOff>
      <xdr:row>1</xdr:row>
      <xdr:rowOff>500742</xdr:rowOff>
    </xdr:to>
    <xdr:pic>
      <xdr:nvPicPr>
        <xdr:cNvPr id="7" name="תמונה 6">
          <a:extLst>
            <a:ext uri="{FF2B5EF4-FFF2-40B4-BE49-F238E27FC236}">
              <a16:creationId xmlns:a16="http://schemas.microsoft.com/office/drawing/2014/main" id="{7339FDC1-79F2-4DCA-9AF2-CBDB587D107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229290346" y="338816"/>
          <a:ext cx="2628948" cy="104775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areto.sharepoint.com/Users/User/AppData/Local/Microsoft/Windows/INetCache/Content.Outlook/UDGRXJFA/&#1504;&#1505;&#1508;&#1495;&#1497;&#1501;_-_&#1504;&#1493;&#1492;&#1500;_&#1514;&#1502;&#1497;&#1499;&#1492;_&#1489;&#1511;&#1491;&#1501;_&#1514;&#1497;&#1497;&#1512;&#1493;&#1514;.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PublicMichrazim/&#1493;&#1506;&#1491;&#1514;%20&#1514;&#1502;&#1497;&#1499;&#1493;&#1514;/&#1511;&#1497;&#1491;&#1493;&#1501;%20&#1502;&#1506;&#1504;&#1497;&#1501;%20&#1500;&#1497;&#1513;&#1493;&#1489;&#1497;&#1501;%20&#1510;&#1502;&#1493;&#1491;&#1497;%20&#1490;&#1491;&#1512;%20&#1489;&#1490;&#1489;&#1493;&#1500;%20&#1492;&#1500;&#1489;&#1504;&#1493;&#1503;%20-%20&#1495;&#1489;&#1512;&#1492;%20&#1493;&#1511;&#1492;&#1497;&#1500;&#1492;%20-%20&#1492;&#1495;&#1500;&#1496;&#1514;%20&#1502;&#1502;&#1513;&#1500;&#1492;%203264/2026/&#1504;&#1505;&#1508;&#1495;&#1497;&#1501;-&#1504;&#1493;&#1492;&#1500;%20&#1492;&#1508;&#1506;&#1500;&#1514;%20&#1514;&#1511;&#1510;&#1497;&#1489;%20&#1492;&#1495;&#1500;&#1496;&#1514;%20&#1502;&#1502;&#1513;&#1500;&#1492;%20&#1502;&#1505;%20%203264%20-%20&#1495;&#1489;&#1512;&#1492;%20&#1493;&#1511;&#1492;&#1497;&#1500;&#1492;%20-%20&#1500;&#1513;&#1504;&#1514;%202026.xlsx" TargetMode="External"/><Relationship Id="rId2" Type="http://schemas.openxmlformats.org/officeDocument/2006/relationships/externalLinkPath" Target="file:///G:\PublicMichrazim\&#1493;&#1506;&#1491;&#1514;%20&#1514;&#1502;&#1497;&#1499;&#1493;&#1514;\&#1511;&#1497;&#1491;&#1493;&#1501;%20&#1502;&#1506;&#1504;&#1497;&#1501;%20&#1500;&#1497;&#1513;&#1493;&#1489;&#1497;&#1501;%20&#1510;&#1502;&#1493;&#1491;&#1497;%20&#1490;&#1491;&#1512;%20&#1489;&#1490;&#1489;&#1493;&#1500;%20&#1492;&#1500;&#1489;&#1504;&#1493;&#1503;%20-%20&#1495;&#1489;&#1512;&#1492;%20&#1493;&#1511;&#1492;&#1497;&#1500;&#1492;%20-%20&#1492;&#1495;&#1500;&#1496;&#1514;%20&#1502;&#1502;&#1513;&#1500;&#1492;%203264\2026\&#1504;&#1505;&#1508;&#1495;&#1497;&#1501;-&#1504;&#1493;&#1492;&#1500;%20&#1492;&#1508;&#1506;&#1500;&#1514;%20&#1514;&#1511;&#1510;&#1497;&#1489;%20&#1492;&#1495;&#1500;&#1496;&#1514;%20&#1502;&#1502;&#1513;&#1500;&#1492;%20&#1502;&#1505;%20%203264%20-%20&#1495;&#1489;&#1512;&#1492;%20&#1493;&#1511;&#1492;&#1497;&#1500;&#1492;%20-%20&#1500;&#1513;&#1504;&#1514;%202026.xlsx" TargetMode="External"/><Relationship Id="rId1" Type="http://schemas.openxmlformats.org/officeDocument/2006/relationships/externalLinkPath" Target="/PublicMichrazim/&#1493;&#1506;&#1491;&#1514;%20&#1514;&#1502;&#1497;&#1499;&#1493;&#1514;/&#1511;&#1497;&#1491;&#1493;&#1501;%20&#1502;&#1506;&#1504;&#1497;&#1501;%20&#1500;&#1497;&#1513;&#1493;&#1489;&#1497;&#1501;%20&#1510;&#1502;&#1493;&#1491;&#1497;%20&#1490;&#1491;&#1512;%20&#1489;&#1490;&#1489;&#1493;&#1500;%20&#1492;&#1500;&#1489;&#1504;&#1493;&#1503;%20-%20&#1495;&#1489;&#1512;&#1492;%20&#1493;&#1511;&#1492;&#1497;&#1500;&#1492;%20-%20&#1492;&#1495;&#1500;&#1496;&#1514;%20&#1502;&#1502;&#1513;&#1500;&#1492;%203264/2026/&#1504;&#1505;&#1508;&#1495;&#1497;&#1501;-&#1504;&#1493;&#1492;&#1500;%20&#1492;&#1508;&#1506;&#1500;&#1514;%20&#1514;&#1511;&#1510;&#1497;&#1489;%20&#1492;&#1495;&#1500;&#1496;&#1514;%20&#1502;&#1502;&#1513;&#1500;&#1492;%20&#1502;&#1505;%20%203264%20-%20&#1495;&#1489;&#1512;&#1492;%20&#1493;&#1511;&#1492;&#1497;&#1500;&#1492;%20-%20&#1500;&#1513;&#1504;&#1514;%20202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areto.sharepoint.com/annam/Desktop/&#1511;&#1493;&#1500;&#1493;&#1514;%20&#1511;&#1493;&#1512;&#1488;&#1497;&#1501;%202020/&#1495;&#1489;&#1512;&#1492;%20&#1511;&#1500;&#1497;&#1496;&#1492;/&#1504;&#1505;&#1508;&#1495;%206%20&#1489;&#1506;&#1500;&#1497;%20&#1514;&#1508;&#1511;&#1491;&#1497;&#15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1506;&#1493;&#1514;&#1511;%20&#1513;&#1500;%20&#1495;&#1500;&#1493;&#1508;&#1492;%20&#1500;&#1514;&#1493;&#1499;&#1504;&#1497;&#1514;%20&#1506;&#1489;&#1493;&#1491;&#1492;%20&#1504;&#1505;&#1508;&#1495;%205%20-%202.1.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נספח1"/>
      <sheetName val="נספח2"/>
      <sheetName val="נספח3"/>
      <sheetName val="נספח4"/>
      <sheetName val="רשימות"/>
      <sheetName val="אינדקס פרטי בנק"/>
      <sheetName val="לוגו"/>
      <sheetName val="נספח 5"/>
      <sheetName val="נספח 6"/>
      <sheetName val="נתוני בסיס"/>
    </sheetNames>
    <sheetDataSet>
      <sheetData sheetId="0"/>
      <sheetData sheetId="1"/>
      <sheetData sheetId="2"/>
      <sheetData sheetId="3"/>
      <sheetData sheetId="4">
        <row r="3">
          <cell r="A3" t="str">
            <v>בנק אגוד לישראל בע"מ</v>
          </cell>
          <cell r="C3" t="str">
            <v>SBI State Bank of India. מספר סניף: 1</v>
          </cell>
          <cell r="D3" t="str">
            <v>מחוז גליל גולן</v>
          </cell>
        </row>
        <row r="4">
          <cell r="A4" t="str">
            <v>בנק דיסקונט לישראל בע"מ</v>
          </cell>
          <cell r="C4" t="str">
            <v>א"ת ראשל"צ. מספר סניף: 495</v>
          </cell>
          <cell r="D4" t="str">
            <v>מחוז המרכז</v>
          </cell>
        </row>
        <row r="5">
          <cell r="A5" t="str">
            <v>בנק דיסקונט למשכנתאות בע"מ</v>
          </cell>
          <cell r="C5" t="str">
            <v>אביבים. מספר סניף: 127</v>
          </cell>
          <cell r="D5" t="str">
            <v>מחוז הנגב</v>
          </cell>
        </row>
        <row r="6">
          <cell r="A6" t="str">
            <v>בנק דקסיה ישראל בע"מ</v>
          </cell>
          <cell r="C6" t="str">
            <v>אבן גבירול. מספר סניף: 28</v>
          </cell>
          <cell r="D6" t="str">
            <v>מחוז העמקים</v>
          </cell>
        </row>
        <row r="7">
          <cell r="A7" t="str">
            <v>בנק הפועלים בע"מ</v>
          </cell>
          <cell r="C7" t="str">
            <v>אבן יהודה. מספר סניף: 652</v>
          </cell>
          <cell r="D7" t="str">
            <v>מחוז השפלה וההר</v>
          </cell>
        </row>
        <row r="8">
          <cell r="A8" t="str">
            <v>בנק יהב לעובדי המדינה בע"מ</v>
          </cell>
          <cell r="C8" t="str">
            <v>אבן יהודה. מספר סניף: 957</v>
          </cell>
        </row>
        <row r="9">
          <cell r="A9" t="str">
            <v>בנק ירושלים בע"מ</v>
          </cell>
          <cell r="C9" t="str">
            <v>אבני חן. מספר סניף: 126</v>
          </cell>
        </row>
        <row r="10">
          <cell r="A10" t="str">
            <v>בנק לאומי לישראל בע"מ</v>
          </cell>
          <cell r="C10" t="str">
            <v>אגוד ישיר. מספר סניף: 123</v>
          </cell>
        </row>
        <row r="11">
          <cell r="A11" t="str">
            <v>בנק לאומי למשכנתאות בע"מ</v>
          </cell>
          <cell r="C11" t="str">
            <v>אגוד פרימיום. מספר סניף: 55</v>
          </cell>
        </row>
        <row r="12">
          <cell r="A12" t="str">
            <v>בנק מזרחי טפחות בע"מ</v>
          </cell>
          <cell r="C12" t="str">
            <v>אגוד פרמיום-חיפה. מספר סניף: 56</v>
          </cell>
        </row>
        <row r="13">
          <cell r="A13" t="str">
            <v>בנק מסד בע"מ</v>
          </cell>
          <cell r="C13" t="str">
            <v>אגוז. מספר סניף: 736</v>
          </cell>
        </row>
        <row r="14">
          <cell r="A14" t="str">
            <v>בנק מרכנתיל דיסקונט בע"מ</v>
          </cell>
          <cell r="C14" t="str">
            <v>אגף החשבות. מספר סניף: 619</v>
          </cell>
        </row>
        <row r="15">
          <cell r="A15" t="str">
            <v>בנק ערבי ישראלי בע"מ</v>
          </cell>
          <cell r="C15" t="str">
            <v>אגף היעוץ המשפטי. מספר סניף: 202</v>
          </cell>
        </row>
        <row r="16">
          <cell r="A16" t="str">
            <v>בנק פועלי אגודת ישראל</v>
          </cell>
          <cell r="C16" t="str">
            <v>אגף היעוץ המשפטי. מספר סניף: 211</v>
          </cell>
        </row>
        <row r="17">
          <cell r="A17" t="str">
            <v>הבנק הבינלאומי הראשון</v>
          </cell>
          <cell r="C17" t="str">
            <v>אגף התפעול-סליקה מרכזית. מספר סניף: 129</v>
          </cell>
        </row>
        <row r="18">
          <cell r="A18" t="str">
            <v>יובנק בע"מ</v>
          </cell>
          <cell r="C18" t="str">
            <v>אגף משכן. מספר סניף: 60</v>
          </cell>
        </row>
        <row r="19">
          <cell r="A19" t="str">
            <v>בנקBNP Paribas</v>
          </cell>
          <cell r="C19" t="str">
            <v>אגף ניירות ערך. מספר סניף: 213</v>
          </cell>
        </row>
        <row r="20">
          <cell r="A20" t="str">
            <v>סיטיבנק - בנק סיטי</v>
          </cell>
          <cell r="C20" t="str">
            <v>אגף נכסים ובינוי. מספר סניף: 212</v>
          </cell>
        </row>
        <row r="21">
          <cell r="A21" t="str">
            <v>בנק HSBC</v>
          </cell>
          <cell r="C21" t="str">
            <v>אגרון. מספר סניף: 646</v>
          </cell>
        </row>
        <row r="22">
          <cell r="A22" t="str">
            <v>סטייט בנק אוף אינדיה  SBI State Bank of India</v>
          </cell>
          <cell r="C22" t="str">
            <v>אדומים. מספר סניף: 516</v>
          </cell>
        </row>
        <row r="23">
          <cell r="A23" t="str">
            <v>בנק אוצר החייל</v>
          </cell>
          <cell r="C23" t="str">
            <v>אום אל פאחם. מספר סניף: 97</v>
          </cell>
        </row>
        <row r="24">
          <cell r="A24" t="str">
            <v>בנק ברקליס</v>
          </cell>
          <cell r="C24" t="str">
            <v>אום אל פחם. מספר סניף: 18</v>
          </cell>
        </row>
        <row r="25">
          <cell r="A25" t="str">
            <v>בנק ישראל</v>
          </cell>
          <cell r="C25" t="str">
            <v>אום אל פחם. מספר סניף: 548</v>
          </cell>
        </row>
        <row r="26">
          <cell r="A26" t="str">
            <v>בנק החקלאות לישראל</v>
          </cell>
          <cell r="C26" t="str">
            <v>אום אל פחם. מספר סניף: 697</v>
          </cell>
        </row>
        <row r="27">
          <cell r="A27" t="str">
            <v>בנק הספנות לישראל</v>
          </cell>
          <cell r="C27" t="str">
            <v>אוניברסיטת בן גוריון. מספר סניף: 547</v>
          </cell>
        </row>
        <row r="28">
          <cell r="A28" t="str">
            <v>IDB Swiss Bank</v>
          </cell>
          <cell r="C28" t="str">
            <v>אוניברסיטת חיפה. מספר סניף: 745</v>
          </cell>
        </row>
        <row r="29">
          <cell r="A29" t="str">
            <v>דויטשה בנק</v>
          </cell>
          <cell r="C29" t="str">
            <v>אוניברסיטת ת"א. מספר סניף: 105</v>
          </cell>
        </row>
        <row r="30">
          <cell r="A30" t="str">
            <v>בנק קונטיננטל</v>
          </cell>
          <cell r="C30" t="str">
            <v>אוסישקין. מספר סניף: 665</v>
          </cell>
        </row>
        <row r="31">
          <cell r="A31" t="str">
            <v>בנק יורוטרייד</v>
          </cell>
          <cell r="C31" t="str">
            <v>אופק. מספר סניף: 572</v>
          </cell>
        </row>
        <row r="32">
          <cell r="A32" t="str">
            <v>אחר</v>
          </cell>
          <cell r="C32" t="str">
            <v>אופקים. מספר סניף: 437</v>
          </cell>
        </row>
        <row r="33">
          <cell r="C33" t="str">
            <v>אופקים. מספר סניף: 633</v>
          </cell>
        </row>
        <row r="34">
          <cell r="C34" t="str">
            <v>אופקים. מספר סניף: 789</v>
          </cell>
        </row>
        <row r="35">
          <cell r="C35" t="str">
            <v>אור יהודה. מספר סניף: 657</v>
          </cell>
        </row>
        <row r="36">
          <cell r="C36" t="str">
            <v>אור יהודה. מספר סניף: 676</v>
          </cell>
        </row>
        <row r="37">
          <cell r="C37" t="str">
            <v>אור יהודה. מספר סניף: 683</v>
          </cell>
        </row>
        <row r="38">
          <cell r="C38" t="str">
            <v>אור עקיבא. מספר סניף: 673</v>
          </cell>
        </row>
        <row r="39">
          <cell r="C39" t="str">
            <v>אורון פ"ת דיסקונט ביתי. מספר סניף: 391</v>
          </cell>
        </row>
        <row r="40">
          <cell r="C40" t="str">
            <v>אורן. מספר סניף: 591</v>
          </cell>
        </row>
        <row r="41">
          <cell r="C41" t="str">
            <v>אורנית. מספר סניף: 667</v>
          </cell>
        </row>
        <row r="42">
          <cell r="C42" t="str">
            <v>אזור תעשיה חולון. מספר סניף: 419</v>
          </cell>
        </row>
        <row r="43">
          <cell r="C43" t="str">
            <v>אזור תעשיה כפר סבא. מספר סניף: 533</v>
          </cell>
        </row>
        <row r="44">
          <cell r="C44" t="str">
            <v>אזור. מספר סניף: 643</v>
          </cell>
        </row>
        <row r="45">
          <cell r="C45" t="str">
            <v>אזור. מספר סניף: 827</v>
          </cell>
        </row>
        <row r="46">
          <cell r="C46" t="str">
            <v>אזורי חן. מספר סניף: 17</v>
          </cell>
        </row>
        <row r="47">
          <cell r="C47" t="str">
            <v>אחד העם. מספר סניף: 811</v>
          </cell>
        </row>
        <row r="48">
          <cell r="C48" t="str">
            <v>אחוזה. מספר סניף: 704</v>
          </cell>
        </row>
        <row r="49">
          <cell r="C49" t="str">
            <v>אחיעזר. מספר סניף: 856</v>
          </cell>
        </row>
        <row r="50">
          <cell r="C50" t="str">
            <v>איילון (קופ"ג). מספר סניף: 633</v>
          </cell>
        </row>
        <row r="51">
          <cell r="C51" t="str">
            <v>איילון עסקים. מספר סניף: 63</v>
          </cell>
        </row>
        <row r="52">
          <cell r="C52" t="str">
            <v>איירפורט סיטי עסקים. מספר סניף: 175</v>
          </cell>
        </row>
        <row r="53">
          <cell r="C53" t="str">
            <v>איכלוב. מספר סניף: 195</v>
          </cell>
        </row>
        <row r="54">
          <cell r="C54" t="str">
            <v>אילון. מספר סניף: 558</v>
          </cell>
        </row>
        <row r="55">
          <cell r="C55" t="str">
            <v>אילת. מספר סניף: 281</v>
          </cell>
        </row>
        <row r="56">
          <cell r="C56" t="str">
            <v>אילת. מספר סניף: 3</v>
          </cell>
        </row>
        <row r="57">
          <cell r="C57" t="str">
            <v>אילת. מספר סניף: 3</v>
          </cell>
        </row>
        <row r="58">
          <cell r="C58" t="str">
            <v>אילת. מספר סניף: 377</v>
          </cell>
        </row>
        <row r="59">
          <cell r="C59" t="str">
            <v>אילת. מספר סניף: 470</v>
          </cell>
        </row>
        <row r="60">
          <cell r="C60" t="str">
            <v>אילת. מספר סניף: 644</v>
          </cell>
        </row>
        <row r="61">
          <cell r="C61" t="str">
            <v>אילת. מספר סניף: 999</v>
          </cell>
        </row>
        <row r="62">
          <cell r="C62" t="str">
            <v>אינשטיין. מספר סניף: 778</v>
          </cell>
        </row>
        <row r="63">
          <cell r="C63" t="str">
            <v>אינשטיין. מספר סניף: 833</v>
          </cell>
        </row>
        <row r="64">
          <cell r="C64" t="str">
            <v>אכסאל. מספר סניף: 14</v>
          </cell>
        </row>
        <row r="65">
          <cell r="C65" t="str">
            <v>אכסאל. מספר סניף: 671</v>
          </cell>
        </row>
        <row r="66">
          <cell r="C66" t="str">
            <v>אל ראם. מספר סניף: 640</v>
          </cell>
        </row>
        <row r="67">
          <cell r="C67" t="str">
            <v>אלון שבות. מספר סניף: 454</v>
          </cell>
        </row>
        <row r="68">
          <cell r="C68" t="str">
            <v>אלוני השרון. מספר סניף: 648</v>
          </cell>
        </row>
        <row r="69">
          <cell r="C69" t="str">
            <v>אלטשולר קופ"ג. מספר סניף: 627</v>
          </cell>
        </row>
        <row r="70">
          <cell r="C70" t="str">
            <v>אלנבי. מספר סניף: 16</v>
          </cell>
        </row>
        <row r="71">
          <cell r="C71" t="str">
            <v>אלעד. מספר סניף: 143</v>
          </cell>
        </row>
        <row r="72">
          <cell r="C72" t="str">
            <v>אלעד. מספר סניף: 176</v>
          </cell>
        </row>
        <row r="73">
          <cell r="C73" t="str">
            <v>אלעד. מספר סניף: 475</v>
          </cell>
        </row>
        <row r="74">
          <cell r="C74" t="str">
            <v>אלעד. מספר סניף: 76</v>
          </cell>
        </row>
        <row r="75">
          <cell r="C75" t="str">
            <v>אם המושבות. מספר סניף: 124</v>
          </cell>
        </row>
        <row r="76">
          <cell r="C76" t="str">
            <v>אם המושבות. מספר סניף: 362</v>
          </cell>
        </row>
        <row r="77">
          <cell r="C77" t="str">
            <v>אם המושבות. מספר סניף: 465</v>
          </cell>
        </row>
        <row r="78">
          <cell r="C78" t="str">
            <v>אם המושבות. מספר סניף: 709</v>
          </cell>
        </row>
        <row r="79">
          <cell r="C79" t="str">
            <v>אנלייסט קופ"ג. מספר סניף: 621</v>
          </cell>
        </row>
        <row r="80">
          <cell r="C80" t="str">
            <v>אסף הרופא. מספר סניף: 137</v>
          </cell>
        </row>
        <row r="81">
          <cell r="C81" t="str">
            <v>אסף הרופא. מספר סניף: 396</v>
          </cell>
        </row>
        <row r="82">
          <cell r="C82" t="str">
            <v>אסף הרופא. מספר סניף: 998</v>
          </cell>
        </row>
        <row r="83">
          <cell r="C83" t="str">
            <v>אעבלין. מספר סניף: 32</v>
          </cell>
        </row>
        <row r="84">
          <cell r="C84" t="str">
            <v>אעבלין. מספר סניף: 756</v>
          </cell>
        </row>
        <row r="85">
          <cell r="C85" t="str">
            <v>אפק. מספר סניף: 348</v>
          </cell>
        </row>
        <row r="86">
          <cell r="C86" t="str">
            <v>אפק. מספר סניף: 36</v>
          </cell>
        </row>
        <row r="87">
          <cell r="C87" t="str">
            <v>אפקה. מספר סניף: 198</v>
          </cell>
        </row>
        <row r="88">
          <cell r="C88" t="str">
            <v>אפרידר. מספר סניף: 651</v>
          </cell>
        </row>
        <row r="89">
          <cell r="C89" t="str">
            <v>אפרידר. מספר סניף: 926</v>
          </cell>
        </row>
        <row r="90">
          <cell r="C90" t="str">
            <v>אקסלנס 2 קופ"ג. מספר סניף: 629</v>
          </cell>
        </row>
        <row r="91">
          <cell r="C91" t="str">
            <v>אקסלנס 3 קופ"ג. מספר סניף: 630</v>
          </cell>
        </row>
        <row r="92">
          <cell r="C92" t="str">
            <v>אקסלנס 4 קופ"ג. מספר סניף: 635</v>
          </cell>
        </row>
        <row r="93">
          <cell r="C93" t="str">
            <v>אקסלנס 5 קופ"ג. מספר סניף: 636</v>
          </cell>
        </row>
        <row r="94">
          <cell r="C94" t="str">
            <v>אקסלנס 6 קופ"ג. מספר סניף: 637</v>
          </cell>
        </row>
        <row r="95">
          <cell r="C95" t="str">
            <v>אקספרס אשדוד. מספר סניף: 269</v>
          </cell>
        </row>
        <row r="96">
          <cell r="C96" t="str">
            <v>אקספרס אשקלון. מספר סניף: 289</v>
          </cell>
        </row>
        <row r="97">
          <cell r="C97" t="str">
            <v>אקספרס המכללה למנהל. מספר סניף: 296</v>
          </cell>
        </row>
        <row r="98">
          <cell r="C98" t="str">
            <v>אקספרס חורה. מספר סניף: 487</v>
          </cell>
        </row>
        <row r="99">
          <cell r="C99" t="str">
            <v>אקספרס מודיעין. מספר סניף: 251</v>
          </cell>
        </row>
        <row r="100">
          <cell r="C100" t="str">
            <v>אקספרס פתח- תקוה. מספר סניף: 285</v>
          </cell>
        </row>
        <row r="101">
          <cell r="C101" t="str">
            <v>אקספרס קרית אתא. מספר סניף: 293</v>
          </cell>
        </row>
        <row r="102">
          <cell r="C102" t="str">
            <v>אקספרס ראשל"צ. מספר סניף: 287</v>
          </cell>
        </row>
        <row r="103">
          <cell r="C103" t="str">
            <v>אקספרס רמלה. מספר סניף: 288</v>
          </cell>
        </row>
        <row r="104">
          <cell r="C104" t="str">
            <v>אריאל. מספר סניף: 286</v>
          </cell>
        </row>
        <row r="105">
          <cell r="C105" t="str">
            <v>אריאל. מספר סניף: 343</v>
          </cell>
        </row>
        <row r="106">
          <cell r="C106" t="str">
            <v>ארלוזורוב ת"א. מספר סניף: 808</v>
          </cell>
        </row>
        <row r="107">
          <cell r="C107" t="str">
            <v>ארלוזורוב. מספר סניף: 608</v>
          </cell>
        </row>
        <row r="108">
          <cell r="C108" t="str">
            <v>ארמון הנציב. מספר סניף: 588</v>
          </cell>
        </row>
        <row r="109">
          <cell r="C109" t="str">
            <v>אשדוד ים. מספר סניף: 438</v>
          </cell>
        </row>
        <row r="110">
          <cell r="C110" t="str">
            <v>אשדוד סיטי. מספר סניף: 33</v>
          </cell>
        </row>
        <row r="111">
          <cell r="C111" t="str">
            <v>אשדוד סיטי. מספר סניף: 565</v>
          </cell>
        </row>
        <row r="112">
          <cell r="C112" t="str">
            <v>אשדוד עסקים. מספר סניף: 399</v>
          </cell>
        </row>
        <row r="113">
          <cell r="C113" t="str">
            <v>אשדוד עסקים. מספר סניף: 76</v>
          </cell>
        </row>
        <row r="114">
          <cell r="C114" t="str">
            <v>אשדוד. מספר סניף: 114</v>
          </cell>
        </row>
        <row r="115">
          <cell r="C115" t="str">
            <v>אשדוד. מספר סניף: 186</v>
          </cell>
        </row>
        <row r="116">
          <cell r="C116" t="str">
            <v>אשדוד. מספר סניף: 355</v>
          </cell>
        </row>
        <row r="117">
          <cell r="C117" t="str">
            <v>אשדוד. מספר סניף: 4</v>
          </cell>
        </row>
        <row r="118">
          <cell r="C118" t="str">
            <v>אשדוד. מספר סניף: 416</v>
          </cell>
        </row>
        <row r="119">
          <cell r="C119" t="str">
            <v>אשדוד. מספר סניף: 516</v>
          </cell>
        </row>
        <row r="120">
          <cell r="C120" t="str">
            <v>אשדוד. מספר סניף: 61</v>
          </cell>
        </row>
        <row r="121">
          <cell r="C121" t="str">
            <v>אשדוד. מספר סניף: 658</v>
          </cell>
        </row>
        <row r="122">
          <cell r="C122" t="str">
            <v>אשדוד. מספר סניף: 676</v>
          </cell>
        </row>
        <row r="123">
          <cell r="C123" t="str">
            <v>אשדוד. מספר סניף: 71</v>
          </cell>
        </row>
        <row r="124">
          <cell r="C124" t="str">
            <v>אשדוד. מספר סניף: 932</v>
          </cell>
        </row>
        <row r="125">
          <cell r="C125" t="str">
            <v>אשדוד. מספר סניף: 932</v>
          </cell>
        </row>
        <row r="126">
          <cell r="C126" t="str">
            <v>אשקלון ברנע. מספר סניף: 132</v>
          </cell>
        </row>
        <row r="127">
          <cell r="C127" t="str">
            <v>אשקלון. מספר סניף: 109</v>
          </cell>
        </row>
        <row r="128">
          <cell r="C128" t="str">
            <v>אשקלון. מספר סניף: 125</v>
          </cell>
        </row>
        <row r="129">
          <cell r="C129" t="str">
            <v>אשקלון. מספר סניף: 128</v>
          </cell>
        </row>
        <row r="130">
          <cell r="C130" t="str">
            <v>אשקלון. מספר סניף: 192</v>
          </cell>
        </row>
        <row r="131">
          <cell r="C131" t="str">
            <v>אשקלון. מספר סניף: 349</v>
          </cell>
        </row>
        <row r="132">
          <cell r="C132" t="str">
            <v>אשקלון. מספר סניף: 427</v>
          </cell>
        </row>
        <row r="133">
          <cell r="C133" t="str">
            <v>אשקלון. מספר סניף: 491</v>
          </cell>
        </row>
        <row r="134">
          <cell r="C134" t="str">
            <v>אשקלון. מספר סניף: 650</v>
          </cell>
        </row>
        <row r="135">
          <cell r="C135" t="str">
            <v>אשקלון. מספר סניף: 66</v>
          </cell>
        </row>
        <row r="136">
          <cell r="C136" t="str">
            <v>אשקלון. מספר סניף: 925</v>
          </cell>
        </row>
        <row r="137">
          <cell r="C137" t="str">
            <v>אשראי. מספר סניף: 148</v>
          </cell>
        </row>
        <row r="138">
          <cell r="C138" t="str">
            <v>אתגרים. מספר סניף: 407</v>
          </cell>
        </row>
        <row r="139">
          <cell r="C139" t="str">
            <v>באקה אל גרביה. מספר סניף: 666</v>
          </cell>
        </row>
        <row r="140">
          <cell r="C140" t="str">
            <v>באקה אל גרביה. מספר סניף: 983</v>
          </cell>
        </row>
        <row r="141">
          <cell r="C141" t="str">
            <v>באר-שבע עסקים. מספר סניף: 177</v>
          </cell>
        </row>
        <row r="142">
          <cell r="C142" t="str">
            <v>באר יעקב. מספר סניף: 150</v>
          </cell>
        </row>
        <row r="143">
          <cell r="C143" t="str">
            <v>באר יעקב. מספר סניף: 637</v>
          </cell>
        </row>
        <row r="144">
          <cell r="C144" t="str">
            <v>באר יעקב. מספר סניף: 704</v>
          </cell>
        </row>
        <row r="145">
          <cell r="C145" t="str">
            <v>באר שבע. מספר סניף: 124</v>
          </cell>
        </row>
        <row r="146">
          <cell r="C146" t="str">
            <v>באר שבע. מספר סניף: 17</v>
          </cell>
        </row>
        <row r="147">
          <cell r="C147" t="str">
            <v>באר שבע. מספר סניף: 363</v>
          </cell>
        </row>
        <row r="148">
          <cell r="C148" t="str">
            <v>באר שבע. מספר סניף: 539</v>
          </cell>
        </row>
        <row r="149">
          <cell r="C149" t="str">
            <v>באר שבע. מספר סניף: 631</v>
          </cell>
        </row>
        <row r="150">
          <cell r="C150" t="str">
            <v>באר שבע. מספר סניף: 645</v>
          </cell>
        </row>
        <row r="151">
          <cell r="C151" t="str">
            <v>באר שבע. מספר סניף: 69</v>
          </cell>
        </row>
        <row r="152">
          <cell r="C152" t="str">
            <v>באר שבע. מספר סניף: 921</v>
          </cell>
        </row>
        <row r="153">
          <cell r="C153" t="str">
            <v>באר שבע. מספר סניף: 94</v>
          </cell>
        </row>
        <row r="154">
          <cell r="C154" t="str">
            <v>באר שבע. מספר סניף: 94</v>
          </cell>
        </row>
        <row r="155">
          <cell r="C155" t="str">
            <v>בבלי. מספר סניף: 776</v>
          </cell>
        </row>
        <row r="156">
          <cell r="C156" t="str">
            <v>בועיינה - נג'ידאת. מספר סניף: 724</v>
          </cell>
        </row>
        <row r="157">
          <cell r="C157" t="str">
            <v>בועיינה נוג'ידאת. מספר סניף: 12</v>
          </cell>
        </row>
        <row r="158">
          <cell r="C158" t="str">
            <v>בורסת היהלומים. מספר סניף: 629</v>
          </cell>
        </row>
        <row r="159">
          <cell r="C159" t="str">
            <v>בורסת היהלומים. מספר סניף: 80</v>
          </cell>
        </row>
        <row r="160">
          <cell r="C160" t="str">
            <v>בזל. מספר סניף: 813</v>
          </cell>
        </row>
        <row r="161">
          <cell r="C161" t="str">
            <v>בטוח לאומי ושרות תעסוקה. מספר סניף: 580</v>
          </cell>
        </row>
        <row r="162">
          <cell r="C162" t="str">
            <v>בי"ח וולפסון. מספר סניף: 330</v>
          </cell>
        </row>
        <row r="163">
          <cell r="C163" t="str">
            <v>בי"ח נהריה. מספר סניף: 397</v>
          </cell>
        </row>
        <row r="164">
          <cell r="C164" t="str">
            <v>ביאליק. מספר סניף: 803</v>
          </cell>
        </row>
        <row r="165">
          <cell r="C165" t="str">
            <v>בילו. מספר סניף: 929</v>
          </cell>
        </row>
        <row r="166">
          <cell r="C166" t="str">
            <v>בינלאומי קול. מספר סניף: 295</v>
          </cell>
        </row>
        <row r="167">
          <cell r="C167" t="str">
            <v>ביצוע. מספר סניף: 689</v>
          </cell>
        </row>
        <row r="168">
          <cell r="C168" t="str">
            <v>בית אבות "בית בכפר". מספר סניף: 52</v>
          </cell>
        </row>
        <row r="169">
          <cell r="C169" t="str">
            <v>בית אבות "בית גיל פז". מספר סניף: 53</v>
          </cell>
        </row>
        <row r="170">
          <cell r="C170" t="str">
            <v>בית אבות "בית מוזס". מספר סניף: 62</v>
          </cell>
        </row>
        <row r="171">
          <cell r="C171" t="str">
            <v>בית אבות "הדרים בכפר". מספר סניף: 51</v>
          </cell>
        </row>
        <row r="172">
          <cell r="C172" t="str">
            <v>בית אבות "הוד". מספר סניף: 64</v>
          </cell>
        </row>
        <row r="173">
          <cell r="C173" t="str">
            <v>בית אבות "זרע סלומון". מספר סניף: 54</v>
          </cell>
        </row>
        <row r="174">
          <cell r="C174" t="str">
            <v>בית אבות "מגדלי הים התיכון". מספר סניף: 50</v>
          </cell>
        </row>
        <row r="175">
          <cell r="C175" t="str">
            <v>בית אבות "מעונות מכבי". מספר סניף: 58</v>
          </cell>
        </row>
        <row r="176">
          <cell r="C176" t="str">
            <v>בית אבות "נופי גילה". מספר סניף: 65</v>
          </cell>
        </row>
        <row r="177">
          <cell r="C177" t="str">
            <v>בית אבות "נופים". מספר סניף: 63</v>
          </cell>
        </row>
        <row r="178">
          <cell r="C178" t="str">
            <v>בית אבות "רמת אפעל". מספר סניף: 57</v>
          </cell>
        </row>
        <row r="179">
          <cell r="C179" t="str">
            <v>בית אבות דור כרמל. מספר סניף: 153</v>
          </cell>
        </row>
        <row r="180">
          <cell r="C180" t="str">
            <v>בית אל על. מספר סניף: 407</v>
          </cell>
        </row>
        <row r="181">
          <cell r="C181" t="str">
            <v>בית אסיה. מספר סניף: 1</v>
          </cell>
        </row>
        <row r="182">
          <cell r="C182" t="str">
            <v>בית אסיה. מספר סניף: 567</v>
          </cell>
        </row>
        <row r="183">
          <cell r="C183" t="str">
            <v>בית ג'אן. מספר סניף: 34</v>
          </cell>
        </row>
        <row r="184">
          <cell r="C184" t="str">
            <v>בית דגן. מספר סניף: 667</v>
          </cell>
        </row>
        <row r="185">
          <cell r="C185" t="str">
            <v>בית הכרם. מספר סניף: 69</v>
          </cell>
        </row>
        <row r="186">
          <cell r="C186" t="str">
            <v>בית הכרם. מספר סניף: 694</v>
          </cell>
        </row>
        <row r="187">
          <cell r="C187" t="str">
            <v>בית הכרם. מספר סניף: 903</v>
          </cell>
        </row>
        <row r="188">
          <cell r="C188" t="str">
            <v>בית הקרנות. מספר סניף: 106</v>
          </cell>
        </row>
        <row r="189">
          <cell r="C189" t="str">
            <v>בית התעשיה. מספר סניף: 208</v>
          </cell>
        </row>
        <row r="190">
          <cell r="C190" t="str">
            <v>בית וגן. מספר סניף: 158</v>
          </cell>
        </row>
        <row r="191">
          <cell r="C191" t="str">
            <v>בית וגן. מספר סניף: 213</v>
          </cell>
        </row>
        <row r="192">
          <cell r="C192" t="str">
            <v>בית וגן. מספר סניף: 766</v>
          </cell>
        </row>
        <row r="193">
          <cell r="C193" t="str">
            <v>בית יהב. מספר סניף: 123</v>
          </cell>
        </row>
        <row r="194">
          <cell r="C194" t="str">
            <v>בית מעיא. מספר סניף: 656</v>
          </cell>
        </row>
        <row r="195">
          <cell r="C195" t="str">
            <v>בית נח. מספר סניף: 515</v>
          </cell>
        </row>
        <row r="196">
          <cell r="C196" t="str">
            <v>בית שאן. מספר סניף: 439</v>
          </cell>
        </row>
        <row r="197">
          <cell r="C197" t="str">
            <v>בית שאן. מספר סניף: 717</v>
          </cell>
        </row>
        <row r="198">
          <cell r="C198" t="str">
            <v>בית שאן. מספר סניף: 966</v>
          </cell>
        </row>
        <row r="199">
          <cell r="C199" t="str">
            <v>בית שמש. מספר סניף: 147</v>
          </cell>
        </row>
        <row r="200">
          <cell r="C200" t="str">
            <v>בית שמש. מספר סניף: 167</v>
          </cell>
        </row>
        <row r="201">
          <cell r="C201" t="str">
            <v>בית שמש. מספר סניף: 461</v>
          </cell>
        </row>
        <row r="202">
          <cell r="C202" t="str">
            <v>בית שמש. מספר סניף: 567</v>
          </cell>
        </row>
        <row r="203">
          <cell r="C203" t="str">
            <v>בית שמש. מספר סניף: 692</v>
          </cell>
        </row>
        <row r="204">
          <cell r="C204" t="str">
            <v>בית שמש. מספר סניף: 916</v>
          </cell>
        </row>
        <row r="205">
          <cell r="C205" t="str">
            <v>ביתר עילית. מספר סניף: 177</v>
          </cell>
        </row>
        <row r="206">
          <cell r="C206" t="str">
            <v>ביתר עילית. מספר סניף: 290</v>
          </cell>
        </row>
        <row r="207">
          <cell r="C207" t="str">
            <v>ביתר עילית. מספר סניף: 734</v>
          </cell>
        </row>
        <row r="208">
          <cell r="C208" t="str">
            <v>בלינסון. מספר סניף: 552</v>
          </cell>
        </row>
        <row r="209">
          <cell r="C209" t="str">
            <v>בלפור בת-ים. מספר סניף: 554</v>
          </cell>
        </row>
        <row r="210">
          <cell r="C210" t="str">
            <v>בלפור. מספר סניף: 148</v>
          </cell>
        </row>
        <row r="211">
          <cell r="C211" t="str">
            <v>בלפור. מספר סניף: 527</v>
          </cell>
        </row>
        <row r="212">
          <cell r="C212" t="str">
            <v>במשרד מגרש "מרכז הרכב". מספר סניף: 661</v>
          </cell>
        </row>
        <row r="213">
          <cell r="C213" t="str">
            <v>במשרד מגרש הרכב "אוטו שי". מספר סניף: 672</v>
          </cell>
        </row>
        <row r="214">
          <cell r="C214" t="str">
            <v>במשרד מגרש הרכב "אוריקאר". מספר סניף: 611</v>
          </cell>
        </row>
        <row r="215">
          <cell r="C215" t="str">
            <v>במשרד מגרש הרכב "אינטררכב". מספר סניף: 921</v>
          </cell>
        </row>
        <row r="216">
          <cell r="C216" t="str">
            <v>בן יהודה. מספר סניף: 19</v>
          </cell>
        </row>
        <row r="217">
          <cell r="C217" t="str">
            <v>בן יהודה. מספר סניף: 401</v>
          </cell>
        </row>
        <row r="218">
          <cell r="C218" t="str">
            <v>בן יהודה. מספר סניף: 460</v>
          </cell>
        </row>
        <row r="219">
          <cell r="C219" t="str">
            <v>בן יהודה. מספר סניף: 689</v>
          </cell>
        </row>
        <row r="220">
          <cell r="C220" t="str">
            <v>בני ברק. מספר סניף: 139</v>
          </cell>
        </row>
        <row r="221">
          <cell r="C221" t="str">
            <v>בני ברק. מספר סניף: 188</v>
          </cell>
        </row>
        <row r="222">
          <cell r="C222" t="str">
            <v>בני ברק. מספר סניף: 55</v>
          </cell>
        </row>
        <row r="223">
          <cell r="C223" t="str">
            <v>בני ברק. מספר סניף: 655</v>
          </cell>
        </row>
        <row r="224">
          <cell r="C224" t="str">
            <v>בני ברק. מספר סניף: 732</v>
          </cell>
        </row>
        <row r="225">
          <cell r="C225" t="str">
            <v>בנימינה. מספר סניף: 621</v>
          </cell>
        </row>
        <row r="226">
          <cell r="C226" t="str">
            <v>בנימינה. מספר סניף: 955</v>
          </cell>
        </row>
        <row r="227">
          <cell r="C227" t="str">
            <v>בנקאות פלטינום. מספר סניף: 515</v>
          </cell>
        </row>
        <row r="228">
          <cell r="C228" t="str">
            <v>בנקאות פרטית בינלאומית 606 ת"א. מספר סניף: 606</v>
          </cell>
        </row>
        <row r="229">
          <cell r="C229" t="str">
            <v>בנקאות פרטית בינלאומית 718 ת"א. מספר סניף: 718</v>
          </cell>
        </row>
        <row r="230">
          <cell r="C230" t="str">
            <v>בנקאות פרטית בינלאומית ירושלים. מספר סניף: 780</v>
          </cell>
        </row>
        <row r="231">
          <cell r="C231" t="str">
            <v>בנקאות פרטית השרון. מספר סניף: 688</v>
          </cell>
        </row>
        <row r="232">
          <cell r="C232" t="str">
            <v>בנקאות פרטית חיפה. מספר סניף: 685</v>
          </cell>
        </row>
        <row r="233">
          <cell r="C233" t="str">
            <v>בנקאות פרטית ירושלים. מספר סניף: 687</v>
          </cell>
        </row>
        <row r="234">
          <cell r="C234" t="str">
            <v>בנקאות פרטית ת"א. מספר סניף: 686</v>
          </cell>
        </row>
        <row r="235">
          <cell r="C235" t="str">
            <v>בנקאות פרטית. מספר סניף: 30</v>
          </cell>
        </row>
        <row r="236">
          <cell r="C236" t="str">
            <v>בנקאות פרטית. מספר סניף: 667</v>
          </cell>
        </row>
        <row r="237">
          <cell r="C237" t="str">
            <v>בר אילן. מספר סניף: 414</v>
          </cell>
        </row>
        <row r="238">
          <cell r="C238" t="str">
            <v>ברנע אשקלון. מספר סניף: 490</v>
          </cell>
        </row>
        <row r="239">
          <cell r="C239" t="str">
            <v>ברק. מספר סניף: 576</v>
          </cell>
        </row>
        <row r="240">
          <cell r="C240" t="str">
            <v>ברקת, נתניה. מספר סניף: 553</v>
          </cell>
        </row>
        <row r="241">
          <cell r="C241" t="str">
            <v>בת גלים. מספר סניף: 386</v>
          </cell>
        </row>
        <row r="242">
          <cell r="C242" t="str">
            <v>בת ים חולון. מספר סניף: 382</v>
          </cell>
        </row>
        <row r="243">
          <cell r="C243" t="str">
            <v>בת ים. מספר סניף: 171</v>
          </cell>
        </row>
        <row r="244">
          <cell r="C244" t="str">
            <v>בת ים. מספר סניף: 39</v>
          </cell>
        </row>
        <row r="245">
          <cell r="C245" t="str">
            <v>בת ים. מספר סניף: 425</v>
          </cell>
        </row>
        <row r="246">
          <cell r="C246" t="str">
            <v>בת ים. מספר סניף: 51</v>
          </cell>
        </row>
        <row r="247">
          <cell r="C247" t="str">
            <v>בת ים. מספר סניף: 642</v>
          </cell>
        </row>
        <row r="248">
          <cell r="C248" t="str">
            <v>בת ים. מספר סניף: 678</v>
          </cell>
        </row>
        <row r="249">
          <cell r="C249" t="str">
            <v>בת ים. מספר סניף: 68</v>
          </cell>
        </row>
        <row r="250">
          <cell r="C250" t="str">
            <v>בת ים. מספר סניף: 73</v>
          </cell>
        </row>
        <row r="251">
          <cell r="C251" t="str">
            <v>בת ים. מספר סניף: 861</v>
          </cell>
        </row>
        <row r="252">
          <cell r="C252" t="str">
            <v>ג'דידה-מכר. מספר סניף: 681</v>
          </cell>
        </row>
        <row r="253">
          <cell r="C253" t="str">
            <v>ג'דיידה - מכר. מספר סניף: 47</v>
          </cell>
        </row>
        <row r="254">
          <cell r="C254" t="str">
            <v>ג'ולס. מספר סניף: 277</v>
          </cell>
        </row>
        <row r="255">
          <cell r="C255" t="str">
            <v>ג'לג'וליה. מספר סניף: 757</v>
          </cell>
        </row>
        <row r="256">
          <cell r="C256" t="str">
            <v>ג'ת. מספר סניף: 3</v>
          </cell>
        </row>
        <row r="257">
          <cell r="C257" t="str">
            <v>גאולה י-ם. מספר סניף: 417</v>
          </cell>
        </row>
        <row r="258">
          <cell r="C258" t="str">
            <v>גאולה. מספר סניף: 26</v>
          </cell>
        </row>
        <row r="259">
          <cell r="C259" t="str">
            <v>גאולה. מספר סניף: 635</v>
          </cell>
        </row>
        <row r="260">
          <cell r="C260" t="str">
            <v>גאולה. מספר סניף: 64</v>
          </cell>
        </row>
        <row r="261">
          <cell r="C261" t="str">
            <v>גאולה. מספר סניף: 911</v>
          </cell>
        </row>
        <row r="262">
          <cell r="C262" t="str">
            <v>גבעת אולגה. מספר סניף: 659</v>
          </cell>
        </row>
        <row r="263">
          <cell r="C263" t="str">
            <v>גבעת אולגה. מספר סניף: 959</v>
          </cell>
        </row>
        <row r="264">
          <cell r="C264" t="str">
            <v>גבעת אורנים. מספר סניף: 797</v>
          </cell>
        </row>
        <row r="265">
          <cell r="C265" t="str">
            <v>גבעת טל. מספר סניף: 302</v>
          </cell>
        </row>
        <row r="266">
          <cell r="C266" t="str">
            <v>גבעת טל. מספר סניף: 447</v>
          </cell>
        </row>
        <row r="267">
          <cell r="C267" t="str">
            <v>גבעת עדה. מספר סניף: 624</v>
          </cell>
        </row>
        <row r="268">
          <cell r="C268" t="str">
            <v>גבעת שאול. מספר סניף: 458</v>
          </cell>
        </row>
        <row r="269">
          <cell r="C269" t="str">
            <v>גבעת שאול. מספר סניף: 479</v>
          </cell>
        </row>
        <row r="270">
          <cell r="C270" t="str">
            <v>גבעת שאול. מספר סניף: 520</v>
          </cell>
        </row>
        <row r="271">
          <cell r="C271" t="str">
            <v>גבעת שאול. מספר סניף: 647</v>
          </cell>
        </row>
        <row r="272">
          <cell r="C272" t="str">
            <v>גבעת שמואל. מספר סניף: 319</v>
          </cell>
        </row>
        <row r="273">
          <cell r="C273" t="str">
            <v>גבעת שמואל. מספר סניף: 530</v>
          </cell>
        </row>
        <row r="274">
          <cell r="C274" t="str">
            <v>גבעת שמואל. מספר סניף: 692</v>
          </cell>
        </row>
        <row r="275">
          <cell r="C275" t="str">
            <v>גבעת שמואל. מספר סניף: 91</v>
          </cell>
        </row>
        <row r="276">
          <cell r="C276" t="str">
            <v>גבעת שמואל. מספר סניף: 95</v>
          </cell>
        </row>
        <row r="277">
          <cell r="C277" t="str">
            <v>גבעתיים. מספר סניף: 145</v>
          </cell>
        </row>
        <row r="278">
          <cell r="C278" t="str">
            <v>גבעתיים. מספר סניף: 179</v>
          </cell>
        </row>
        <row r="279">
          <cell r="C279" t="str">
            <v>גבעתיים. מספר סניף: 28</v>
          </cell>
        </row>
        <row r="280">
          <cell r="C280" t="str">
            <v>גבעתיים. מספר סניף: 455</v>
          </cell>
        </row>
        <row r="281">
          <cell r="C281" t="str">
            <v>גבעתיים. מספר סניף: 640</v>
          </cell>
        </row>
        <row r="282">
          <cell r="C282" t="str">
            <v>גבעתיים. מספר סניף: 666</v>
          </cell>
        </row>
        <row r="283">
          <cell r="C283" t="str">
            <v>גבעתיים. מספר סניף: 857</v>
          </cell>
        </row>
        <row r="284">
          <cell r="C284" t="str">
            <v>גדרה. מספר סניף: 112</v>
          </cell>
        </row>
        <row r="285">
          <cell r="C285" t="str">
            <v>גדרה. מספר סניף: 397</v>
          </cell>
        </row>
        <row r="286">
          <cell r="C286" t="str">
            <v>גדרה. מספר סניף: 646</v>
          </cell>
        </row>
        <row r="287">
          <cell r="C287" t="str">
            <v>גדרה. מספר סניף: 928</v>
          </cell>
        </row>
        <row r="288">
          <cell r="C288" t="str">
            <v>גור. מספר סניף: 766</v>
          </cell>
        </row>
        <row r="289">
          <cell r="C289" t="str">
            <v>גורדון. מספר סניף: 66</v>
          </cell>
        </row>
        <row r="290">
          <cell r="C290" t="str">
            <v>גורדון. מספר סניף: 804</v>
          </cell>
        </row>
        <row r="291">
          <cell r="C291" t="str">
            <v>גוש חלב. מספר סניף: 35</v>
          </cell>
        </row>
        <row r="292">
          <cell r="C292" t="str">
            <v>גילה. מספר סניף: 585</v>
          </cell>
        </row>
        <row r="293">
          <cell r="C293" t="str">
            <v>גילה. מספר סניף: 784</v>
          </cell>
        </row>
        <row r="294">
          <cell r="C294" t="str">
            <v>גלבוע ת"א. מספר סניף: 547</v>
          </cell>
        </row>
        <row r="295">
          <cell r="C295" t="str">
            <v>גלילות. מספר סניף: 139</v>
          </cell>
        </row>
        <row r="296">
          <cell r="C296" t="str">
            <v>גלילות. מספר סניף: 236</v>
          </cell>
        </row>
        <row r="297">
          <cell r="C297" t="str">
            <v>גלילות. מספר סניף: 314</v>
          </cell>
        </row>
        <row r="298">
          <cell r="C298" t="str">
            <v>גן העיר. מספר סניף: 421</v>
          </cell>
        </row>
        <row r="299">
          <cell r="C299" t="str">
            <v>גן יבנה. מספר סניף: 647</v>
          </cell>
        </row>
        <row r="300">
          <cell r="C300" t="str">
            <v>גן יבנה. מספר סניף: 739</v>
          </cell>
        </row>
        <row r="301">
          <cell r="C301" t="str">
            <v>גשר הירקון. מספר סניף: 829</v>
          </cell>
        </row>
        <row r="302">
          <cell r="C302" t="str">
            <v>ד"ש 10 קופ"ג. מספר סניף: 644</v>
          </cell>
        </row>
        <row r="303">
          <cell r="C303" t="str">
            <v>ד"ש 2 קופ"ג. מספר סניף: 626</v>
          </cell>
        </row>
        <row r="304">
          <cell r="C304" t="str">
            <v>ד"ש 3 קופ"ג. מספר סניף: 631</v>
          </cell>
        </row>
        <row r="305">
          <cell r="C305" t="str">
            <v>ד"ש 4 קופ"ג. מספר סניף: 638</v>
          </cell>
        </row>
        <row r="306">
          <cell r="C306" t="str">
            <v>ד"ש 5 קופ"ג. מספר סניף: 658</v>
          </cell>
        </row>
        <row r="307">
          <cell r="C307" t="str">
            <v>ד"ש 7 קופ"ג. מספר סניף: 641</v>
          </cell>
        </row>
        <row r="308">
          <cell r="C308" t="str">
            <v>ד"ש 8  קופ"ג. מספר סניף: 642</v>
          </cell>
        </row>
        <row r="309">
          <cell r="C309" t="str">
            <v>ד"ש 9  קופ"ג. מספר סניף: 643</v>
          </cell>
        </row>
        <row r="310">
          <cell r="C310" t="str">
            <v>ד"ש קופ"ג. מספר סניף: 622</v>
          </cell>
        </row>
        <row r="311">
          <cell r="C311" t="str">
            <v>ד"ש11 קופ"ג. מספר סניף: 645</v>
          </cell>
        </row>
        <row r="312">
          <cell r="C312" t="str">
            <v>ד"ש12 קופ"ג. מספר סניף: 646</v>
          </cell>
        </row>
        <row r="313">
          <cell r="C313" t="str">
            <v>ד"ש6 קופ"ג. מספר סניף: 640</v>
          </cell>
        </row>
        <row r="314">
          <cell r="C314" t="str">
            <v>דאלית אל כרמל-עוספייה. מספר סניף: 981</v>
          </cell>
        </row>
        <row r="315">
          <cell r="C315" t="str">
            <v>דאלית אל כרמל. מספר סניף: 742</v>
          </cell>
        </row>
        <row r="316">
          <cell r="C316" t="str">
            <v>דבוריה. מספר סניף: 29</v>
          </cell>
        </row>
        <row r="317">
          <cell r="C317" t="str">
            <v>דבוריה. מספר סניף: 623</v>
          </cell>
        </row>
        <row r="318">
          <cell r="C318" t="str">
            <v>דיזנגוף. מספר סניף: 65</v>
          </cell>
        </row>
        <row r="319">
          <cell r="C319" t="str">
            <v>דימונה. מספר סניף: 111</v>
          </cell>
        </row>
        <row r="320">
          <cell r="C320" t="str">
            <v>דימונה. מספר סניף: 456</v>
          </cell>
        </row>
        <row r="321">
          <cell r="C321" t="str">
            <v>דימונה. מספר סניף: 632</v>
          </cell>
        </row>
        <row r="322">
          <cell r="C322" t="str">
            <v>דימונה. מספר סניף: 649</v>
          </cell>
        </row>
        <row r="323">
          <cell r="C323" t="str">
            <v>דימונה. מספר סניף: 923</v>
          </cell>
        </row>
        <row r="324">
          <cell r="C324" t="str">
            <v>דיסקונט בדרך שלך אבנת. מספר סניף: 418</v>
          </cell>
        </row>
        <row r="325">
          <cell r="C325" t="str">
            <v>דיסקונט בדרך שלך גרנד קניון. מספר סניף: 477</v>
          </cell>
        </row>
        <row r="326">
          <cell r="C326" t="str">
            <v>דיסקונט בדרך שלך הר הצופים. מספר סניף: 363</v>
          </cell>
        </row>
        <row r="327">
          <cell r="C327" t="str">
            <v>דיסקונט בדרך שלך פארק מול- רעננה. מספר סניף: 426</v>
          </cell>
        </row>
        <row r="328">
          <cell r="C328" t="str">
            <v>דיסקונט בדרך שלך קמפוס ת"א. מספר סניף: 358</v>
          </cell>
        </row>
        <row r="329">
          <cell r="C329" t="str">
            <v>דיסקונט בדרך שלך קניון רננים. מספר סניף: 355</v>
          </cell>
        </row>
        <row r="330">
          <cell r="C330" t="str">
            <v>דיסקונט ניהול קופות גמל בע"מ. מספר סניף: 210</v>
          </cell>
        </row>
        <row r="331">
          <cell r="C331" t="str">
            <v>דיר - חנא. מספר סניף: 744</v>
          </cell>
        </row>
        <row r="332">
          <cell r="C332" t="str">
            <v>דיר אל אסד-בענה. מספר סניף: 38</v>
          </cell>
        </row>
        <row r="333">
          <cell r="C333" t="str">
            <v>דיר אל אסד - בענה. מספר סניף: 743</v>
          </cell>
        </row>
        <row r="334">
          <cell r="C334" t="str">
            <v>דלפק המסגר. מספר סניף: 514</v>
          </cell>
        </row>
        <row r="335">
          <cell r="C335" t="str">
            <v>דניאל. מספר סניף: 143</v>
          </cell>
        </row>
        <row r="336">
          <cell r="C336" t="str">
            <v>דניה. מספר סניף: 112</v>
          </cell>
        </row>
        <row r="337">
          <cell r="C337" t="str">
            <v>דניה. מספר סניף: 635</v>
          </cell>
        </row>
        <row r="338">
          <cell r="C338" t="str">
            <v>דקר. מספר סניף: 859</v>
          </cell>
        </row>
        <row r="339">
          <cell r="C339" t="str">
            <v>דרורים. מספר סניף: 405</v>
          </cell>
        </row>
        <row r="340">
          <cell r="C340" t="str">
            <v>דרך בן גוריון. מספר סניף: 58</v>
          </cell>
        </row>
        <row r="341">
          <cell r="C341" t="str">
            <v>דרך הים. מספר סניף: 655</v>
          </cell>
        </row>
        <row r="342">
          <cell r="C342" t="str">
            <v>דרך שלמה. מספר סניף: 17</v>
          </cell>
        </row>
        <row r="343">
          <cell r="C343" t="str">
            <v>האגף העסקי. מספר סניף: 31</v>
          </cell>
        </row>
        <row r="344">
          <cell r="C344" t="str">
            <v>האגף לניירות ערך ונכסים פיננסיים. מספר סניף: 531</v>
          </cell>
        </row>
        <row r="345">
          <cell r="C345" t="str">
            <v>האגף לניירות ערך ונכסים פיננסיים. מספר סניף: 795</v>
          </cell>
        </row>
        <row r="346">
          <cell r="C346" t="str">
            <v>האופרה. מספר סניף: 44</v>
          </cell>
        </row>
        <row r="347">
          <cell r="C347" t="str">
            <v>האירוסים. מספר סניף: 240</v>
          </cell>
        </row>
        <row r="348">
          <cell r="C348" t="str">
            <v>האפוטרופוס הכללי. מספר סניף: 457</v>
          </cell>
        </row>
        <row r="349">
          <cell r="C349" t="str">
            <v>האפוטרופוס הכללי. מספר סניף: 994</v>
          </cell>
        </row>
        <row r="350">
          <cell r="C350" t="str">
            <v>האשל. מספר סניף: 770</v>
          </cell>
        </row>
        <row r="351">
          <cell r="C351" t="str">
            <v>הבאר. מספר סניף: 637</v>
          </cell>
        </row>
        <row r="352">
          <cell r="C352" t="str">
            <v>הבורסה. מספר סניף: 26</v>
          </cell>
        </row>
        <row r="353">
          <cell r="C353" t="str">
            <v>הבורסה. מספר סניף: 4</v>
          </cell>
        </row>
        <row r="354">
          <cell r="C354" t="str">
            <v>הברזל. מספר סניף: 673</v>
          </cell>
        </row>
        <row r="355">
          <cell r="C355" t="str">
            <v>הגבעה הצרפתית. מספר סניף: 784</v>
          </cell>
        </row>
        <row r="356">
          <cell r="C356" t="str">
            <v>הגולן. מספר סניף: 550</v>
          </cell>
        </row>
        <row r="357">
          <cell r="C357" t="str">
            <v>הגליל. מספר סניף: 507</v>
          </cell>
        </row>
        <row r="358">
          <cell r="C358" t="str">
            <v>הגליל. מספר סניף: 892</v>
          </cell>
        </row>
        <row r="359">
          <cell r="C359" t="str">
            <v>הגלים. מספר סניף: 584</v>
          </cell>
        </row>
        <row r="360">
          <cell r="C360" t="str">
            <v>הגן הטכנולוגי. מספר סניף: 599</v>
          </cell>
        </row>
        <row r="361">
          <cell r="C361" t="str">
            <v>הדס מרכנתיל קופות גמל. מספר סניף: 685</v>
          </cell>
        </row>
        <row r="362">
          <cell r="C362" t="str">
            <v>הדקל. מספר סניף: 577</v>
          </cell>
        </row>
        <row r="363">
          <cell r="C363" t="str">
            <v>הדר טל. מספר סניף: 559</v>
          </cell>
        </row>
        <row r="364">
          <cell r="C364" t="str">
            <v>הדר יוסף. מספר סניף: 610</v>
          </cell>
        </row>
        <row r="365">
          <cell r="C365" t="str">
            <v>הדר. מספר סניף: 878</v>
          </cell>
        </row>
        <row r="366">
          <cell r="C366" t="str">
            <v>הדרום. מספר סניף: 517</v>
          </cell>
        </row>
        <row r="367">
          <cell r="C367" t="str">
            <v>הדרור. מספר סניף: 235</v>
          </cell>
        </row>
        <row r="368">
          <cell r="C368" t="str">
            <v>הדרים. מספר סניף: 544</v>
          </cell>
        </row>
        <row r="369">
          <cell r="C369" t="str">
            <v>ההלכה. מספר סניף: 666</v>
          </cell>
        </row>
        <row r="370">
          <cell r="C370" t="str">
            <v>הוד השרון. מספר סניף: 152</v>
          </cell>
        </row>
        <row r="371">
          <cell r="C371" t="str">
            <v>הוד השרון. מספר סניף: 187</v>
          </cell>
        </row>
        <row r="372">
          <cell r="C372" t="str">
            <v>הוד השרון. מספר סניף: 37</v>
          </cell>
        </row>
        <row r="373">
          <cell r="C373" t="str">
            <v>הוד השרון. מספר סניף: 512</v>
          </cell>
        </row>
        <row r="374">
          <cell r="C374" t="str">
            <v>הוד השרון. מספר סניף: 626</v>
          </cell>
        </row>
        <row r="375">
          <cell r="C375" t="str">
            <v>הוד השרון. מספר סניף: 751</v>
          </cell>
        </row>
        <row r="376">
          <cell r="C376" t="str">
            <v>הוד השרון. מספר סניף: 943</v>
          </cell>
        </row>
        <row r="377">
          <cell r="C377" t="str">
            <v>הוד השרון. מספר סניף: 943</v>
          </cell>
        </row>
        <row r="378">
          <cell r="C378" t="str">
            <v>החשמונאים, ת"א. מספר סניף: 556</v>
          </cell>
        </row>
        <row r="379">
          <cell r="C379" t="str">
            <v>החשמונאים. מספר סניף: 361</v>
          </cell>
        </row>
        <row r="380">
          <cell r="C380" t="str">
            <v>הטכניון. מספר סניף: 875</v>
          </cell>
        </row>
        <row r="381">
          <cell r="C381" t="str">
            <v>היוצרים. מספר סניף: 356</v>
          </cell>
        </row>
        <row r="382">
          <cell r="C382" t="str">
            <v>היכל התרבות. מספר סניף: 809</v>
          </cell>
        </row>
        <row r="383">
          <cell r="C383" t="str">
            <v>הים. מספר סניף: 749</v>
          </cell>
        </row>
        <row r="384">
          <cell r="C384" t="str">
            <v>היעלים. מספר סניף: 775</v>
          </cell>
        </row>
        <row r="385">
          <cell r="C385" t="str">
            <v>היצירה. מספר סניף: 459</v>
          </cell>
        </row>
        <row r="386">
          <cell r="C386" t="str">
            <v>היקב. מספר סניף: 669</v>
          </cell>
        </row>
        <row r="387">
          <cell r="C387" t="str">
            <v>הירקון- המרכז הארצי לתושבי חוץ. מספר סניף: 535</v>
          </cell>
        </row>
        <row r="388">
          <cell r="C388" t="str">
            <v>הכרמל חיפה. מספר סניף: 9</v>
          </cell>
        </row>
        <row r="389">
          <cell r="C389" t="str">
            <v>הכרמל. מספר סניף: 891</v>
          </cell>
        </row>
        <row r="390">
          <cell r="C390" t="str">
            <v>הל"ה. מספר סניף: 16</v>
          </cell>
        </row>
        <row r="391">
          <cell r="C391" t="str">
            <v>הלאום. מספר סניף: 321</v>
          </cell>
        </row>
        <row r="392">
          <cell r="C392" t="str">
            <v>הלואות ארציות. מספר סניף: 451</v>
          </cell>
        </row>
        <row r="393">
          <cell r="C393" t="str">
            <v>הלוואות עובדים. מספר סניף: 528</v>
          </cell>
        </row>
        <row r="394">
          <cell r="C394" t="str">
            <v>הלוואות עובדים. מספר סניף: 595</v>
          </cell>
        </row>
        <row r="395">
          <cell r="C395" t="str">
            <v>הלל יפה חדרה. מספר סניף: 44</v>
          </cell>
        </row>
        <row r="396">
          <cell r="C396" t="str">
            <v>הלמן אלדובי 2 קופ"ג. מספר סניף: 628</v>
          </cell>
        </row>
        <row r="397">
          <cell r="C397" t="str">
            <v>הלמן אלדובי 2 קופ"ג. מספר סניף: 632</v>
          </cell>
        </row>
        <row r="398">
          <cell r="C398" t="str">
            <v>הלמן אלדובי 4 קופ"ג. מספר סניף: 634</v>
          </cell>
        </row>
        <row r="399">
          <cell r="C399" t="str">
            <v>הלמן אלדובי 5 קופ"ג. מספר סניף: 660</v>
          </cell>
        </row>
        <row r="400">
          <cell r="C400" t="str">
            <v>הלמן אלדובי קופ"ג. מספר סניף: 623</v>
          </cell>
        </row>
        <row r="401">
          <cell r="C401" t="str">
            <v>הלני המלכה, י-ם. מספר סניף: 568</v>
          </cell>
        </row>
        <row r="402">
          <cell r="C402" t="str">
            <v>הלפיד. מספר סניף: 676</v>
          </cell>
        </row>
        <row r="403">
          <cell r="C403" t="str">
            <v>המאספים. מספר סניף: 510</v>
          </cell>
        </row>
        <row r="404">
          <cell r="C404" t="str">
            <v>המגדל. מספר סניף: 477</v>
          </cell>
        </row>
        <row r="405">
          <cell r="C405" t="str">
            <v>המושבה הגרמנית. מספר סניף: 158</v>
          </cell>
        </row>
        <row r="406">
          <cell r="C406" t="str">
            <v>המושבה. מספר סניף: 62</v>
          </cell>
        </row>
        <row r="407">
          <cell r="C407" t="str">
            <v>המלך ג'ורג'. מספר סניף: 902</v>
          </cell>
        </row>
        <row r="408">
          <cell r="C408" t="str">
            <v>המסגר. מספר סניף: 822</v>
          </cell>
        </row>
        <row r="409">
          <cell r="C409" t="str">
            <v>המסגר. מספר סניף: 88</v>
          </cell>
        </row>
        <row r="410">
          <cell r="C410" t="str">
            <v>המעפילים. מספר סניף: 616</v>
          </cell>
        </row>
        <row r="411">
          <cell r="C411" t="str">
            <v>המפרץ עסקים. מספר סניף: 169</v>
          </cell>
        </row>
        <row r="412">
          <cell r="C412" t="str">
            <v>המפרץ. מספר סניף: 176</v>
          </cell>
        </row>
        <row r="413">
          <cell r="C413" t="str">
            <v>המפרץ. מספר סניף: 791</v>
          </cell>
        </row>
        <row r="414">
          <cell r="C414" t="str">
            <v>המרכז לבנקאות פרטית - צפון. מספר סניף: 916</v>
          </cell>
        </row>
        <row r="415">
          <cell r="C415" t="str">
            <v>המרכז לבנקאות פרטית השרון. מספר סניף: 340</v>
          </cell>
        </row>
        <row r="416">
          <cell r="C416" t="str">
            <v>המרכז לבנקאות פרטית תל אביב. מספר סניף: 568</v>
          </cell>
        </row>
        <row r="417">
          <cell r="C417" t="str">
            <v>המרכז למימון מתמחה. מספר סניף: 321</v>
          </cell>
        </row>
        <row r="418">
          <cell r="C418" t="str">
            <v>המשרד המרכזי-החטיבה לכספים. מספר סניף: 849</v>
          </cell>
        </row>
        <row r="419">
          <cell r="C419" t="str">
            <v>הנביאים חיפה. מספר סניף: 509</v>
          </cell>
        </row>
        <row r="420">
          <cell r="C420" t="str">
            <v>הנביאים. מספר סניף: 702</v>
          </cell>
        </row>
        <row r="421">
          <cell r="C421" t="str">
            <v>הנהח"ש ראשית. מספר סניף: 399</v>
          </cell>
        </row>
        <row r="422">
          <cell r="C422" t="str">
            <v>הנהלה מרכזית. מספר סניף: 190</v>
          </cell>
        </row>
        <row r="423">
          <cell r="C423" t="str">
            <v>הנהלה ראשית. מספר סניף: 149</v>
          </cell>
        </row>
        <row r="424">
          <cell r="C424" t="str">
            <v>הנהלה ראשית. מספר סניף: 389</v>
          </cell>
        </row>
        <row r="425">
          <cell r="C425" t="str">
            <v>הנהלה ראשית. מספר סניף: 548</v>
          </cell>
        </row>
        <row r="426">
          <cell r="C426" t="str">
            <v>הנהלה ראשית. מספר סניף: 799</v>
          </cell>
        </row>
        <row r="427">
          <cell r="C427" t="str">
            <v>הנהלה. מספר סניף: 196</v>
          </cell>
        </row>
        <row r="428">
          <cell r="C428" t="str">
            <v>הנהלה. מספר סניף: 197</v>
          </cell>
        </row>
        <row r="429">
          <cell r="C429" t="str">
            <v>הנהלה. מספר סניף: 198</v>
          </cell>
        </row>
        <row r="430">
          <cell r="C430" t="str">
            <v>הנהלה. מספר סניף: 290</v>
          </cell>
        </row>
        <row r="431">
          <cell r="C431" t="str">
            <v>הנהלת חשבונות ראשית. מספר סניף: 298</v>
          </cell>
        </row>
        <row r="432">
          <cell r="C432" t="str">
            <v>הנמל. מספר סניף: 674</v>
          </cell>
        </row>
        <row r="433">
          <cell r="C433" t="str">
            <v>הנשיאים. מספר סניף: 481</v>
          </cell>
        </row>
        <row r="434">
          <cell r="C434" t="str">
            <v>הנשיאים. מספר סניף: 668</v>
          </cell>
        </row>
        <row r="435">
          <cell r="C435" t="str">
            <v>הסניף הישיר. מספר סניף: 535</v>
          </cell>
        </row>
        <row r="436">
          <cell r="C436" t="str">
            <v>הסניף המרכזי. מספר סניף: 357</v>
          </cell>
        </row>
        <row r="437">
          <cell r="C437" t="str">
            <v>הסניף הראשי. מספר סניף: 170</v>
          </cell>
        </row>
        <row r="438">
          <cell r="C438" t="str">
            <v>העליה. מספר סניף: 503</v>
          </cell>
        </row>
        <row r="439">
          <cell r="C439" t="str">
            <v>העמקים. מספר סניף: 752</v>
          </cell>
        </row>
        <row r="440">
          <cell r="C440" t="str">
            <v>העצמאות. מספר סניף: 521</v>
          </cell>
        </row>
        <row r="441">
          <cell r="C441" t="str">
            <v>הפארק. מספר סניף: 757</v>
          </cell>
        </row>
        <row r="442">
          <cell r="C442" t="str">
            <v>הפלמ"ח. מספר סניף: 574</v>
          </cell>
        </row>
        <row r="443">
          <cell r="C443" t="str">
            <v>הפניקס קופ"ג. מספר סניף: 624</v>
          </cell>
        </row>
        <row r="444">
          <cell r="C444" t="str">
            <v>הצפון. מספר סניף: 602</v>
          </cell>
        </row>
        <row r="445">
          <cell r="C445" t="str">
            <v>הקניונים. מספר סניף: 188</v>
          </cell>
        </row>
        <row r="446">
          <cell r="C446" t="str">
            <v>הקסטל. מספר סניף: 511</v>
          </cell>
        </row>
        <row r="447">
          <cell r="C447" t="str">
            <v>הקריה  תל אביב. מספר סניף: 131</v>
          </cell>
        </row>
        <row r="448">
          <cell r="C448" t="str">
            <v>הקריה. מספר סניף: 34</v>
          </cell>
        </row>
        <row r="449">
          <cell r="C449" t="str">
            <v>הקריה. מספר סניף: 378</v>
          </cell>
        </row>
        <row r="450">
          <cell r="C450" t="str">
            <v>הקריה. מספר סניף: 508</v>
          </cell>
        </row>
        <row r="451">
          <cell r="C451" t="str">
            <v>הקריון. מספר סניף: 746</v>
          </cell>
        </row>
        <row r="452">
          <cell r="C452" t="str">
            <v>הקריות. מספר סניף: 153</v>
          </cell>
        </row>
        <row r="453">
          <cell r="C453" t="str">
            <v>הר-נוף. מספר סניף: 739</v>
          </cell>
        </row>
        <row r="454">
          <cell r="C454" t="str">
            <v>הר הכרמל. מספר סניף: 701</v>
          </cell>
        </row>
        <row r="455">
          <cell r="C455" t="str">
            <v>הרא"ה. מספר סניף: 854</v>
          </cell>
        </row>
        <row r="456">
          <cell r="C456" t="str">
            <v>הרימון. מספר סניף: 500</v>
          </cell>
        </row>
        <row r="457">
          <cell r="C457" t="str">
            <v>הרצוג. מספר סניף: 541</v>
          </cell>
        </row>
        <row r="458">
          <cell r="C458" t="str">
            <v>הרצל פתח תקוה. מספר סניף: 56</v>
          </cell>
        </row>
        <row r="459">
          <cell r="C459" t="str">
            <v>הרצל. מספר סניף: 705</v>
          </cell>
        </row>
        <row r="460">
          <cell r="C460" t="str">
            <v>הרצליה עסקים. מספר סניף: 174</v>
          </cell>
        </row>
        <row r="461">
          <cell r="C461" t="str">
            <v>הרצליה פיתוח. מספר סניף: 146</v>
          </cell>
        </row>
        <row r="462">
          <cell r="C462" t="str">
            <v>הרצליה פיתוח. מספר סניף: 522</v>
          </cell>
        </row>
        <row r="463">
          <cell r="C463" t="str">
            <v>הרצליה פיתוח. מספר סניף: 629</v>
          </cell>
        </row>
        <row r="464">
          <cell r="C464" t="str">
            <v>הרצליה פיתוח. מספר סניף: 79</v>
          </cell>
        </row>
        <row r="465">
          <cell r="C465" t="str">
            <v>הרצליה פתוח. מספר סניף: 51</v>
          </cell>
        </row>
        <row r="466">
          <cell r="C466" t="str">
            <v>הרצליה פתוח. מספר סניף: 958</v>
          </cell>
        </row>
        <row r="467">
          <cell r="C467" t="str">
            <v>הרצליה. מספר סניף: 274</v>
          </cell>
        </row>
        <row r="468">
          <cell r="C468" t="str">
            <v>הרצליה. מספר סניף: 415</v>
          </cell>
        </row>
        <row r="469">
          <cell r="C469" t="str">
            <v>הרצליה. מספר סניף: 44</v>
          </cell>
        </row>
        <row r="470">
          <cell r="C470" t="str">
            <v>הרצליה. מספר סניף: 628</v>
          </cell>
        </row>
        <row r="471">
          <cell r="C471" t="str">
            <v>הרצליה. מספר סניף: 72</v>
          </cell>
        </row>
        <row r="472">
          <cell r="C472" t="str">
            <v>הרצליה. מספר סניף: 948</v>
          </cell>
        </row>
        <row r="473">
          <cell r="C473" t="str">
            <v>השופטים. מספר סניף: 705</v>
          </cell>
        </row>
        <row r="474">
          <cell r="C474" t="str">
            <v>השלום. מספר סניף: 672</v>
          </cell>
        </row>
        <row r="475">
          <cell r="C475" t="str">
            <v>השקד. מספר סניף: 555</v>
          </cell>
        </row>
        <row r="476">
          <cell r="C476" t="str">
            <v>השקמה. מספר סניף: 756</v>
          </cell>
        </row>
        <row r="477">
          <cell r="C477" t="str">
            <v>התעשיה האוירית. מספר סניף: 752</v>
          </cell>
        </row>
        <row r="478">
          <cell r="C478" t="str">
            <v>התעשיה חולון. מספר סניף: 157</v>
          </cell>
        </row>
        <row r="479">
          <cell r="C479" t="str">
            <v>התעשיה נתניה. מספר סניף: 598</v>
          </cell>
        </row>
        <row r="480">
          <cell r="C480" t="str">
            <v>התקוה. מספר סניף: 652</v>
          </cell>
        </row>
        <row r="481">
          <cell r="C481" t="str">
            <v>התשבי. מספר סניף: 709</v>
          </cell>
        </row>
        <row r="482">
          <cell r="C482" t="str">
            <v>ואדי ניסנאס. מספר סניף: 694</v>
          </cell>
        </row>
        <row r="483">
          <cell r="C483" t="str">
            <v>ז'בוטינסקי. מספר סניף: 528</v>
          </cell>
        </row>
        <row r="484">
          <cell r="C484" t="str">
            <v>זכרון יעקב. מספר סניף: 625</v>
          </cell>
        </row>
        <row r="485">
          <cell r="C485" t="str">
            <v>זכרון יעקב. מספר סניף: 95</v>
          </cell>
        </row>
        <row r="486">
          <cell r="C486" t="str">
            <v>זכרון יעקב. מספר סניף: 956</v>
          </cell>
        </row>
        <row r="487">
          <cell r="C487" t="str">
            <v>חברות בנות. מספר סניף: 579</v>
          </cell>
        </row>
        <row r="488">
          <cell r="C488" t="str">
            <v>חדרה עסקים. מספר סניף: 72</v>
          </cell>
        </row>
        <row r="489">
          <cell r="C489" t="str">
            <v>חדרה. מספר סניף: 138</v>
          </cell>
        </row>
        <row r="490">
          <cell r="C490" t="str">
            <v>חדרה. מספר סניף: 27</v>
          </cell>
        </row>
        <row r="491">
          <cell r="C491" t="str">
            <v>חדרה. מספר סניף: 420</v>
          </cell>
        </row>
        <row r="492">
          <cell r="C492" t="str">
            <v>חדרה. מספר סניף: 517</v>
          </cell>
        </row>
        <row r="493">
          <cell r="C493" t="str">
            <v>חדרה. מספר סניף: 620</v>
          </cell>
        </row>
        <row r="494">
          <cell r="C494" t="str">
            <v>חדרה. מספר סניף: 677</v>
          </cell>
        </row>
        <row r="495">
          <cell r="C495" t="str">
            <v>חדרה. מספר סניף: 90</v>
          </cell>
        </row>
        <row r="496">
          <cell r="C496" t="str">
            <v>חדרה. מספר סניף: 92</v>
          </cell>
        </row>
        <row r="497">
          <cell r="C497" t="str">
            <v>חדרה. מספר סניף: 953</v>
          </cell>
        </row>
        <row r="498">
          <cell r="C498" t="str">
            <v>חולון-ויצמן. מספר סניף: 638</v>
          </cell>
        </row>
        <row r="499">
          <cell r="C499" t="str">
            <v>חולון א. מספר סניף: 639</v>
          </cell>
        </row>
        <row r="500">
          <cell r="C500" t="str">
            <v>חולון עסקים. מספר סניף: 586</v>
          </cell>
        </row>
        <row r="501">
          <cell r="C501" t="str">
            <v>חולון עסקים. מספר סניף: 78</v>
          </cell>
        </row>
        <row r="502">
          <cell r="C502" t="str">
            <v>חולון. מספר סניף: 158</v>
          </cell>
        </row>
        <row r="503">
          <cell r="C503" t="str">
            <v>חולון. מספר סניף: 284</v>
          </cell>
        </row>
        <row r="504">
          <cell r="C504" t="str">
            <v>חולון. מספר סניף: 412</v>
          </cell>
        </row>
        <row r="505">
          <cell r="C505" t="str">
            <v>חולון. מספר סניף: 45</v>
          </cell>
        </row>
        <row r="506">
          <cell r="C506" t="str">
            <v>חולון. מספר סניף: 49</v>
          </cell>
        </row>
        <row r="507">
          <cell r="C507" t="str">
            <v>חולון. מספר סניף: 511</v>
          </cell>
        </row>
        <row r="508">
          <cell r="C508" t="str">
            <v>חולון. מספר סניף: 67</v>
          </cell>
        </row>
        <row r="509">
          <cell r="C509" t="str">
            <v>חולון. מספר סניף: 686</v>
          </cell>
        </row>
        <row r="510">
          <cell r="C510" t="str">
            <v>חולון. מספר סניף: 858</v>
          </cell>
        </row>
        <row r="511">
          <cell r="C511" t="str">
            <v>חורב. מספר סניף: 880</v>
          </cell>
        </row>
        <row r="512">
          <cell r="C512" t="str">
            <v>חורפיש. מספר סניף: 753</v>
          </cell>
        </row>
        <row r="513">
          <cell r="C513" t="str">
            <v>חזון איש. מספר סניף: 266</v>
          </cell>
        </row>
        <row r="514">
          <cell r="C514" t="str">
            <v>חזון איש. מספר סניף: 468</v>
          </cell>
        </row>
        <row r="515">
          <cell r="C515" t="str">
            <v>חזון איש. מספר סניף: 731</v>
          </cell>
        </row>
        <row r="516">
          <cell r="C516" t="str">
            <v>חטיבת הנגב. מספר סניף: 477</v>
          </cell>
        </row>
        <row r="517">
          <cell r="C517" t="str">
            <v>חיים עוזר. מספר סניף: 761</v>
          </cell>
        </row>
        <row r="518">
          <cell r="C518" t="str">
            <v>חיל הים - חיפה. מספר סניף: 186</v>
          </cell>
        </row>
        <row r="519">
          <cell r="C519" t="str">
            <v>חיפה הדר. מספר סניף: 441</v>
          </cell>
        </row>
        <row r="520">
          <cell r="C520" t="str">
            <v>חיפה עסקים. מספר סניף: 562</v>
          </cell>
        </row>
        <row r="521">
          <cell r="C521" t="str">
            <v>חיפה ראשי. מספר סניף: 6</v>
          </cell>
        </row>
        <row r="522">
          <cell r="C522" t="str">
            <v>חיפה ראשי. מספר סניף: 650</v>
          </cell>
        </row>
        <row r="523">
          <cell r="C523" t="str">
            <v>חיפה ראשי. מספר סניף: 700</v>
          </cell>
        </row>
        <row r="524">
          <cell r="C524" t="str">
            <v>חיפה ראשי. מספר סניף: 81</v>
          </cell>
        </row>
        <row r="525">
          <cell r="C525" t="str">
            <v>חיפה. מספר סניף: 1</v>
          </cell>
        </row>
        <row r="526">
          <cell r="C526" t="str">
            <v>חיפה. מספר סניף: 140</v>
          </cell>
        </row>
        <row r="527">
          <cell r="C527" t="str">
            <v>חיפה. מספר סניף: 187</v>
          </cell>
        </row>
        <row r="528">
          <cell r="C528" t="str">
            <v>חיפה. מספר סניף: 289</v>
          </cell>
        </row>
        <row r="529">
          <cell r="C529" t="str">
            <v>חיפה. מספר סניף: 3</v>
          </cell>
        </row>
        <row r="530">
          <cell r="C530" t="str">
            <v>חיפה. מספר סניף: 52</v>
          </cell>
        </row>
        <row r="531">
          <cell r="C531" t="str">
            <v>חיפה. מספר סניף: 527</v>
          </cell>
        </row>
        <row r="532">
          <cell r="C532" t="str">
            <v>חסכון פנסיוני. מספר סניף: 597</v>
          </cell>
        </row>
        <row r="533">
          <cell r="C533" t="str">
            <v>חצור. מספר סניף: 367</v>
          </cell>
        </row>
        <row r="534">
          <cell r="C534" t="str">
            <v>חצור. מספר סניף: 715</v>
          </cell>
        </row>
        <row r="535">
          <cell r="C535" t="str">
            <v>חצרות יפו. מספר סניף: 26</v>
          </cell>
        </row>
        <row r="536">
          <cell r="C536" t="str">
            <v>חצרות יפו. מספר סניף: 406</v>
          </cell>
        </row>
        <row r="537">
          <cell r="C537" t="str">
            <v>חצרות יפו. מספר סניף: 436</v>
          </cell>
        </row>
        <row r="538">
          <cell r="C538" t="str">
            <v>חצרים. מספר סניף: 376</v>
          </cell>
        </row>
        <row r="539">
          <cell r="C539" t="str">
            <v>חרוד. מספר סניף: 576</v>
          </cell>
        </row>
        <row r="540">
          <cell r="C540" t="str">
            <v>חרפיש. מספר סניף: 43</v>
          </cell>
        </row>
        <row r="541">
          <cell r="C541" t="str">
            <v>חשבות הבנק. מספר סניף: 659</v>
          </cell>
        </row>
        <row r="542">
          <cell r="C542" t="str">
            <v>חשמונאים. מספר סניף: 494</v>
          </cell>
        </row>
        <row r="543">
          <cell r="C543" t="str">
            <v>טבריה עלית. מספר סניף: 724</v>
          </cell>
        </row>
        <row r="544">
          <cell r="C544" t="str">
            <v>טבריה. מספר סניף: 2</v>
          </cell>
        </row>
        <row r="545">
          <cell r="C545" t="str">
            <v>טבריה. מספר סניף: 46</v>
          </cell>
        </row>
        <row r="546">
          <cell r="C546" t="str">
            <v>טבריה. מספר סניף: 462</v>
          </cell>
        </row>
        <row r="547">
          <cell r="C547" t="str">
            <v>טבריה. מספר סניף: 723</v>
          </cell>
        </row>
        <row r="548">
          <cell r="C548" t="str">
            <v>טבריה. מספר סניף: 970</v>
          </cell>
        </row>
        <row r="549">
          <cell r="C549" t="str">
            <v>טוביהו. מספר סניף: 594</v>
          </cell>
        </row>
        <row r="550">
          <cell r="C550" t="str">
            <v>טופ-דן. מספר סניף: 94</v>
          </cell>
        </row>
        <row r="551">
          <cell r="C551" t="str">
            <v>טופ דן. מספר סניף: 324</v>
          </cell>
        </row>
        <row r="552">
          <cell r="C552" t="str">
            <v>טורעאן. מספר סניף: 10</v>
          </cell>
        </row>
        <row r="553">
          <cell r="C553" t="str">
            <v>טורעאן. מספר סניף: 632</v>
          </cell>
        </row>
        <row r="554">
          <cell r="C554" t="str">
            <v>טייבה. מספר סניף: 665</v>
          </cell>
        </row>
        <row r="555">
          <cell r="C555" t="str">
            <v>טייבה. מספר סניף: 951</v>
          </cell>
        </row>
        <row r="556">
          <cell r="C556" t="str">
            <v>טירה המשולש. מספר סניף: 506</v>
          </cell>
        </row>
        <row r="557">
          <cell r="C557" t="str">
            <v>טירה. מספר סניף: 980</v>
          </cell>
        </row>
        <row r="558">
          <cell r="C558" t="str">
            <v>טירת הכרמל. מספר סניף: 662</v>
          </cell>
        </row>
        <row r="559">
          <cell r="C559" t="str">
            <v>טירת הכרמל. מספר סניף: 703</v>
          </cell>
        </row>
        <row r="560">
          <cell r="C560" t="str">
            <v>טירת הכרמל. מספר סניף: 885</v>
          </cell>
        </row>
        <row r="561">
          <cell r="C561" t="str">
            <v>טכני. מספר סניף: 996</v>
          </cell>
        </row>
        <row r="562">
          <cell r="C562" t="str">
            <v>טלבנק. מספר סניף: 219</v>
          </cell>
        </row>
        <row r="563">
          <cell r="C563" t="str">
            <v>טמרה. מספר סניף: 26</v>
          </cell>
        </row>
        <row r="564">
          <cell r="C564" t="str">
            <v>טמרה. מספר סניף: 418</v>
          </cell>
        </row>
        <row r="565">
          <cell r="C565" t="str">
            <v>טמרה. מספר סניף: 614</v>
          </cell>
        </row>
        <row r="566">
          <cell r="C566" t="str">
            <v>טרומפלדור. מספר סניף: 807</v>
          </cell>
        </row>
        <row r="567">
          <cell r="C567" t="str">
            <v>טרפון. מספר סניף: 430</v>
          </cell>
        </row>
        <row r="568">
          <cell r="C568" t="str">
            <v>טרפון. מספר סניף: 476</v>
          </cell>
        </row>
        <row r="569">
          <cell r="C569" t="str">
            <v>טשרניחובסקי. מספר סניף: 679</v>
          </cell>
        </row>
        <row r="570">
          <cell r="C570" t="str">
            <v>טשרניחובסקי. מספר סניף: 720</v>
          </cell>
        </row>
        <row r="571">
          <cell r="C571" t="str">
            <v>יבנה. מספר סניף: 175</v>
          </cell>
        </row>
        <row r="572">
          <cell r="C572" t="str">
            <v>יבנה. מספר סניף: 540</v>
          </cell>
        </row>
        <row r="573">
          <cell r="C573" t="str">
            <v>יבנה. מספר סניף: 762</v>
          </cell>
        </row>
        <row r="574">
          <cell r="C574" t="str">
            <v>יבנה. מספר סניף: 939</v>
          </cell>
        </row>
        <row r="575">
          <cell r="C575" t="str">
            <v>יד אליהו. מספר סניף: 151</v>
          </cell>
        </row>
        <row r="576">
          <cell r="C576" t="str">
            <v>יד אליהו. מספר סניף: 603</v>
          </cell>
        </row>
        <row r="577">
          <cell r="C577" t="str">
            <v>יד אליהו. מספר סניף: 814</v>
          </cell>
        </row>
        <row r="578">
          <cell r="C578" t="str">
            <v>יד חרוצים. מספר סניף: 115</v>
          </cell>
        </row>
        <row r="579">
          <cell r="C579" t="str">
            <v>יהוד. מספר סניף: 110</v>
          </cell>
        </row>
        <row r="580">
          <cell r="C580" t="str">
            <v>יהוד. מספר סניף: 514</v>
          </cell>
        </row>
        <row r="581">
          <cell r="C581" t="str">
            <v>יהוד. מספר סניף: 617</v>
          </cell>
        </row>
        <row r="582">
          <cell r="C582" t="str">
            <v>יהוד. מספר סניף: 837</v>
          </cell>
        </row>
        <row r="583">
          <cell r="C583" t="str">
            <v>יהודה המכבי. מספר סניף: 38</v>
          </cell>
        </row>
        <row r="584">
          <cell r="C584" t="str">
            <v>יהודה המכבי. מספר סניף: 605</v>
          </cell>
        </row>
        <row r="585">
          <cell r="C585" t="str">
            <v>יהודה הנשיא. מספר סניף: 740</v>
          </cell>
        </row>
        <row r="586">
          <cell r="C586" t="str">
            <v>יהלום. מספר סניף: 537</v>
          </cell>
        </row>
        <row r="587">
          <cell r="C587" t="str">
            <v>יובלים. מספר סניף: 464</v>
          </cell>
        </row>
        <row r="588">
          <cell r="C588" t="str">
            <v>יוקנעם. מספר סניף: 131</v>
          </cell>
        </row>
        <row r="589">
          <cell r="C589" t="str">
            <v>יוקנעם. מספר סניף: 582</v>
          </cell>
        </row>
        <row r="590">
          <cell r="C590" t="str">
            <v>יזרעאליה. מספר סניף: 755</v>
          </cell>
        </row>
        <row r="591">
          <cell r="C591" t="str">
            <v>יחידה מרכזת. מספר סניף: 297</v>
          </cell>
        </row>
        <row r="592">
          <cell r="C592" t="str">
            <v>יחידת ביצוע מחלקת מט"י. מספר סניף: 49</v>
          </cell>
        </row>
        <row r="593">
          <cell r="C593" t="str">
            <v>יחידת בצוע-מחלקת מט"י. מספר סניף: 989</v>
          </cell>
        </row>
        <row r="594">
          <cell r="C594" t="str">
            <v>יחידת בצוע-נהול אשראי מרוכז. מספר סניף: 646</v>
          </cell>
        </row>
        <row r="595">
          <cell r="C595" t="str">
            <v>יחידת בצוע ני"ע. מספר סניף: 60</v>
          </cell>
        </row>
        <row r="596">
          <cell r="C596" t="str">
            <v>יחידת עיקולים. מספר סניף: 468</v>
          </cell>
        </row>
        <row r="597">
          <cell r="C597" t="str">
            <v>ייעוץ פנסיוני. מספר סניף: 308</v>
          </cell>
        </row>
        <row r="598">
          <cell r="C598" t="str">
            <v>ילמ. מספר סניף: 305</v>
          </cell>
        </row>
        <row r="599">
          <cell r="C599" t="str">
            <v>יעוץ פנסיוני. מספר סניף: 749</v>
          </cell>
        </row>
        <row r="600">
          <cell r="C600" t="str">
            <v>יעלים. מספר סניף: 61</v>
          </cell>
        </row>
        <row r="601">
          <cell r="C601" t="str">
            <v>יפו. מספר סניף: 505</v>
          </cell>
        </row>
        <row r="602">
          <cell r="C602" t="str">
            <v>יפו. מספר סניף: 611</v>
          </cell>
        </row>
        <row r="603">
          <cell r="C603" t="str">
            <v>יפו. מספר סניף: 653</v>
          </cell>
        </row>
        <row r="604">
          <cell r="C604" t="str">
            <v>יפו. מספר סניף: 801</v>
          </cell>
        </row>
        <row r="605">
          <cell r="C605" t="str">
            <v>יפיע. מספר סניף: 20</v>
          </cell>
        </row>
        <row r="606">
          <cell r="C606" t="str">
            <v>יפיע. מספר סניף: 449</v>
          </cell>
        </row>
        <row r="607">
          <cell r="C607" t="str">
            <v>יפיע. מספר סניף: 628</v>
          </cell>
        </row>
        <row r="608">
          <cell r="C608" t="str">
            <v>יצחק שדה. מספר סניף: 48</v>
          </cell>
        </row>
        <row r="609">
          <cell r="C609" t="str">
            <v>יצחק שדה. מספר סניף: 780</v>
          </cell>
        </row>
        <row r="610">
          <cell r="C610" t="str">
            <v>יקנעם. מספר סניף: 722</v>
          </cell>
        </row>
        <row r="611">
          <cell r="C611" t="str">
            <v>יקנעם. מספר סניף: 729</v>
          </cell>
        </row>
        <row r="612">
          <cell r="C612" t="str">
            <v>ירוחם. מספר סניף: 671</v>
          </cell>
        </row>
        <row r="613">
          <cell r="C613" t="str">
            <v>ירושלים עסקים. מספר סניף: 436</v>
          </cell>
        </row>
        <row r="614">
          <cell r="C614" t="str">
            <v>ירושלים ראשי. מספר סניף: 12</v>
          </cell>
        </row>
        <row r="615">
          <cell r="C615" t="str">
            <v>ירושלים ראשי. מספר סניף: 50</v>
          </cell>
        </row>
        <row r="616">
          <cell r="C616" t="str">
            <v>ירושלים ראשי. מספר סניף: 51</v>
          </cell>
        </row>
        <row r="617">
          <cell r="C617" t="str">
            <v>ירושלים, ראשי. מספר סניף: 690</v>
          </cell>
        </row>
        <row r="618">
          <cell r="C618" t="str">
            <v>ירושלים. מספר סניף: 185</v>
          </cell>
        </row>
        <row r="619">
          <cell r="C619" t="str">
            <v>ירושלים. מספר סניף: 288</v>
          </cell>
        </row>
        <row r="620">
          <cell r="C620" t="str">
            <v>ירושלים. מספר סניף: 369</v>
          </cell>
        </row>
        <row r="621">
          <cell r="C621" t="str">
            <v>ירושלים. מספר סניף: 515</v>
          </cell>
        </row>
        <row r="622">
          <cell r="C622" t="str">
            <v>ירושלים. מספר סניף: 642</v>
          </cell>
        </row>
        <row r="623">
          <cell r="C623" t="str">
            <v>ירכא. מספר סניף: 33</v>
          </cell>
        </row>
        <row r="624">
          <cell r="C624" t="str">
            <v>ירכא. מספר סניף: 602</v>
          </cell>
        </row>
        <row r="625">
          <cell r="C625" t="str">
            <v>ירכא. מספר סניף: 90</v>
          </cell>
        </row>
        <row r="626">
          <cell r="C626" t="str">
            <v>ישורון. מספר סניף: 529</v>
          </cell>
        </row>
        <row r="627">
          <cell r="C627" t="str">
            <v>ישיר לאומי. מספר סניף: 678</v>
          </cell>
        </row>
        <row r="628">
          <cell r="C628" t="str">
            <v>כאבול. מספר סניף: 24</v>
          </cell>
        </row>
        <row r="629">
          <cell r="C629" t="str">
            <v>כאבול. מספר סניף: 738</v>
          </cell>
        </row>
        <row r="630">
          <cell r="C630" t="str">
            <v>כהנמן. מספר סניף: 570</v>
          </cell>
        </row>
        <row r="631">
          <cell r="C631" t="str">
            <v>כוכב יאיר. מספר סניף: 683</v>
          </cell>
        </row>
        <row r="632">
          <cell r="C632" t="str">
            <v>כורזין. מספר סניף: 543</v>
          </cell>
        </row>
        <row r="633">
          <cell r="C633" t="str">
            <v>כיכר המדינה. מספר סניף: 157</v>
          </cell>
        </row>
        <row r="634">
          <cell r="C634" t="str">
            <v>כיכר המדינה. מספר סניף: 275</v>
          </cell>
        </row>
        <row r="635">
          <cell r="C635" t="str">
            <v>כיכר המדינה. מספר סניף: 410</v>
          </cell>
        </row>
        <row r="636">
          <cell r="C636" t="str">
            <v>כיכר השבטים. מספר סניף: 786</v>
          </cell>
        </row>
        <row r="637">
          <cell r="C637" t="str">
            <v>כיכר השבת. מספר סניף: 501</v>
          </cell>
        </row>
        <row r="638">
          <cell r="C638" t="str">
            <v>ככר היהלום. מספר סניף: 123</v>
          </cell>
        </row>
        <row r="639">
          <cell r="C639" t="str">
            <v>ככר המדינה. מספר סניף: 152</v>
          </cell>
        </row>
        <row r="640">
          <cell r="C640" t="str">
            <v>ככר המדינה. מספר סניף: 405</v>
          </cell>
        </row>
        <row r="641">
          <cell r="C641" t="str">
            <v>ככר המדינה. מספר סניף: 524</v>
          </cell>
        </row>
        <row r="642">
          <cell r="C642" t="str">
            <v>ככר המדינה. מספר סניף: 603</v>
          </cell>
        </row>
        <row r="643">
          <cell r="C643" t="str">
            <v>ככר המדינה. מספר סניף: 753</v>
          </cell>
        </row>
        <row r="644">
          <cell r="C644" t="str">
            <v>ככר המדינה. מספר סניף: 93</v>
          </cell>
        </row>
        <row r="645">
          <cell r="C645" t="str">
            <v>ככר המושבות. מספר סניף: 810</v>
          </cell>
        </row>
        <row r="646">
          <cell r="C646" t="str">
            <v>ככר הסיטי. מספר סניף: 540</v>
          </cell>
        </row>
        <row r="647">
          <cell r="C647" t="str">
            <v>ככר יצחק רבין. מספר סניף: 101</v>
          </cell>
        </row>
        <row r="648">
          <cell r="C648" t="str">
            <v>ככר יצחק רבין. מספר סניף: 609</v>
          </cell>
        </row>
        <row r="649">
          <cell r="C649" t="str">
            <v>ככר יצחק רבין. מספר סניף: 816</v>
          </cell>
        </row>
        <row r="650">
          <cell r="C650" t="str">
            <v>ככר יצחק רבין. מספר סניף: 85</v>
          </cell>
        </row>
        <row r="651">
          <cell r="C651" t="str">
            <v>ככר נח. מספר סניף: 683</v>
          </cell>
        </row>
        <row r="652">
          <cell r="C652" t="str">
            <v>ככר סירן. מספר סניף: 863</v>
          </cell>
        </row>
        <row r="653">
          <cell r="C653" t="str">
            <v>ככר עצמאות. מספר סניף: 511</v>
          </cell>
        </row>
        <row r="654">
          <cell r="C654" t="str">
            <v>ככר פריז. מספר סניף: 736</v>
          </cell>
        </row>
        <row r="655">
          <cell r="C655" t="str">
            <v>ככר ציון. מספר סניף: 783</v>
          </cell>
        </row>
        <row r="656">
          <cell r="C656" t="str">
            <v>ככר ציון. מספר סניף: 920</v>
          </cell>
        </row>
        <row r="657">
          <cell r="C657" t="str">
            <v>ככר רבין. מספר סניף: 658</v>
          </cell>
        </row>
        <row r="658">
          <cell r="C658" t="str">
            <v>כנפי נשרים. מספר סניף: 129</v>
          </cell>
        </row>
        <row r="659">
          <cell r="C659" t="str">
            <v>כנפי נשרים. מספר סניף: 182</v>
          </cell>
        </row>
        <row r="660">
          <cell r="C660" t="str">
            <v>כנפי נשרים. מספר סניף: 331</v>
          </cell>
        </row>
        <row r="661">
          <cell r="C661" t="str">
            <v>כנפי נשרים. מספר סניף: 539</v>
          </cell>
        </row>
        <row r="662">
          <cell r="C662" t="str">
            <v>כנפי נשרים. מספר סניף: 661</v>
          </cell>
        </row>
        <row r="663">
          <cell r="C663" t="str">
            <v>כפר-גנים. מספר סניף: 317</v>
          </cell>
        </row>
        <row r="664">
          <cell r="C664" t="str">
            <v>כפר גנים. מספר סניף: 153</v>
          </cell>
        </row>
        <row r="665">
          <cell r="C665" t="str">
            <v>כפר גנים. מספר סניף: 156</v>
          </cell>
        </row>
        <row r="666">
          <cell r="C666" t="str">
            <v>כפר גנים. מספר סניף: 548</v>
          </cell>
        </row>
        <row r="667">
          <cell r="C667" t="str">
            <v>כפר גנים. מספר סניף: 703</v>
          </cell>
        </row>
        <row r="668">
          <cell r="C668" t="str">
            <v>כפר ורדים. מספר סניף: 120</v>
          </cell>
        </row>
        <row r="669">
          <cell r="C669" t="str">
            <v>כפר יאסיף. מספר סניף: 15</v>
          </cell>
        </row>
        <row r="670">
          <cell r="C670" t="str">
            <v>כפר יאסיף. מספר סניף: 202</v>
          </cell>
        </row>
        <row r="671">
          <cell r="C671" t="str">
            <v>כפר יאסיף. מספר סניף: 538</v>
          </cell>
        </row>
        <row r="672">
          <cell r="C672" t="str">
            <v>כפר יאסיף. מספר סניף: 691</v>
          </cell>
        </row>
        <row r="673">
          <cell r="C673" t="str">
            <v>כפר יונה. מספר סניף: 675</v>
          </cell>
        </row>
        <row r="674">
          <cell r="C674" t="str">
            <v>כפר כנא. מספר סניף: 478</v>
          </cell>
        </row>
        <row r="675">
          <cell r="C675" t="str">
            <v>כפר כנא. מספר סניף: 631</v>
          </cell>
        </row>
        <row r="676">
          <cell r="C676" t="str">
            <v>כפר כנא. מספר סניף: 7</v>
          </cell>
        </row>
        <row r="677">
          <cell r="C677" t="str">
            <v>כפר מנדא. מספר סניף: 28</v>
          </cell>
        </row>
        <row r="678">
          <cell r="C678" t="str">
            <v>כפר סבא הירוקה. מספר סניף: 135</v>
          </cell>
        </row>
        <row r="679">
          <cell r="C679" t="str">
            <v>כפר סבא. מספר סניף: 118</v>
          </cell>
        </row>
        <row r="680">
          <cell r="C680" t="str">
            <v>כפר סבא. מספר סניף: 21</v>
          </cell>
        </row>
        <row r="681">
          <cell r="C681" t="str">
            <v>כפר סבא. מספר סניף: 380</v>
          </cell>
        </row>
        <row r="682">
          <cell r="C682" t="str">
            <v>כפר סבא. מספר סניף: 424</v>
          </cell>
        </row>
        <row r="683">
          <cell r="C683" t="str">
            <v>כפר סבא. מספר סניף: 502</v>
          </cell>
        </row>
        <row r="684">
          <cell r="C684" t="str">
            <v>כפר סבא. מספר סניף: 54</v>
          </cell>
        </row>
        <row r="685">
          <cell r="C685" t="str">
            <v>כפר סבא. מספר סניף: 627</v>
          </cell>
        </row>
        <row r="686">
          <cell r="C686" t="str">
            <v>כפר סבא. מספר סניף: 699</v>
          </cell>
        </row>
        <row r="687">
          <cell r="C687" t="str">
            <v>כפר סבא. מספר סניף: 946</v>
          </cell>
        </row>
        <row r="688">
          <cell r="C688" t="str">
            <v>כפר ערערה. מספר סניף: 27</v>
          </cell>
        </row>
        <row r="689">
          <cell r="C689" t="str">
            <v>כפר קאסם. מספר סניף: 201</v>
          </cell>
        </row>
        <row r="690">
          <cell r="C690" t="str">
            <v>כפר קאסם. מספר סניף: 652</v>
          </cell>
        </row>
        <row r="691">
          <cell r="C691" t="str">
            <v>כפר קאסם. מספר סניף: 750</v>
          </cell>
        </row>
        <row r="692">
          <cell r="C692" t="str">
            <v>כפר קמא. מספר סניף: 695</v>
          </cell>
        </row>
        <row r="693">
          <cell r="C693" t="str">
            <v>כפר קרע. מספר סניף: 578</v>
          </cell>
        </row>
        <row r="694">
          <cell r="C694" t="str">
            <v>כפר קרע. מספר סניף: 8</v>
          </cell>
        </row>
        <row r="695">
          <cell r="C695" t="str">
            <v>כפר שמריהו. מספר סניף: 680</v>
          </cell>
        </row>
        <row r="696">
          <cell r="C696" t="str">
            <v>כפר שמריהו. מספר סניף: 844</v>
          </cell>
        </row>
        <row r="697">
          <cell r="C697" t="str">
            <v>כפר תבור. מספר סניף: 549</v>
          </cell>
        </row>
        <row r="698">
          <cell r="C698" t="str">
            <v>כצנלסון. מספר סניף: 572</v>
          </cell>
        </row>
        <row r="699">
          <cell r="C699" t="str">
            <v>כרמיאל. מספר סניף: 174</v>
          </cell>
        </row>
        <row r="700">
          <cell r="C700" t="str">
            <v>כרמיאל. מספר סניף: 280</v>
          </cell>
        </row>
        <row r="701">
          <cell r="C701" t="str">
            <v>כרמיאל. מספר סניף: 398</v>
          </cell>
        </row>
        <row r="702">
          <cell r="C702" t="str">
            <v>כרמיאל. מספר סניף: 504</v>
          </cell>
        </row>
        <row r="703">
          <cell r="C703" t="str">
            <v>כרמיאל. מספר סניף: 513</v>
          </cell>
        </row>
        <row r="704">
          <cell r="C704" t="str">
            <v>כרמיאל. מספר סניף: 59</v>
          </cell>
        </row>
        <row r="705">
          <cell r="C705" t="str">
            <v>כרמיאל. מספר סניף: 747</v>
          </cell>
        </row>
        <row r="706">
          <cell r="C706" t="str">
            <v>כרמיאל. מספר סניף: 96</v>
          </cell>
        </row>
        <row r="707">
          <cell r="C707" t="str">
            <v>כרמיאל. מספר סניף: 961</v>
          </cell>
        </row>
        <row r="708">
          <cell r="C708" t="str">
            <v>כרמל. מספר סניף: 311</v>
          </cell>
        </row>
        <row r="709">
          <cell r="C709" t="str">
            <v>כרמל. מספר סניף: 449</v>
          </cell>
        </row>
        <row r="710">
          <cell r="C710" t="str">
            <v>כרמל. מספר סניף: 512</v>
          </cell>
        </row>
        <row r="711">
          <cell r="C711" t="str">
            <v>לאומי טוטאל דיגיטל. מספר סניף: 701</v>
          </cell>
        </row>
        <row r="712">
          <cell r="C712" t="str">
            <v>לב דיזנגוף. מספר סניף: 147</v>
          </cell>
        </row>
        <row r="713">
          <cell r="C713" t="str">
            <v>לב דיזנגוף. מספר סניף: 453</v>
          </cell>
        </row>
        <row r="714">
          <cell r="C714" t="str">
            <v>לב דיזנגוף. מספר סניף: 681</v>
          </cell>
        </row>
        <row r="715">
          <cell r="C715" t="str">
            <v>לב דיזנגוף. מספר סניף: 806</v>
          </cell>
        </row>
        <row r="716">
          <cell r="C716" t="str">
            <v>לב העיר באר שבע. מספר סניף: 517</v>
          </cell>
        </row>
        <row r="717">
          <cell r="C717" t="str">
            <v>לב העיר. מספר סניף: 55</v>
          </cell>
        </row>
        <row r="718">
          <cell r="C718" t="str">
            <v>לב הפארק. מספר סניף: 695</v>
          </cell>
        </row>
        <row r="719">
          <cell r="C719" t="str">
            <v>לב הרובע. מספר סניף: 986</v>
          </cell>
        </row>
        <row r="720">
          <cell r="C720" t="str">
            <v>לב ראשון. מספר סניף: 430</v>
          </cell>
        </row>
        <row r="721">
          <cell r="C721" t="str">
            <v>להבים. מספר סניף: 3</v>
          </cell>
        </row>
        <row r="722">
          <cell r="C722" t="str">
            <v>לוד תעשיה אוירית. מספר סניף: 374</v>
          </cell>
        </row>
        <row r="723">
          <cell r="C723" t="str">
            <v>לוד. מספר סניף: 59</v>
          </cell>
        </row>
        <row r="724">
          <cell r="C724" t="str">
            <v>לוד. מספר סניף: 685</v>
          </cell>
        </row>
        <row r="725">
          <cell r="C725" t="str">
            <v>לוד. מספר סניף: 937</v>
          </cell>
        </row>
        <row r="726">
          <cell r="C726" t="str">
            <v>לינקולן. מספר סניף: 772</v>
          </cell>
        </row>
        <row r="727">
          <cell r="C727" t="str">
            <v>למד. מספר סניף: 631</v>
          </cell>
        </row>
        <row r="728">
          <cell r="C728" t="str">
            <v>למד. מספר סניף: 788</v>
          </cell>
        </row>
        <row r="729">
          <cell r="C729" t="str">
            <v>לקוחות נבחרים. מספר סניף: 338</v>
          </cell>
        </row>
        <row r="730">
          <cell r="C730" t="str">
            <v>מ.ש.י. כניסה לקבע. מספר סניף: 988</v>
          </cell>
        </row>
        <row r="731">
          <cell r="C731" t="str">
            <v>מאה שערים. מספר סניף: 184</v>
          </cell>
        </row>
        <row r="732">
          <cell r="C732" t="str">
            <v>מאה שערים. מספר סניף: 533</v>
          </cell>
        </row>
        <row r="733">
          <cell r="C733" t="str">
            <v>מאפו. מספר סניף: 130</v>
          </cell>
        </row>
        <row r="734">
          <cell r="C734" t="str">
            <v>מבצע עובדה. מספר סניף: 564</v>
          </cell>
        </row>
        <row r="735">
          <cell r="C735" t="str">
            <v>מבשרת ציון. מספר סניף: 448</v>
          </cell>
        </row>
        <row r="736">
          <cell r="C736" t="str">
            <v>מבשרת ציון. מספר סניף: 510</v>
          </cell>
        </row>
        <row r="737">
          <cell r="C737" t="str">
            <v>מבשרת ציון. מספר סניף: 638</v>
          </cell>
        </row>
        <row r="738">
          <cell r="C738" t="str">
            <v>מבשרת. מספר סניף: 142</v>
          </cell>
        </row>
        <row r="739">
          <cell r="C739" t="str">
            <v>מג'אר. מספר סניף: 4</v>
          </cell>
        </row>
        <row r="740">
          <cell r="C740" t="str">
            <v>מג'אר. מספר סניף: 581</v>
          </cell>
        </row>
        <row r="741">
          <cell r="C741" t="str">
            <v>מג'ד אל כרום. מספר סניף: 624</v>
          </cell>
        </row>
        <row r="742">
          <cell r="C742" t="str">
            <v>מג'דל שמס. מספר סניף: 744</v>
          </cell>
        </row>
        <row r="743">
          <cell r="C743" t="str">
            <v>מגדיאל - הוד השרון. מספר סניף: 508</v>
          </cell>
        </row>
        <row r="744">
          <cell r="C744" t="str">
            <v>מגדיאל. מספר סניף: 678</v>
          </cell>
        </row>
        <row r="745">
          <cell r="C745" t="str">
            <v>מגדיאל. מספר סניף: 776</v>
          </cell>
        </row>
        <row r="746">
          <cell r="C746" t="str">
            <v>מגדל היובל. מספר סניף: 395</v>
          </cell>
        </row>
        <row r="747">
          <cell r="C747" t="str">
            <v>מגדל העמק. מספר סניף: 137</v>
          </cell>
        </row>
        <row r="748">
          <cell r="C748" t="str">
            <v>מגדל העמק. מספר סניף: 728</v>
          </cell>
        </row>
        <row r="749">
          <cell r="C749" t="str">
            <v>מגדל העמק. מספר סניף: 987</v>
          </cell>
        </row>
        <row r="750">
          <cell r="C750" t="str">
            <v>מגדל חיפה. מספר סניף: 879</v>
          </cell>
        </row>
        <row r="751">
          <cell r="C751" t="str">
            <v>מגדל סונול. מספר סניף: 82</v>
          </cell>
        </row>
        <row r="752">
          <cell r="C752" t="str">
            <v>מגדל שלום. מספר סניף: 67</v>
          </cell>
        </row>
        <row r="753">
          <cell r="C753" t="str">
            <v>מגדלי אביב. מספר סניף: 812</v>
          </cell>
        </row>
        <row r="754">
          <cell r="C754" t="str">
            <v>מגדלי דוד. מספר סניף: 627</v>
          </cell>
        </row>
        <row r="755">
          <cell r="C755" t="str">
            <v>מגדלי ויטה. מספר סניף: 23</v>
          </cell>
        </row>
        <row r="756">
          <cell r="C756" t="str">
            <v>מגמ"ש (מרכז גביה משפטית. מספר סניף: 537</v>
          </cell>
        </row>
        <row r="757">
          <cell r="C757" t="str">
            <v>מדור פיתוח במחלקת חברות. מספר סניף: 6</v>
          </cell>
        </row>
        <row r="758">
          <cell r="C758" t="str">
            <v>מודיעין - מרכז הדיור. מספר סניף: 5</v>
          </cell>
        </row>
        <row r="759">
          <cell r="C759" t="str">
            <v>מודיעין דיור. מספר סניף: 503</v>
          </cell>
        </row>
        <row r="760">
          <cell r="C760" t="str">
            <v>מודיעין עילית. מספר סניף: 180</v>
          </cell>
        </row>
        <row r="761">
          <cell r="C761" t="str">
            <v>מודיעין עילית. מספר סניף: 292</v>
          </cell>
        </row>
        <row r="762">
          <cell r="C762" t="str">
            <v>מודיעין עילית. מספר סניף: 36</v>
          </cell>
        </row>
        <row r="763">
          <cell r="C763" t="str">
            <v>מודיעין. מספר סניף: 116</v>
          </cell>
        </row>
        <row r="764">
          <cell r="C764" t="str">
            <v>מודיעין. מספר סניף: 128</v>
          </cell>
        </row>
        <row r="765">
          <cell r="C765" t="str">
            <v>מודיעין. מספר סניף: 154</v>
          </cell>
        </row>
        <row r="766">
          <cell r="C766" t="str">
            <v>מודיעין. מספר סניף: 303</v>
          </cell>
        </row>
        <row r="767">
          <cell r="C767" t="str">
            <v>מודיעין. מספר סניף: 315</v>
          </cell>
        </row>
        <row r="768">
          <cell r="C768" t="str">
            <v>מודיעין. מספר סניף: 521</v>
          </cell>
        </row>
        <row r="769">
          <cell r="C769" t="str">
            <v>מודיעין. מספר סניף: 582</v>
          </cell>
        </row>
        <row r="770">
          <cell r="C770" t="str">
            <v>מודיעין. מספר סניף: 680</v>
          </cell>
        </row>
        <row r="771">
          <cell r="C771" t="str">
            <v>מונטיפיורי. מספר סניף: 781</v>
          </cell>
        </row>
        <row r="772">
          <cell r="C772" t="str">
            <v>מוניטפיורי. מספר סניף: 811</v>
          </cell>
        </row>
        <row r="773">
          <cell r="C773" t="str">
            <v>מוריה. מספר סניף: 107</v>
          </cell>
        </row>
        <row r="774">
          <cell r="C774" t="str">
            <v>מוריה. מספר סניף: 886</v>
          </cell>
        </row>
        <row r="775">
          <cell r="C775" t="str">
            <v>מזכרת בתיה. מספר סניף: 536</v>
          </cell>
        </row>
        <row r="776">
          <cell r="C776" t="str">
            <v>מזכרת בתיה. מספר סניף: 684</v>
          </cell>
        </row>
        <row r="777">
          <cell r="C777" t="str">
            <v>מזרח ירושלים. מספר סניף: 68</v>
          </cell>
        </row>
        <row r="778">
          <cell r="C778" t="str">
            <v>מזרח ירושלים. מספר סניף: 696</v>
          </cell>
        </row>
        <row r="779">
          <cell r="C779" t="str">
            <v>מזרח ירושלים. מספר סניף: 918</v>
          </cell>
        </row>
        <row r="780">
          <cell r="C780" t="str">
            <v>מחלקת ביצוע. מספר סניף: 200</v>
          </cell>
        </row>
        <row r="781">
          <cell r="C781" t="str">
            <v>מחלקת בנקים ומוסדות פיננסים. מספר סניף: 518</v>
          </cell>
        </row>
        <row r="782">
          <cell r="C782" t="str">
            <v>מחלקת מט"ח- סניף ראשי ת"א. מספר סניף: 190</v>
          </cell>
        </row>
        <row r="783">
          <cell r="C783" t="str">
            <v>מחלקת שירותי מט"ח ותקשורת בין בנקאית. מספר סניף: 520</v>
          </cell>
        </row>
        <row r="784">
          <cell r="C784" t="str">
            <v>מחנה יהודה. מספר סניף: 61</v>
          </cell>
        </row>
        <row r="785">
          <cell r="C785" t="str">
            <v>מט"ל לוד. מספר סניף: 546</v>
          </cell>
        </row>
        <row r="786">
          <cell r="C786" t="str">
            <v>מיקדו. מספר סניף: 64</v>
          </cell>
        </row>
        <row r="787">
          <cell r="C787" t="str">
            <v>מיתר. מספר סניף: 603</v>
          </cell>
        </row>
        <row r="788">
          <cell r="C788" t="str">
            <v>מכון וייצמן. מספר סניף: 660</v>
          </cell>
        </row>
        <row r="789">
          <cell r="C789" t="str">
            <v>מכון וייצמן. מספר סניף: 9</v>
          </cell>
        </row>
        <row r="790">
          <cell r="C790" t="str">
            <v>מכס נתב"ג. מספר סניף: 992</v>
          </cell>
        </row>
        <row r="791">
          <cell r="C791" t="str">
            <v>מלא"ב-ירושלים. מספר סניף: 521</v>
          </cell>
        </row>
        <row r="792">
          <cell r="C792" t="str">
            <v>מלא"ב-נתניה. מספר סניף: 156</v>
          </cell>
        </row>
        <row r="793">
          <cell r="C793" t="str">
            <v>מלחה ירושלים. מספר סניף: 7</v>
          </cell>
        </row>
        <row r="794">
          <cell r="C794" t="str">
            <v>מלחה. מספר סניף: 277</v>
          </cell>
        </row>
        <row r="795">
          <cell r="C795" t="str">
            <v>מלחה. מספר סניף: 431</v>
          </cell>
        </row>
        <row r="796">
          <cell r="C796" t="str">
            <v>ממילא. מספר סניף: 15</v>
          </cell>
        </row>
        <row r="797">
          <cell r="C797" t="str">
            <v>מנהלת אזור חיפה והשרון. מספר סניף: 703</v>
          </cell>
        </row>
        <row r="798">
          <cell r="C798" t="str">
            <v>מנהלת אזור ירושלים והדרום. מספר סניף: 702</v>
          </cell>
        </row>
        <row r="799">
          <cell r="C799" t="str">
            <v>מנהלת אזור נצרת. מספר סניף: 705</v>
          </cell>
        </row>
        <row r="800">
          <cell r="C800" t="str">
            <v>מנהלת אזור עכו. מספר סניף: 706</v>
          </cell>
        </row>
        <row r="801">
          <cell r="C801" t="str">
            <v>מנהלת אזור תל אביב והמרכז. מספר סניף: 701</v>
          </cell>
        </row>
        <row r="802">
          <cell r="C802" t="str">
            <v>מסלקה. מספר סניף: 688</v>
          </cell>
        </row>
        <row r="803">
          <cell r="C803" t="str">
            <v>מעונות מכבי בית אילדן. מספר סניף: 61</v>
          </cell>
        </row>
        <row r="804">
          <cell r="C804" t="str">
            <v>מעיליא. מספר סניף: 625</v>
          </cell>
        </row>
        <row r="805">
          <cell r="C805" t="str">
            <v>מעלה אדומים. מספר סניף: 193</v>
          </cell>
        </row>
        <row r="806">
          <cell r="C806" t="str">
            <v>מעלה אדומים. מספר סניף: 291</v>
          </cell>
        </row>
        <row r="807">
          <cell r="C807" t="str">
            <v>מעלה אדומים. מספר סניף: 752</v>
          </cell>
        </row>
        <row r="808">
          <cell r="C808" t="str">
            <v>מעלות תרשיחא. מספר סניף: 17</v>
          </cell>
        </row>
        <row r="809">
          <cell r="C809" t="str">
            <v>מעלות תרשיחא. מספר סניף: 732</v>
          </cell>
        </row>
        <row r="810">
          <cell r="C810" t="str">
            <v>מעלות. מספר סניף: 558</v>
          </cell>
        </row>
        <row r="811">
          <cell r="C811" t="str">
            <v>מעלות. מספר סניף: 641</v>
          </cell>
        </row>
        <row r="812">
          <cell r="C812" t="str">
            <v>מעלות. מספר סניף: 91</v>
          </cell>
        </row>
        <row r="813">
          <cell r="C813" t="str">
            <v>מערב ראשון לציון. מספר סניף: 392</v>
          </cell>
        </row>
        <row r="814">
          <cell r="C814" t="str">
            <v>מערב ראשון לציון. מספר סניף: 506</v>
          </cell>
        </row>
        <row r="815">
          <cell r="C815" t="str">
            <v>מערב ראשון. מספר סניף: 234</v>
          </cell>
        </row>
        <row r="816">
          <cell r="C816" t="str">
            <v>מערך החשבות. מספר סניף: 201</v>
          </cell>
        </row>
        <row r="817">
          <cell r="C817" t="str">
            <v>מפרץ חיפה. מספר סניף: 362</v>
          </cell>
        </row>
        <row r="818">
          <cell r="C818" t="str">
            <v>מפרץ חיפה. מספר סניף: 4</v>
          </cell>
        </row>
        <row r="819">
          <cell r="C819" t="str">
            <v>מצדה. מספר סניף: 566</v>
          </cell>
        </row>
        <row r="820">
          <cell r="C820" t="str">
            <v>מצפה ספיר. מספר סניף: 228</v>
          </cell>
        </row>
        <row r="821">
          <cell r="C821" t="str">
            <v>מצפה רמון. מספר סניף: 672</v>
          </cell>
        </row>
        <row r="822">
          <cell r="C822" t="str">
            <v>מרגליות. מספר סניף: 643</v>
          </cell>
        </row>
        <row r="823">
          <cell r="C823" t="str">
            <v>מרגנית. מספר סניף: 866</v>
          </cell>
        </row>
        <row r="824">
          <cell r="C824" t="str">
            <v>מרום-נוה. מספר סניף: 546</v>
          </cell>
        </row>
        <row r="825">
          <cell r="C825" t="str">
            <v>מרום נווה. מספר סניף: 534</v>
          </cell>
        </row>
        <row r="826">
          <cell r="C826" t="str">
            <v>מרום נווה. מספר סניף: 96</v>
          </cell>
        </row>
        <row r="827">
          <cell r="C827" t="str">
            <v>מרכז אמידים. מספר סניף: 11</v>
          </cell>
        </row>
        <row r="828">
          <cell r="C828" t="str">
            <v>מרכז בנקאות פרטית  בינלאומית אשדוד. מספר סניף: 502</v>
          </cell>
        </row>
        <row r="829">
          <cell r="C829" t="str">
            <v>מרכז בנקאות פרטית בינלאומית  ת"א. מספר סניף: 478</v>
          </cell>
        </row>
        <row r="830">
          <cell r="C830" t="str">
            <v>מרכז בנקאות פרטית בינלאומית י-ם. מספר סניף: 520</v>
          </cell>
        </row>
        <row r="831">
          <cell r="C831" t="str">
            <v>מרכז בנקאות פרטית בינלאומית. מספר סניף: 129</v>
          </cell>
        </row>
        <row r="832">
          <cell r="C832" t="str">
            <v>מרכז בנקאות פרטת נתניה. מספר סניף: 541</v>
          </cell>
        </row>
        <row r="833">
          <cell r="C833" t="str">
            <v>מרכז הבנקאות. מספר סניף: 509</v>
          </cell>
        </row>
        <row r="834">
          <cell r="C834" t="str">
            <v>מרכז הכרמל. מספר סניף: 679</v>
          </cell>
        </row>
        <row r="835">
          <cell r="C835" t="str">
            <v>מרכז הכרמל. מספר סניף: 76</v>
          </cell>
        </row>
        <row r="836">
          <cell r="C836" t="str">
            <v>מרכז הכרמל. מספר סניף: 83</v>
          </cell>
        </row>
        <row r="837">
          <cell r="C837" t="str">
            <v>מרכז הנגב. מספר סניף: 117</v>
          </cell>
        </row>
        <row r="838">
          <cell r="C838" t="str">
            <v>מרכז הנגב. מספר סניף: 922</v>
          </cell>
        </row>
        <row r="839">
          <cell r="C839" t="str">
            <v>מרכז השקעות אח"מים מרכנתיל. מספר סניף: 711</v>
          </cell>
        </row>
        <row r="840">
          <cell r="C840" t="str">
            <v>מרכז השקעות השפלה. מספר סניף: 488</v>
          </cell>
        </row>
        <row r="841">
          <cell r="C841" t="str">
            <v>מרכז כלל. מספר סניף: 159</v>
          </cell>
        </row>
        <row r="842">
          <cell r="C842" t="str">
            <v>מרכז כלל. מספר סניף: 569</v>
          </cell>
        </row>
        <row r="843">
          <cell r="C843" t="str">
            <v>מרכז מזומנים טוביהו. מספר סניף: 173</v>
          </cell>
        </row>
        <row r="844">
          <cell r="C844" t="str">
            <v>מרכז מזומנים ירושלים. מספר סניף: 348</v>
          </cell>
        </row>
        <row r="845">
          <cell r="C845" t="str">
            <v>מרכז מזומנים. מספר סניף: 184</v>
          </cell>
        </row>
        <row r="846">
          <cell r="C846" t="str">
            <v>מרכז מזומנים. מספר סניף: 510</v>
          </cell>
        </row>
        <row r="847">
          <cell r="C847" t="str">
            <v>מרכז מסחרי שפרעם. מספר סניף: 31</v>
          </cell>
        </row>
        <row r="848">
          <cell r="C848" t="str">
            <v>מרכז ני"ע. מספר סניף: 690</v>
          </cell>
        </row>
        <row r="849">
          <cell r="C849" t="str">
            <v>מרכז סחר חוץ צפוני. מספר סניף: 727</v>
          </cell>
        </row>
        <row r="850">
          <cell r="C850" t="str">
            <v>מרכז עסקים  י-ם. מספר סניף: 402</v>
          </cell>
        </row>
        <row r="851">
          <cell r="C851" t="str">
            <v>מרכז עסקים באר שבע. מספר סניף: 426</v>
          </cell>
        </row>
        <row r="852">
          <cell r="C852" t="str">
            <v>מרכז עסקים דן. מספר סניף: 380</v>
          </cell>
        </row>
        <row r="853">
          <cell r="C853" t="str">
            <v>מרכז עסקים דרום. מספר סניף: 452</v>
          </cell>
        </row>
        <row r="854">
          <cell r="C854" t="str">
            <v>מרכז עסקים המרכז. מספר סניף: 453</v>
          </cell>
        </row>
        <row r="855">
          <cell r="C855" t="str">
            <v>מרכז עסקים הנגב. מספר סניף: 454</v>
          </cell>
        </row>
        <row r="856">
          <cell r="C856" t="str">
            <v>מרכז עסקים השפלה. מספר סניף: 384</v>
          </cell>
        </row>
        <row r="857">
          <cell r="C857" t="str">
            <v>מרכז עסקים השרון. מספר סניף: 382</v>
          </cell>
        </row>
        <row r="858">
          <cell r="C858" t="str">
            <v>מרכז עסקים השרון. מספר סניף: 455</v>
          </cell>
        </row>
        <row r="859">
          <cell r="C859" t="str">
            <v>מרכז עסקים השרון. מספר סניף: 755</v>
          </cell>
        </row>
        <row r="860">
          <cell r="C860" t="str">
            <v>מרכז עסקים חיפה. מספר סניף: 444</v>
          </cell>
        </row>
        <row r="861">
          <cell r="C861" t="str">
            <v>מרכז עסקים חיפה. מספר סניף: 456</v>
          </cell>
        </row>
        <row r="862">
          <cell r="C862" t="str">
            <v>מרכז עסקים י-ם. מספר סניף: 403</v>
          </cell>
        </row>
        <row r="863">
          <cell r="C863" t="str">
            <v>מרכז עסקים יהלומים. מספר סניף: 466</v>
          </cell>
        </row>
        <row r="864">
          <cell r="C864" t="str">
            <v>מרכז עסקים ירושלים והדרום. מספר סניף: 381</v>
          </cell>
        </row>
        <row r="865">
          <cell r="C865" t="str">
            <v>מרכז עסקים ירושלים. מספר סניף: 457</v>
          </cell>
        </row>
        <row r="866">
          <cell r="C866" t="str">
            <v>מרכז עסקים נתניה. מספר סניף: 422</v>
          </cell>
        </row>
        <row r="867">
          <cell r="C867" t="str">
            <v>מרכז עסקים נתניה. מספר סניף: 452</v>
          </cell>
        </row>
        <row r="868">
          <cell r="C868" t="str">
            <v>מרכז עסקים ספיר. מספר סניף: 698</v>
          </cell>
        </row>
        <row r="869">
          <cell r="C869" t="str">
            <v>מרכז עסקים פ"ת. מספר סניף: 429</v>
          </cell>
        </row>
        <row r="870">
          <cell r="C870" t="str">
            <v>מרכז עסקים צפון. מספר סניף: 383</v>
          </cell>
        </row>
        <row r="871">
          <cell r="C871" t="str">
            <v>מרכז עסקים צפון. מספר סניף: 458</v>
          </cell>
        </row>
        <row r="872">
          <cell r="C872" t="str">
            <v>מרכז עסקים ראשי ת"א. מספר סניף: 461</v>
          </cell>
        </row>
        <row r="873">
          <cell r="C873" t="str">
            <v>מרכז עסקים ת"א. מספר סניף: 409</v>
          </cell>
        </row>
        <row r="874">
          <cell r="C874" t="str">
            <v>מרכז עסקים ת"א. מספר סניף: 475</v>
          </cell>
        </row>
        <row r="875">
          <cell r="C875" t="str">
            <v>מרכז עסקים תל אביב צפון. מספר סניף: 642</v>
          </cell>
        </row>
        <row r="876">
          <cell r="C876" t="str">
            <v>מרכז עסקים תל אביב. מספר סניף: 450</v>
          </cell>
        </row>
        <row r="877">
          <cell r="C877" t="str">
            <v>מרכז עסקים תל אביב. מספר סניף: 452</v>
          </cell>
        </row>
        <row r="878">
          <cell r="C878" t="str">
            <v>מרכז שרות ישיר. מספר סניף: 388</v>
          </cell>
        </row>
        <row r="879">
          <cell r="C879" t="str">
            <v>מרכז תפעול. מספר סניף: 542</v>
          </cell>
        </row>
        <row r="880">
          <cell r="C880" t="str">
            <v>מרכז תפעולי ארצי לסחר חוץ. מספר סניף: 794</v>
          </cell>
        </row>
        <row r="881">
          <cell r="C881" t="str">
            <v>מרכזי עסקים. מספר סניף: 600</v>
          </cell>
        </row>
        <row r="882">
          <cell r="C882" t="str">
            <v>מרכזי תל אביב. מספר סניף: 800</v>
          </cell>
        </row>
        <row r="883">
          <cell r="C883" t="str">
            <v>משכית. מספר סניף: 783</v>
          </cell>
        </row>
        <row r="884">
          <cell r="C884" t="str">
            <v>משכנות האומה. מספר סניף: 488</v>
          </cell>
        </row>
        <row r="885">
          <cell r="C885" t="str">
            <v>משכנתאות - אשדוד. מספר סניף: 513</v>
          </cell>
        </row>
        <row r="886">
          <cell r="C886" t="str">
            <v>משכנתאות - ככר העצמאות. מספר סניף: 511</v>
          </cell>
        </row>
        <row r="887">
          <cell r="C887" t="str">
            <v>משכנתאות - רמות אשכול. מספר סניף: 512</v>
          </cell>
        </row>
        <row r="888">
          <cell r="C888" t="str">
            <v>משכנתאות הוד השרון. מספר סניף: 508</v>
          </cell>
        </row>
        <row r="889">
          <cell r="C889" t="str">
            <v>משכנתאות הנביאים. מספר סניף: 509</v>
          </cell>
        </row>
        <row r="890">
          <cell r="C890" t="str">
            <v>משכנתאות כיכר השבת. מספר סניף: 501</v>
          </cell>
        </row>
        <row r="891">
          <cell r="C891" t="str">
            <v>משכנתאות מודיעין. מספר סניף: 503</v>
          </cell>
        </row>
        <row r="892">
          <cell r="C892" t="str">
            <v>משכנתאות קרית אונו. מספר סניף: 507</v>
          </cell>
        </row>
        <row r="893">
          <cell r="C893" t="str">
            <v>משכנתאות קרית הממשלה. מספר סניף: 104</v>
          </cell>
        </row>
        <row r="894">
          <cell r="C894" t="str">
            <v>משכנתאות. מספר סניף: 613</v>
          </cell>
        </row>
        <row r="895">
          <cell r="C895" t="str">
            <v>משכנתאות. מספר סניף: 992</v>
          </cell>
        </row>
        <row r="896">
          <cell r="C896" t="str">
            <v>משמר השרון. מספר סניף: 56</v>
          </cell>
        </row>
        <row r="897">
          <cell r="C897" t="str">
            <v>משרד אחורי- תפעול הייעוץ הפנסיוני. מספר סניף: 316</v>
          </cell>
        </row>
        <row r="898">
          <cell r="C898" t="str">
            <v>משרד ראשי- הנח"ש ומטה. מספר סניף: 1</v>
          </cell>
        </row>
        <row r="899">
          <cell r="C899" t="str">
            <v>משרד ראשי. מספר סניף: 1</v>
          </cell>
        </row>
        <row r="900">
          <cell r="C900" t="str">
            <v>משרד ראשי. מספר סניף: 1</v>
          </cell>
        </row>
        <row r="901">
          <cell r="C901" t="str">
            <v>משרד ראשי. מספר סניף: 1</v>
          </cell>
        </row>
        <row r="902">
          <cell r="C902" t="str">
            <v>משרד ראשי. מספר סניף: 1</v>
          </cell>
        </row>
        <row r="903">
          <cell r="C903" t="str">
            <v>משרד ראשי. מספר סניף: 1</v>
          </cell>
        </row>
        <row r="904">
          <cell r="C904" t="str">
            <v>משרד ראשי. מספר סניף: 499</v>
          </cell>
        </row>
        <row r="905">
          <cell r="C905" t="str">
            <v>מת"ם. מספר סניף: 130</v>
          </cell>
        </row>
        <row r="906">
          <cell r="C906" t="str">
            <v>מת"ם. מספר סניף: 329</v>
          </cell>
        </row>
        <row r="907">
          <cell r="C907" t="str">
            <v>מת"מ אומגה. מספר סניף: 350</v>
          </cell>
        </row>
        <row r="908">
          <cell r="C908" t="str">
            <v>מת"מ חיפה. מספר סניף: 505</v>
          </cell>
        </row>
        <row r="909">
          <cell r="C909" t="str">
            <v>נאות אפקה. מספר סניף: 504</v>
          </cell>
        </row>
        <row r="910">
          <cell r="C910" t="str">
            <v>נאות אפקה. מספר סניף: 838</v>
          </cell>
        </row>
        <row r="911">
          <cell r="C911" t="str">
            <v>נאות אשלים. מספר סניף: 89</v>
          </cell>
        </row>
        <row r="912">
          <cell r="C912" t="str">
            <v>נאות רחל. מספר סניף: 104</v>
          </cell>
        </row>
        <row r="913">
          <cell r="C913" t="str">
            <v>נאות רחל. מספר סניף: 527</v>
          </cell>
        </row>
        <row r="914">
          <cell r="C914" t="str">
            <v>נאות רחל. מספר סניף: 785</v>
          </cell>
        </row>
        <row r="915">
          <cell r="C915" t="str">
            <v>נאות שושנים. מספר סניף: 759</v>
          </cell>
        </row>
        <row r="916">
          <cell r="C916" t="str">
            <v>נבטים. מספר סניף: 342</v>
          </cell>
        </row>
        <row r="917">
          <cell r="C917" t="str">
            <v>נהורה. מספר סניף: 670</v>
          </cell>
        </row>
        <row r="918">
          <cell r="C918" t="str">
            <v>נהריה עסקים. מספר סניף: 168</v>
          </cell>
        </row>
        <row r="919">
          <cell r="C919" t="str">
            <v>נהריה. מספר סניף: 190</v>
          </cell>
        </row>
        <row r="920">
          <cell r="C920" t="str">
            <v>נהריה. מספר סניף: 443</v>
          </cell>
        </row>
        <row r="921">
          <cell r="C921" t="str">
            <v>נהריה. מספר סניף: 52</v>
          </cell>
        </row>
        <row r="922">
          <cell r="C922" t="str">
            <v>נהריה. מספר סניף: 660</v>
          </cell>
        </row>
        <row r="923">
          <cell r="C923" t="str">
            <v>נהריה. מספר סניף: 716</v>
          </cell>
        </row>
        <row r="924">
          <cell r="C924" t="str">
            <v>נהריה. מספר סניף: 962</v>
          </cell>
        </row>
        <row r="925">
          <cell r="C925" t="str">
            <v>נהריה. מספר סניף: 97</v>
          </cell>
        </row>
        <row r="926">
          <cell r="C926" t="str">
            <v>נהרייה. מספר סניף: 141</v>
          </cell>
        </row>
        <row r="927">
          <cell r="C927" t="str">
            <v>נוה-ים. מספר סניף: 768</v>
          </cell>
        </row>
        <row r="928">
          <cell r="C928" t="str">
            <v>נוה אביבים. מספר סניף: 118</v>
          </cell>
        </row>
        <row r="929">
          <cell r="C929" t="str">
            <v>נוה אביבים. מספר סניף: 625</v>
          </cell>
        </row>
        <row r="930">
          <cell r="C930" t="str">
            <v>נוה זאב. מספר סניף: 734</v>
          </cell>
        </row>
        <row r="931">
          <cell r="C931" t="str">
            <v>נוה חן. מספר סניף: 777</v>
          </cell>
        </row>
        <row r="932">
          <cell r="C932" t="str">
            <v>נוה מגן. מספר סניף: 769</v>
          </cell>
        </row>
        <row r="933">
          <cell r="C933" t="str">
            <v>נוה מונוסון. מספר סניף: 573</v>
          </cell>
        </row>
        <row r="934">
          <cell r="C934" t="str">
            <v>נוה רם. מספר סניף: 773</v>
          </cell>
        </row>
        <row r="935">
          <cell r="C935" t="str">
            <v>נוה שאנן. מספר סניף: 702</v>
          </cell>
        </row>
        <row r="936">
          <cell r="C936" t="str">
            <v>נוה שאנן. מספר סניף: 74</v>
          </cell>
        </row>
        <row r="937">
          <cell r="C937" t="str">
            <v>נוה שאנן. מספר סניף: 882</v>
          </cell>
        </row>
        <row r="938">
          <cell r="C938" t="str">
            <v>נווה אלון. מספר סניף: 737</v>
          </cell>
        </row>
        <row r="939">
          <cell r="C939" t="str">
            <v>נווה דור דיור מוגן. מספר סניף: 59</v>
          </cell>
        </row>
        <row r="940">
          <cell r="C940" t="str">
            <v>נווה זאב. מספר סניף: 160</v>
          </cell>
        </row>
        <row r="941">
          <cell r="C941" t="str">
            <v>נווה זאב. מספר סניף: 318</v>
          </cell>
        </row>
        <row r="942">
          <cell r="C942" t="str">
            <v>נווה שאנן. מספר סניף: 492</v>
          </cell>
        </row>
        <row r="943">
          <cell r="C943" t="str">
            <v>נווה שאנן. מספר סניף: 7</v>
          </cell>
        </row>
        <row r="944">
          <cell r="C944" t="str">
            <v>נחלת יצחק. מספר סניף: 641</v>
          </cell>
        </row>
        <row r="945">
          <cell r="C945" t="str">
            <v>נחף. מספר סניף: 9</v>
          </cell>
        </row>
        <row r="946">
          <cell r="C946" t="str">
            <v>ניירות ערך-תפעול. מספר סניף: 797</v>
          </cell>
        </row>
        <row r="947">
          <cell r="C947" t="str">
            <v>ניירות ערך. מספר סניף: 286</v>
          </cell>
        </row>
        <row r="948">
          <cell r="C948" t="str">
            <v>ניירות ערך. מספר סניף: 480</v>
          </cell>
        </row>
        <row r="949">
          <cell r="C949" t="str">
            <v>נמל תעופה בן גוריון. מספר סניף: 774</v>
          </cell>
        </row>
        <row r="950">
          <cell r="C950" t="str">
            <v>נס ציונה. מספר סניף: 117</v>
          </cell>
        </row>
        <row r="951">
          <cell r="C951" t="str">
            <v>נס ציונה. מספר סניף: 511</v>
          </cell>
        </row>
        <row r="952">
          <cell r="C952" t="str">
            <v>נס ציונה. מספר סניף: 636</v>
          </cell>
        </row>
        <row r="953">
          <cell r="C953" t="str">
            <v>נס ציונה. מספר סניף: 933</v>
          </cell>
        </row>
        <row r="954">
          <cell r="C954" t="str">
            <v>נצרת עילית. מספר סניף: 142</v>
          </cell>
        </row>
        <row r="955">
          <cell r="C955" t="str">
            <v>נצרת עלית. מספר סניף: 5</v>
          </cell>
        </row>
        <row r="956">
          <cell r="C956" t="str">
            <v>נצרת עלית. מספר סניף: 560</v>
          </cell>
        </row>
        <row r="957">
          <cell r="C957" t="str">
            <v>נצרת עלית. מספר סניף: 733</v>
          </cell>
        </row>
        <row r="958">
          <cell r="C958" t="str">
            <v>נצרת עלית. מספר סניף: 972</v>
          </cell>
        </row>
        <row r="959">
          <cell r="C959" t="str">
            <v>נצרת עסקים פריפרד. מספר סניף: 211</v>
          </cell>
        </row>
        <row r="960">
          <cell r="C960" t="str">
            <v>נצרת ראשי. מספר סניף: 639</v>
          </cell>
        </row>
        <row r="961">
          <cell r="C961" t="str">
            <v>נצרת. מספר סניף: 2</v>
          </cell>
        </row>
        <row r="962">
          <cell r="C962" t="str">
            <v>נצרת. מספר סניף: 514</v>
          </cell>
        </row>
        <row r="963">
          <cell r="C963" t="str">
            <v>נצרת. מספר סניף: 559</v>
          </cell>
        </row>
        <row r="964">
          <cell r="C964" t="str">
            <v>נצרת. מספר סניף: 726</v>
          </cell>
        </row>
        <row r="965">
          <cell r="C965" t="str">
            <v>נצרת. מספר סניף: 91</v>
          </cell>
        </row>
        <row r="966">
          <cell r="C966" t="str">
            <v>נצרת. מספר סניף: 93</v>
          </cell>
        </row>
        <row r="967">
          <cell r="C967" t="str">
            <v>נצרת. מספר סניף: 964</v>
          </cell>
        </row>
        <row r="968">
          <cell r="C968" t="str">
            <v>נשר תל חנן. מספר סניף: 712</v>
          </cell>
        </row>
        <row r="969">
          <cell r="C969" t="str">
            <v>נשר. מספר סניף: 447</v>
          </cell>
        </row>
        <row r="970">
          <cell r="C970" t="str">
            <v>נשר. מספר סניף: 523</v>
          </cell>
        </row>
        <row r="971">
          <cell r="C971" t="str">
            <v>נשר. מספר סניף: 887</v>
          </cell>
        </row>
        <row r="972">
          <cell r="C972" t="str">
            <v>נתב"ג. מספר סניף: 134</v>
          </cell>
        </row>
        <row r="973">
          <cell r="C973" t="str">
            <v>נתיבות. מספר סניף: 173</v>
          </cell>
        </row>
        <row r="974">
          <cell r="C974" t="str">
            <v>נתיבות. מספר סניף: 428</v>
          </cell>
        </row>
        <row r="975">
          <cell r="C975" t="str">
            <v>נתיבות. מספר סניף: 556</v>
          </cell>
        </row>
        <row r="976">
          <cell r="C976" t="str">
            <v>נתיבות. מספר סניף: 790</v>
          </cell>
        </row>
        <row r="977">
          <cell r="C977" t="str">
            <v>נתניה עסקים. מספר סניף: 167</v>
          </cell>
        </row>
        <row r="978">
          <cell r="C978" t="str">
            <v>נתניה. מספר סניף: 133</v>
          </cell>
        </row>
        <row r="979">
          <cell r="C979" t="str">
            <v>נתניה. מספר סניף: 22</v>
          </cell>
        </row>
        <row r="980">
          <cell r="C980" t="str">
            <v>נתניה. מספר סניף: 346</v>
          </cell>
        </row>
        <row r="981">
          <cell r="C981" t="str">
            <v>נתניה. מספר סניף: 42</v>
          </cell>
        </row>
        <row r="982">
          <cell r="C982" t="str">
            <v>נתניה. מספר סניף: 508</v>
          </cell>
        </row>
        <row r="983">
          <cell r="C983" t="str">
            <v>נתניה. מספר סניף: 612</v>
          </cell>
        </row>
        <row r="984">
          <cell r="C984" t="str">
            <v>נתניה. מספר סניף: 647</v>
          </cell>
        </row>
        <row r="985">
          <cell r="C985" t="str">
            <v>נתניה. מספר סניף: 91</v>
          </cell>
        </row>
        <row r="986">
          <cell r="C986" t="str">
            <v>נתניה. מספר סניף: 92</v>
          </cell>
        </row>
        <row r="987">
          <cell r="C987" t="str">
            <v>נתניה. מספר סניף: 950</v>
          </cell>
        </row>
        <row r="988">
          <cell r="C988" t="str">
            <v>סאלח א-דין. מספר סניף: 638</v>
          </cell>
        </row>
        <row r="989">
          <cell r="C989" t="str">
            <v>סביון. מספר סניף: 38</v>
          </cell>
        </row>
        <row r="990">
          <cell r="C990" t="str">
            <v>סביוני ים. מספר סניף: 694</v>
          </cell>
        </row>
        <row r="991">
          <cell r="C991" t="str">
            <v>סביונים. מספר סניף: 360</v>
          </cell>
        </row>
        <row r="992">
          <cell r="C992" t="str">
            <v>סביונים. מספר סניף: 525</v>
          </cell>
        </row>
        <row r="993">
          <cell r="C993" t="str">
            <v>סביניה. מספר סניף: 719</v>
          </cell>
        </row>
        <row r="994">
          <cell r="C994" t="str">
            <v>סיטי אשדוד. מספר סניף: 662</v>
          </cell>
        </row>
        <row r="995">
          <cell r="C995" t="str">
            <v>סיטיבנק - הארבעה 19. מספר סניף: 5</v>
          </cell>
        </row>
        <row r="996">
          <cell r="C996" t="str">
            <v>סיטיבנק - רוטשילד 9. מספר סניף: 4</v>
          </cell>
        </row>
        <row r="997">
          <cell r="C997" t="str">
            <v>סכנין. מספר סניף: 479</v>
          </cell>
        </row>
        <row r="998">
          <cell r="C998" t="str">
            <v>סכנין. מספר סניף: 6</v>
          </cell>
        </row>
        <row r="999">
          <cell r="C999" t="str">
            <v>סכנין. מספר סניף: 687</v>
          </cell>
        </row>
        <row r="1000">
          <cell r="C1000" t="str">
            <v>סכנין. מספר סניף: 98</v>
          </cell>
        </row>
        <row r="1001">
          <cell r="C1001" t="str">
            <v>סלמה. מספר סניף: 469</v>
          </cell>
        </row>
        <row r="1002">
          <cell r="C1002" t="str">
            <v>סנהדריה. מספר סניף: 736</v>
          </cell>
        </row>
        <row r="1003">
          <cell r="C1003" t="str">
            <v>סניף טבריה. מספר סניף: 246</v>
          </cell>
        </row>
        <row r="1004">
          <cell r="C1004" t="str">
            <v>סניף מרכזי. מספר סניף: 77</v>
          </cell>
        </row>
        <row r="1005">
          <cell r="C1005" t="str">
            <v>סניף פנימי. מספר סניף: 102</v>
          </cell>
        </row>
        <row r="1006">
          <cell r="C1006" t="str">
            <v>סניף רחובות. מספר סניף: 278</v>
          </cell>
        </row>
        <row r="1007">
          <cell r="C1007" t="str">
            <v>סניפון וולפסון- חולון. מספר סניף: 135</v>
          </cell>
        </row>
        <row r="1008">
          <cell r="C1008" t="str">
            <v>סניפון וולפסון- חולון. מספר סניף: 30</v>
          </cell>
        </row>
        <row r="1009">
          <cell r="C1009" t="str">
            <v>ספאפרה. מספר סניף: 25</v>
          </cell>
        </row>
        <row r="1010">
          <cell r="C1010" t="str">
            <v>סקטור מימון וסחר בינלאומי. מספר סניף: 501</v>
          </cell>
        </row>
        <row r="1011">
          <cell r="C1011" t="str">
            <v>סקטור קופ"ג. מספר סניף: 488</v>
          </cell>
        </row>
        <row r="1012">
          <cell r="C1012" t="str">
            <v>סקטור תפעול מט"ח. מספר סניף: 440</v>
          </cell>
        </row>
        <row r="1013">
          <cell r="C1013" t="str">
            <v>עובדה. מספר סניף: 177</v>
          </cell>
        </row>
        <row r="1014">
          <cell r="C1014" t="str">
            <v>עומר. מספר סניף: 570</v>
          </cell>
        </row>
        <row r="1015">
          <cell r="C1015" t="str">
            <v>עוספיה. מספר סניף: 484</v>
          </cell>
        </row>
        <row r="1016">
          <cell r="C1016" t="str">
            <v>עילבון. מספר סניף: 634</v>
          </cell>
        </row>
        <row r="1017">
          <cell r="C1017" t="str">
            <v>עיר ימים נתניה. מספר סניף: 542</v>
          </cell>
        </row>
        <row r="1018">
          <cell r="C1018" t="str">
            <v>עיר ימים. מספר סניף: 318</v>
          </cell>
        </row>
        <row r="1019">
          <cell r="C1019" t="str">
            <v>עיר ימים. מספר סניף: 462</v>
          </cell>
        </row>
        <row r="1020">
          <cell r="C1020" t="str">
            <v>עירון. מספר סניף: 5</v>
          </cell>
        </row>
        <row r="1021">
          <cell r="C1021" t="str">
            <v>עכו. מספר סניף: 445</v>
          </cell>
        </row>
        <row r="1022">
          <cell r="C1022" t="str">
            <v>עכו. מספר סניף: 644</v>
          </cell>
        </row>
        <row r="1023">
          <cell r="C1023" t="str">
            <v>עכו. מספר סניף: 713</v>
          </cell>
        </row>
        <row r="1024">
          <cell r="C1024" t="str">
            <v>עכו. מספר סניף: 960</v>
          </cell>
        </row>
        <row r="1025">
          <cell r="C1025" t="str">
            <v>עכו. מספר סניף: 99</v>
          </cell>
        </row>
        <row r="1026">
          <cell r="C1026" t="str">
            <v>עמישב. מספר סניף: 684</v>
          </cell>
        </row>
        <row r="1027">
          <cell r="C1027" t="str">
            <v>עמק ברכה. מספר סניף: 624</v>
          </cell>
        </row>
        <row r="1028">
          <cell r="C1028" t="str">
            <v>עמק רפאים. מספר סניף: 914</v>
          </cell>
        </row>
        <row r="1029">
          <cell r="C1029" t="str">
            <v>ענף סליקה ומשלוח. מספר סניף: 991</v>
          </cell>
        </row>
        <row r="1030">
          <cell r="C1030" t="str">
            <v>עסקים איילון. מספר סניף: 693</v>
          </cell>
        </row>
        <row r="1031">
          <cell r="C1031" t="str">
            <v>עסקים אלונים. מספר סניף: 654</v>
          </cell>
        </row>
        <row r="1032">
          <cell r="C1032" t="str">
            <v>עסקים אלנבי. מספר סניף: 802</v>
          </cell>
        </row>
        <row r="1033">
          <cell r="C1033" t="str">
            <v>עסקים אשדוד. מספר סניף: 618</v>
          </cell>
        </row>
        <row r="1034">
          <cell r="C1034" t="str">
            <v>עסקים באר שבע. מספר סניף: 607</v>
          </cell>
        </row>
        <row r="1035">
          <cell r="C1035" t="str">
            <v>עסקים הבורסה. מספר סניף: 743</v>
          </cell>
        </row>
        <row r="1036">
          <cell r="C1036" t="str">
            <v>עסקים החרוצים. מספר סניף: 750</v>
          </cell>
        </row>
        <row r="1037">
          <cell r="C1037" t="str">
            <v>עסקים החרושת. מספר סניף: 651</v>
          </cell>
        </row>
        <row r="1038">
          <cell r="C1038" t="str">
            <v>עסקים החשמונאים. מספר סניף: 817</v>
          </cell>
        </row>
        <row r="1039">
          <cell r="C1039" t="str">
            <v>עסקים המפרץ. מספר סניף: 898</v>
          </cell>
        </row>
        <row r="1040">
          <cell r="C1040" t="str">
            <v>עסקים העמקים. מספר סניף: 745</v>
          </cell>
        </row>
        <row r="1041">
          <cell r="C1041" t="str">
            <v>עסקים הר חוצבים. מספר סניף: 968</v>
          </cell>
        </row>
        <row r="1042">
          <cell r="C1042" t="str">
            <v>עסקים הרצליה. מספר סניף: 864</v>
          </cell>
        </row>
        <row r="1043">
          <cell r="C1043" t="str">
            <v>עסקים חדרה. מספר סניף: 639</v>
          </cell>
        </row>
        <row r="1044">
          <cell r="C1044" t="str">
            <v>עסקים חלוצי התעשיה. מספר סניף: 889</v>
          </cell>
        </row>
        <row r="1045">
          <cell r="C1045" t="str">
            <v>עסקים נתניה. מספר סניף: 717</v>
          </cell>
        </row>
        <row r="1046">
          <cell r="C1046" t="str">
            <v>עסקים פתח תקוה. מספר סניף: 707</v>
          </cell>
        </row>
        <row r="1047">
          <cell r="C1047" t="str">
            <v>עסקים קרית אריה. מספר סניף: 670</v>
          </cell>
        </row>
        <row r="1048">
          <cell r="C1048" t="str">
            <v>עסקים ראשון לציון. מספר סניף: 671</v>
          </cell>
        </row>
        <row r="1049">
          <cell r="C1049" t="str">
            <v>עסקים ראשי. מספר סניף: 720</v>
          </cell>
        </row>
        <row r="1050">
          <cell r="C1050" t="str">
            <v>עסקים רחובות. מספר סניף: 978</v>
          </cell>
        </row>
        <row r="1051">
          <cell r="C1051" t="str">
            <v>עסקים רמת החייל. מספר סניף: 682</v>
          </cell>
        </row>
        <row r="1052">
          <cell r="C1052" t="str">
            <v>עסקים רעננה- כפר סבא. מספר סניף: 744</v>
          </cell>
        </row>
        <row r="1053">
          <cell r="C1053" t="str">
            <v>עפולה עלית. מספר סניף: 738</v>
          </cell>
        </row>
        <row r="1054">
          <cell r="C1054" t="str">
            <v>עפולה עסקים. מספר סניף: 472</v>
          </cell>
        </row>
        <row r="1055">
          <cell r="C1055" t="str">
            <v>עפולה. מספר סניף: 111</v>
          </cell>
        </row>
        <row r="1056">
          <cell r="C1056" t="str">
            <v>עפולה. מספר סניף: 2</v>
          </cell>
        </row>
        <row r="1057">
          <cell r="C1057" t="str">
            <v>עפולה. מספר סניף: 245</v>
          </cell>
        </row>
        <row r="1058">
          <cell r="C1058" t="str">
            <v>עפולה. מספר סניף: 474</v>
          </cell>
        </row>
        <row r="1059">
          <cell r="C1059" t="str">
            <v>עפולה. מספר סניף: 727</v>
          </cell>
        </row>
        <row r="1060">
          <cell r="C1060" t="str">
            <v>עפולה. מספר סניף: 965</v>
          </cell>
        </row>
        <row r="1061">
          <cell r="C1061" t="str">
            <v>עראבה. מספר סניף: 36</v>
          </cell>
        </row>
        <row r="1062">
          <cell r="C1062" t="str">
            <v>עראבה. מספר סניף: 421</v>
          </cell>
        </row>
        <row r="1063">
          <cell r="C1063" t="str">
            <v>עראבה. מספר סניף: 626</v>
          </cell>
        </row>
        <row r="1064">
          <cell r="C1064" t="str">
            <v>ערד. מספר סניף: 489</v>
          </cell>
        </row>
        <row r="1065">
          <cell r="C1065" t="str">
            <v>ערד. מספר סניף: 758</v>
          </cell>
        </row>
        <row r="1066">
          <cell r="C1066" t="str">
            <v>ערד. מספר סניף: 763</v>
          </cell>
        </row>
        <row r="1067">
          <cell r="C1067" t="str">
            <v>ערים. מספר סניף: 526</v>
          </cell>
        </row>
        <row r="1068">
          <cell r="C1068" t="str">
            <v>עתיד. מספר סניף: 571</v>
          </cell>
        </row>
        <row r="1069">
          <cell r="C1069" t="str">
            <v>עתידים עסקים. מספר סניף: 765</v>
          </cell>
        </row>
        <row r="1070">
          <cell r="C1070" t="str">
            <v>פאולוס הששי. מספר סניף: 627</v>
          </cell>
        </row>
        <row r="1071">
          <cell r="C1071" t="str">
            <v>פארק המדע רחובות. מספר סניף: 532</v>
          </cell>
        </row>
        <row r="1072">
          <cell r="C1072" t="str">
            <v>פולג נתניה. מספר סניף: 526</v>
          </cell>
        </row>
        <row r="1073">
          <cell r="C1073" t="str">
            <v>פולג. מספר סניף: 771</v>
          </cell>
        </row>
        <row r="1074">
          <cell r="C1074" t="str">
            <v>פולג. מספר סניף: 95</v>
          </cell>
        </row>
        <row r="1075">
          <cell r="C1075" t="str">
            <v>פועלים בטלפון. מספר סניף: 877</v>
          </cell>
        </row>
        <row r="1076">
          <cell r="C1076" t="str">
            <v>פז רמת גן. מספר סניף: 551</v>
          </cell>
        </row>
        <row r="1077">
          <cell r="C1077" t="str">
            <v>פייבל. מספר סניף: 839</v>
          </cell>
        </row>
        <row r="1078">
          <cell r="C1078" t="str">
            <v>פיקדונות מוסדיים. מספר סניף: 596</v>
          </cell>
        </row>
        <row r="1079">
          <cell r="C1079" t="str">
            <v>פיתוח עסקים השרון. מספר סניף: 510</v>
          </cell>
        </row>
        <row r="1080">
          <cell r="C1080" t="str">
            <v>פלורנטין. מספר סניף: 805</v>
          </cell>
        </row>
        <row r="1081">
          <cell r="C1081" t="str">
            <v>פלי"ם, חיפה. מספר סניף: 564</v>
          </cell>
        </row>
        <row r="1082">
          <cell r="C1082" t="str">
            <v>פלי"ם. מספר סניף: 72</v>
          </cell>
        </row>
        <row r="1083">
          <cell r="C1083" t="str">
            <v>פלמחים. מספר סניף: 379</v>
          </cell>
        </row>
        <row r="1084">
          <cell r="C1084" t="str">
            <v>פנימי. מספר סניף: 2</v>
          </cell>
        </row>
        <row r="1085">
          <cell r="C1085" t="str">
            <v>פנקס. מספר סניף: 754</v>
          </cell>
        </row>
        <row r="1086">
          <cell r="C1086" t="str">
            <v>פנקס. מספר סניף: 832</v>
          </cell>
        </row>
        <row r="1087">
          <cell r="C1087" t="str">
            <v>פסגת זאב. מספר סניף: 37</v>
          </cell>
        </row>
        <row r="1088">
          <cell r="C1088" t="str">
            <v>פסגת זאב. מספר סניף: 497</v>
          </cell>
        </row>
        <row r="1089">
          <cell r="C1089" t="str">
            <v>פסגת זאב. מספר סניף: 634</v>
          </cell>
        </row>
        <row r="1090">
          <cell r="C1090" t="str">
            <v>פסגת זאב. מספר סניף: 699</v>
          </cell>
        </row>
        <row r="1091">
          <cell r="C1091" t="str">
            <v>פקדונות זרים. מספר סניף: 541</v>
          </cell>
        </row>
        <row r="1092">
          <cell r="C1092" t="str">
            <v>פקדונות מיוחדים. מספר סניף: 580</v>
          </cell>
        </row>
        <row r="1093">
          <cell r="C1093" t="str">
            <v>פקטורינג. מספר סניף: 503</v>
          </cell>
        </row>
        <row r="1094">
          <cell r="C1094" t="str">
            <v>פקיעין. מספר סניף: 41</v>
          </cell>
        </row>
        <row r="1095">
          <cell r="C1095" t="str">
            <v>פרדיס. מספר סניף: 995</v>
          </cell>
        </row>
        <row r="1096">
          <cell r="C1096" t="str">
            <v>פרדס חנה. מספר סניף: 473</v>
          </cell>
        </row>
        <row r="1097">
          <cell r="C1097" t="str">
            <v>פרדס חנה. מספר סניף: 622</v>
          </cell>
        </row>
        <row r="1098">
          <cell r="C1098" t="str">
            <v>פרדס חנה. מספר סניף: 954</v>
          </cell>
        </row>
        <row r="1099">
          <cell r="C1099" t="str">
            <v>פרדסיה. מספר סניף: 706</v>
          </cell>
        </row>
        <row r="1100">
          <cell r="C1100" t="str">
            <v>פרדסים. מספר סניף: 664</v>
          </cell>
        </row>
        <row r="1101">
          <cell r="C1101" t="str">
            <v>פתח-תקוה עסקים. מספר סניף: 61</v>
          </cell>
        </row>
        <row r="1102">
          <cell r="C1102" t="str">
            <v>פתח תקוה. מספר סניף: 181</v>
          </cell>
        </row>
        <row r="1103">
          <cell r="C1103" t="str">
            <v>פתח תקוה. מספר סניף: 34</v>
          </cell>
        </row>
        <row r="1104">
          <cell r="C1104" t="str">
            <v>פתח תקוה. מספר סניף: 347</v>
          </cell>
        </row>
        <row r="1105">
          <cell r="C1105" t="str">
            <v>פתח תקוה. מספר סניף: 41</v>
          </cell>
        </row>
        <row r="1106">
          <cell r="C1106" t="str">
            <v>פתח תקוה. מספר סניף: 509</v>
          </cell>
        </row>
        <row r="1107">
          <cell r="C1107" t="str">
            <v>פתח תקוה. מספר סניף: 616</v>
          </cell>
        </row>
        <row r="1108">
          <cell r="C1108" t="str">
            <v>פתח תקוה. מספר סניף: 651</v>
          </cell>
        </row>
        <row r="1109">
          <cell r="C1109" t="str">
            <v>פתח תקוה. מספר סניף: 70</v>
          </cell>
        </row>
        <row r="1110">
          <cell r="C1110" t="str">
            <v>פתח תקוה. מספר סניף: 93</v>
          </cell>
        </row>
        <row r="1111">
          <cell r="C1111" t="str">
            <v>פתח תקוה. מספר סניף: 940</v>
          </cell>
        </row>
        <row r="1112">
          <cell r="C1112" t="str">
            <v>פתח תקווה. מספר סניף: 119</v>
          </cell>
        </row>
        <row r="1113">
          <cell r="C1113" t="str">
            <v>צאלון. מספר סניף: 691</v>
          </cell>
        </row>
        <row r="1114">
          <cell r="C1114" t="str">
            <v>צהלה. מספר סניף: 365</v>
          </cell>
        </row>
        <row r="1115">
          <cell r="C1115" t="str">
            <v>צמרות. מספר סניף: 64</v>
          </cell>
        </row>
        <row r="1116">
          <cell r="C1116" t="str">
            <v>צמרת. מספר סניף: 622</v>
          </cell>
        </row>
        <row r="1117">
          <cell r="C1117" t="str">
            <v>צפון דיזנגוף. מספר סניף: 83</v>
          </cell>
        </row>
        <row r="1118">
          <cell r="C1118" t="str">
            <v>צפת. מספר סניף: 1</v>
          </cell>
        </row>
        <row r="1119">
          <cell r="C1119" t="str">
            <v>צפת. מספר סניף: 562</v>
          </cell>
        </row>
        <row r="1120">
          <cell r="C1120" t="str">
            <v>צפת. מספר סניף: 714</v>
          </cell>
        </row>
        <row r="1121">
          <cell r="C1121" t="str">
            <v>צפת. מספר סניף: 975</v>
          </cell>
        </row>
        <row r="1122">
          <cell r="C1122" t="str">
            <v>צפת. מספר סניף: 98</v>
          </cell>
        </row>
        <row r="1123">
          <cell r="C1123" t="str">
            <v>צריפין. מספר סניף: 341</v>
          </cell>
        </row>
        <row r="1124">
          <cell r="C1124" t="str">
            <v>קדימה. מספר סניף: 653</v>
          </cell>
        </row>
        <row r="1125">
          <cell r="C1125" t="str">
            <v>קדם. מספר סניף: 121</v>
          </cell>
        </row>
        <row r="1126">
          <cell r="C1126" t="str">
            <v>קדמת עתידים. מספר סניף: 515</v>
          </cell>
        </row>
        <row r="1127">
          <cell r="C1127" t="str">
            <v>קוגל,חולון. מספר סניף: 555</v>
          </cell>
        </row>
        <row r="1128">
          <cell r="C1128" t="str">
            <v>קונקורד. מספר סניף: 855</v>
          </cell>
        </row>
        <row r="1129">
          <cell r="C1129" t="str">
            <v>קופות גמל. מספר סניף: 296</v>
          </cell>
        </row>
        <row r="1130">
          <cell r="C1130" t="str">
            <v>קופות גמל. מספר סניף: 509</v>
          </cell>
        </row>
        <row r="1131">
          <cell r="C1131" t="str">
            <v>קיסריה. מספר סניף: 741</v>
          </cell>
        </row>
        <row r="1132">
          <cell r="C1132" t="str">
            <v>קיראון. מספר סניף: 136</v>
          </cell>
        </row>
        <row r="1133">
          <cell r="C1133" t="str">
            <v>קיראון. מספר סניף: 35</v>
          </cell>
        </row>
        <row r="1134">
          <cell r="C1134" t="str">
            <v>קלנסווה. מספר סניף: 551</v>
          </cell>
        </row>
        <row r="1135">
          <cell r="C1135" t="str">
            <v>קניון אורות. מספר סניף: 438</v>
          </cell>
        </row>
        <row r="1136">
          <cell r="C1136" t="str">
            <v>קניון גבעתיים. מספר סניף: 427</v>
          </cell>
        </row>
        <row r="1137">
          <cell r="C1137" t="str">
            <v>קניון הבאר. מספר סניף: 529</v>
          </cell>
        </row>
        <row r="1138">
          <cell r="C1138" t="str">
            <v>קניון חיפה. מספר סניף: 716</v>
          </cell>
        </row>
        <row r="1139">
          <cell r="C1139" t="str">
            <v>קסם. מספר סניף: 655</v>
          </cell>
        </row>
        <row r="1140">
          <cell r="C1140" t="str">
            <v>קפלן. מספר סניף: 237</v>
          </cell>
        </row>
        <row r="1141">
          <cell r="C1141" t="str">
            <v>קצרין. מספר סניף: 732</v>
          </cell>
        </row>
        <row r="1142">
          <cell r="C1142" t="str">
            <v>קק"ל. מספר סניף: 464</v>
          </cell>
        </row>
        <row r="1143">
          <cell r="C1143" t="str">
            <v>קק"ל. מספר סניף: 544</v>
          </cell>
        </row>
        <row r="1144">
          <cell r="C1144" t="str">
            <v>קריון. מספר סניף: 518</v>
          </cell>
        </row>
        <row r="1145">
          <cell r="C1145" t="str">
            <v>קריון. מספר סניף: 63</v>
          </cell>
        </row>
        <row r="1146">
          <cell r="C1146" t="str">
            <v>קריית אילון. מספר סניף: 103</v>
          </cell>
        </row>
        <row r="1147">
          <cell r="C1147" t="str">
            <v>קריית אילון. מספר סניף: 134</v>
          </cell>
        </row>
        <row r="1148">
          <cell r="C1148" t="str">
            <v>קריית ביאליק. מספר סניף: 279</v>
          </cell>
        </row>
        <row r="1149">
          <cell r="C1149" t="str">
            <v>קריית הממשלה ת"א - מגדל היובל. מספר סניף: 115</v>
          </cell>
        </row>
        <row r="1150">
          <cell r="C1150" t="str">
            <v>קריית הממשלה. מספר סניף: 104</v>
          </cell>
        </row>
        <row r="1151">
          <cell r="C1151" t="str">
            <v>קריית השרון. מספר סניף: 24</v>
          </cell>
        </row>
        <row r="1152">
          <cell r="C1152" t="str">
            <v>קריית השרון. מספר סניף: 320</v>
          </cell>
        </row>
        <row r="1153">
          <cell r="C1153" t="str">
            <v>קריית שדה התעופה. מספר סניף: 938</v>
          </cell>
        </row>
        <row r="1154">
          <cell r="C1154" t="str">
            <v>קרית אונו החדשה. מספר סניף: 507</v>
          </cell>
        </row>
        <row r="1155">
          <cell r="C1155" t="str">
            <v>קרית אונו. מספר סניף: 144</v>
          </cell>
        </row>
        <row r="1156">
          <cell r="C1156" t="str">
            <v>קרית אונו. מספר סניף: 467</v>
          </cell>
        </row>
        <row r="1157">
          <cell r="C1157" t="str">
            <v>קרית אונו. מספר סניף: 656</v>
          </cell>
        </row>
        <row r="1158">
          <cell r="C1158" t="str">
            <v>קרית אונו. מספר סניף: 843</v>
          </cell>
        </row>
        <row r="1159">
          <cell r="C1159" t="str">
            <v>קרית אילון. מספר סניף: 411</v>
          </cell>
        </row>
        <row r="1160">
          <cell r="C1160" t="str">
            <v>קרית אליעזר. מספר סניף: 707</v>
          </cell>
        </row>
        <row r="1161">
          <cell r="C1161" t="str">
            <v>קרית אליעזר. מספר סניף: 877</v>
          </cell>
        </row>
        <row r="1162">
          <cell r="C1162" t="str">
            <v>קרית אריה. מספר סניף: 186</v>
          </cell>
        </row>
        <row r="1163">
          <cell r="C1163" t="str">
            <v>קרית אריה. מספר סניף: 20</v>
          </cell>
        </row>
        <row r="1164">
          <cell r="C1164" t="str">
            <v>קרית אריה. מספר סניף: 519</v>
          </cell>
        </row>
        <row r="1165">
          <cell r="C1165" t="str">
            <v>קרית אריה. מספר סניף: 688</v>
          </cell>
        </row>
        <row r="1166">
          <cell r="C1166" t="str">
            <v>קרית אריה. מספר סניף: 76</v>
          </cell>
        </row>
        <row r="1167">
          <cell r="C1167" t="str">
            <v>קרית אתא. מספר סניף: 448</v>
          </cell>
        </row>
        <row r="1168">
          <cell r="C1168" t="str">
            <v>קרית אתא. מספר סניף: 721</v>
          </cell>
        </row>
        <row r="1169">
          <cell r="C1169" t="str">
            <v>קרית אתא. מספר סניף: 77</v>
          </cell>
        </row>
        <row r="1170">
          <cell r="C1170" t="str">
            <v>קרית אתא. מספר סניף: 897</v>
          </cell>
        </row>
        <row r="1171">
          <cell r="C1171" t="str">
            <v>קרית אתגרים. מספר סניף: 561</v>
          </cell>
        </row>
        <row r="1172">
          <cell r="C1172" t="str">
            <v>קרית ביאליק. מספר סניף: 443</v>
          </cell>
        </row>
        <row r="1173">
          <cell r="C1173" t="str">
            <v>קרית ביאליק. מספר סניף: 792</v>
          </cell>
        </row>
        <row r="1174">
          <cell r="C1174" t="str">
            <v>קרית ביאליק. מספר סניף: 8</v>
          </cell>
        </row>
        <row r="1175">
          <cell r="C1175" t="str">
            <v>קרית ביאליק. מספר סניף: 874</v>
          </cell>
        </row>
        <row r="1176">
          <cell r="C1176" t="str">
            <v>קרית בן-גוריון. מספר סניף: 539</v>
          </cell>
        </row>
        <row r="1177">
          <cell r="C1177" t="str">
            <v>קרית בן גוריון, י-ם. מספר סניף: 122</v>
          </cell>
        </row>
        <row r="1178">
          <cell r="C1178" t="str">
            <v>קרית גת. מספר סניף: 131</v>
          </cell>
        </row>
        <row r="1179">
          <cell r="C1179" t="str">
            <v>קרית גת. מספר סניף: 146</v>
          </cell>
        </row>
        <row r="1180">
          <cell r="C1180" t="str">
            <v>קרית גת. מספר סניף: 433</v>
          </cell>
        </row>
        <row r="1181">
          <cell r="C1181" t="str">
            <v>קרית גת. מספר סניף: 62</v>
          </cell>
        </row>
        <row r="1182">
          <cell r="C1182" t="str">
            <v>קרית גת. מספר סניף: 645</v>
          </cell>
        </row>
        <row r="1183">
          <cell r="C1183" t="str">
            <v>קרית גת. מספר סניף: 927</v>
          </cell>
        </row>
        <row r="1184">
          <cell r="C1184" t="str">
            <v>קרית היובל. מספר סניף: 65</v>
          </cell>
        </row>
        <row r="1185">
          <cell r="C1185" t="str">
            <v>קרית היובל. מספר סניף: 691</v>
          </cell>
        </row>
        <row r="1186">
          <cell r="C1186" t="str">
            <v>קרית היובל. מספר סניף: 915</v>
          </cell>
        </row>
        <row r="1187">
          <cell r="C1187" t="str">
            <v>קרית המלאכה. מספר סניף: 55</v>
          </cell>
        </row>
        <row r="1188">
          <cell r="C1188" t="str">
            <v>קרית המלאכה. מספר סניף: 821</v>
          </cell>
        </row>
        <row r="1189">
          <cell r="C1189" t="str">
            <v>קרית השרון. מספר סניף: 476</v>
          </cell>
        </row>
        <row r="1190">
          <cell r="C1190" t="str">
            <v>קרית השרון. מספר סניף: 502</v>
          </cell>
        </row>
        <row r="1191">
          <cell r="C1191" t="str">
            <v>קרית חיים מערבית. מספר סניף: 706</v>
          </cell>
        </row>
        <row r="1192">
          <cell r="C1192" t="str">
            <v>קרית חיים. מספר סניף: 720</v>
          </cell>
        </row>
        <row r="1193">
          <cell r="C1193" t="str">
            <v>קרית חיים. מספר סניף: 899</v>
          </cell>
        </row>
        <row r="1194">
          <cell r="C1194" t="str">
            <v>קרית טבעון-הנשיא. מספר סניף: 719</v>
          </cell>
        </row>
        <row r="1195">
          <cell r="C1195" t="str">
            <v>קרית טבעון-מרכז מסחרי. מספר סניף: 735</v>
          </cell>
        </row>
        <row r="1196">
          <cell r="C1196" t="str">
            <v>קרית טבעון. מספר סניף: 895</v>
          </cell>
        </row>
        <row r="1197">
          <cell r="C1197" t="str">
            <v>קרית ים. מספר סניף: 138</v>
          </cell>
        </row>
        <row r="1198">
          <cell r="C1198" t="str">
            <v>קרית ים. מספר סניף: 446</v>
          </cell>
        </row>
        <row r="1199">
          <cell r="C1199" t="str">
            <v>קרית ים. מספר סניף: 730</v>
          </cell>
        </row>
        <row r="1200">
          <cell r="C1200" t="str">
            <v>קרית ים. מספר סניף: 900</v>
          </cell>
        </row>
        <row r="1201">
          <cell r="C1201" t="str">
            <v>קרית מוצקין. מספר סניף: 680</v>
          </cell>
        </row>
        <row r="1202">
          <cell r="C1202" t="str">
            <v>קרית מוצקין. מספר סניף: 70</v>
          </cell>
        </row>
        <row r="1203">
          <cell r="C1203" t="str">
            <v>קרית מוצקין. מספר סניף: 729</v>
          </cell>
        </row>
        <row r="1204">
          <cell r="C1204" t="str">
            <v>קרית מוצקין. מספר סניף: 75</v>
          </cell>
        </row>
        <row r="1205">
          <cell r="C1205" t="str">
            <v>קרית מלאכי. מספר סניף: 153</v>
          </cell>
        </row>
        <row r="1206">
          <cell r="C1206" t="str">
            <v>קרית מלאכי. מספר סניף: 450</v>
          </cell>
        </row>
        <row r="1207">
          <cell r="C1207" t="str">
            <v>קרית מלאכי. מספר סניף: 648</v>
          </cell>
        </row>
        <row r="1208">
          <cell r="C1208" t="str">
            <v>קרית מלאכי. מספר סניף: 985</v>
          </cell>
        </row>
        <row r="1209">
          <cell r="C1209" t="str">
            <v>קרית משה עסקים. מספר סניף: 914</v>
          </cell>
        </row>
        <row r="1210">
          <cell r="C1210" t="str">
            <v>קרית משה. מספר סניף: 114</v>
          </cell>
        </row>
        <row r="1211">
          <cell r="C1211" t="str">
            <v>קרית עקרון. מספר סניף: 660</v>
          </cell>
        </row>
        <row r="1212">
          <cell r="C1212" t="str">
            <v>קרית עתידים. מספר סניף: 528</v>
          </cell>
        </row>
        <row r="1213">
          <cell r="C1213" t="str">
            <v>קרית קריניצי. מספר סניף: 557</v>
          </cell>
        </row>
        <row r="1214">
          <cell r="C1214" t="str">
            <v>קרית שדה התעופה. מספר סניף: 418</v>
          </cell>
        </row>
        <row r="1215">
          <cell r="C1215" t="str">
            <v>קרית שלום. מספר סניף: 604</v>
          </cell>
        </row>
        <row r="1216">
          <cell r="C1216" t="str">
            <v>קרית שמונה. מספר סניף: 110</v>
          </cell>
        </row>
        <row r="1217">
          <cell r="C1217" t="str">
            <v>קרית שמונה. מספר סניף: 487</v>
          </cell>
        </row>
        <row r="1218">
          <cell r="C1218" t="str">
            <v>קרית שמונה. מספר סניף: 50</v>
          </cell>
        </row>
        <row r="1219">
          <cell r="C1219" t="str">
            <v>קרית שמונה. מספר סניף: 718</v>
          </cell>
        </row>
        <row r="1220">
          <cell r="C1220" t="str">
            <v>קרית שמונה. מספר סניף: 976</v>
          </cell>
        </row>
        <row r="1221">
          <cell r="C1221" t="str">
            <v>קרית שפרינצק. מספר סניף: 708</v>
          </cell>
        </row>
        <row r="1222">
          <cell r="C1222" t="str">
            <v>קרית שרת. מספר סניף: 657</v>
          </cell>
        </row>
        <row r="1223">
          <cell r="C1223" t="str">
            <v>קרן חסויים. מספר סניף: 600</v>
          </cell>
        </row>
        <row r="1224">
          <cell r="C1224" t="str">
            <v>קרנות השתלמות. מספר סניף: 145</v>
          </cell>
        </row>
        <row r="1225">
          <cell r="C1225" t="str">
            <v>קרני שומרון. מספר סניף: 483</v>
          </cell>
        </row>
        <row r="1226">
          <cell r="C1226" t="str">
            <v>קרני שומרון. מספר סניף: 497</v>
          </cell>
        </row>
        <row r="1227">
          <cell r="C1227" t="str">
            <v>ראמה. מספר סניף: 16</v>
          </cell>
        </row>
        <row r="1228">
          <cell r="C1228" t="str">
            <v>ראמה. מספר סניף: 643</v>
          </cell>
        </row>
        <row r="1229">
          <cell r="C1229" t="str">
            <v>ראש העין. מספר סניף: 543</v>
          </cell>
        </row>
        <row r="1230">
          <cell r="C1230" t="str">
            <v>ראש העין. מספר סניף: 677</v>
          </cell>
        </row>
        <row r="1231">
          <cell r="C1231" t="str">
            <v>ראש העין. מספר סניף: 742</v>
          </cell>
        </row>
        <row r="1232">
          <cell r="C1232" t="str">
            <v>ראש העין. מספר סניף: 78</v>
          </cell>
        </row>
        <row r="1233">
          <cell r="C1233" t="str">
            <v>ראש פינה. מספר סניף: 313</v>
          </cell>
        </row>
        <row r="1234">
          <cell r="C1234" t="str">
            <v>ראש פינה. מספר סניף: 542</v>
          </cell>
        </row>
        <row r="1235">
          <cell r="C1235" t="str">
            <v>ראש פינה. מספר סניף: 727</v>
          </cell>
        </row>
        <row r="1236">
          <cell r="C1236" t="str">
            <v>ראשון לציון עסקים. מספר סניף: 391</v>
          </cell>
        </row>
        <row r="1237">
          <cell r="C1237" t="str">
            <v>ראשון לציון. מספר סניף: 136</v>
          </cell>
        </row>
        <row r="1238">
          <cell r="C1238" t="str">
            <v>ראשון לציון. מספר סניף: 278</v>
          </cell>
        </row>
        <row r="1239">
          <cell r="C1239" t="str">
            <v>ראשון לציון. מספר סניף: 32</v>
          </cell>
        </row>
        <row r="1240">
          <cell r="C1240" t="str">
            <v>ראשון לציון. מספר סניף: 344</v>
          </cell>
        </row>
        <row r="1241">
          <cell r="C1241" t="str">
            <v>ראשון לציון. מספר סניף: 435</v>
          </cell>
        </row>
        <row r="1242">
          <cell r="C1242" t="str">
            <v>ראשון לציון. מספר סניף: 501</v>
          </cell>
        </row>
        <row r="1243">
          <cell r="C1243" t="str">
            <v>ראשון לציון. מספר סניף: 53</v>
          </cell>
        </row>
        <row r="1244">
          <cell r="C1244" t="str">
            <v>ראשון לציון. מספר סניף: 55</v>
          </cell>
        </row>
        <row r="1245">
          <cell r="C1245" t="str">
            <v>ראשון לציון. מספר סניף: 634</v>
          </cell>
        </row>
        <row r="1246">
          <cell r="C1246" t="str">
            <v>ראשון לציון. מספר סניף: 668</v>
          </cell>
        </row>
        <row r="1247">
          <cell r="C1247" t="str">
            <v>ראשון לציון. מספר סניף: 74</v>
          </cell>
        </row>
        <row r="1248">
          <cell r="C1248" t="str">
            <v>ראשון לציון. מספר סניף: 934</v>
          </cell>
        </row>
        <row r="1249">
          <cell r="C1249" t="str">
            <v>ראשונים. מספר סניף: 635</v>
          </cell>
        </row>
        <row r="1250">
          <cell r="C1250" t="str">
            <v>ראשי חיפה. מספר סניף: 70</v>
          </cell>
        </row>
        <row r="1251">
          <cell r="C1251" t="str">
            <v>ראשי חיפה. מספר סניף: 876</v>
          </cell>
        </row>
        <row r="1252">
          <cell r="C1252" t="str">
            <v>ראשי ירושלים. מספר סניף: 120</v>
          </cell>
        </row>
        <row r="1253">
          <cell r="C1253" t="str">
            <v>ראשי ירושלים. מספר סניף: 60</v>
          </cell>
        </row>
        <row r="1254">
          <cell r="C1254" t="str">
            <v>ראשי ירושלים. מספר סניף: 901</v>
          </cell>
        </row>
        <row r="1255">
          <cell r="C1255" t="str">
            <v>ראשי ת"א. מספר סניף: 10</v>
          </cell>
        </row>
        <row r="1256">
          <cell r="C1256" t="str">
            <v>ראשי. מספר סניף: 1</v>
          </cell>
        </row>
        <row r="1257">
          <cell r="C1257" t="str">
            <v>ראשי. מספר סניף: 101</v>
          </cell>
        </row>
        <row r="1258">
          <cell r="C1258" t="str">
            <v>ראשל"צ מערב. מספר סניף: 119</v>
          </cell>
        </row>
        <row r="1259">
          <cell r="C1259" t="str">
            <v>רבי עקיבא. מספר סניף: 183</v>
          </cell>
        </row>
        <row r="1260">
          <cell r="C1260" t="str">
            <v>רבי עקיבא. מספר סניף: 745</v>
          </cell>
        </row>
        <row r="1261">
          <cell r="C1261" t="str">
            <v>רהט. מספר סניף: 486</v>
          </cell>
        </row>
        <row r="1262">
          <cell r="C1262" t="str">
            <v>רהט. מספר סניף: 696</v>
          </cell>
        </row>
        <row r="1263">
          <cell r="C1263" t="str">
            <v>רובע ד'. מספר סניף: 114</v>
          </cell>
        </row>
        <row r="1264">
          <cell r="C1264" t="str">
            <v>רובע י"ז אשדוד. מספר סניף: 393</v>
          </cell>
        </row>
        <row r="1265">
          <cell r="C1265" t="str">
            <v>רוגוזין. מספר סניף: 963</v>
          </cell>
        </row>
        <row r="1266">
          <cell r="C1266" t="str">
            <v>רוטשילד פ"ת. מספר סניף: 465</v>
          </cell>
        </row>
        <row r="1267">
          <cell r="C1267" t="str">
            <v>רוטשילד פ"ת. מספר סניף: 550</v>
          </cell>
        </row>
        <row r="1268">
          <cell r="C1268" t="str">
            <v>רוטשילד. מספר סניף: 116</v>
          </cell>
        </row>
        <row r="1269">
          <cell r="C1269" t="str">
            <v>רוטשילד. מספר סניף: 130</v>
          </cell>
        </row>
        <row r="1270">
          <cell r="C1270" t="str">
            <v>רוממה. מספר סניף: 5</v>
          </cell>
        </row>
        <row r="1271">
          <cell r="C1271" t="str">
            <v>רוממה. מספר סניף: 67</v>
          </cell>
        </row>
        <row r="1272">
          <cell r="C1272" t="str">
            <v>רוממה. מספר סניף: 746</v>
          </cell>
        </row>
        <row r="1273">
          <cell r="C1273" t="str">
            <v>רחביה. מספר סניף: 13</v>
          </cell>
        </row>
        <row r="1274">
          <cell r="C1274" t="str">
            <v>רחביה. מספר סניף: 66</v>
          </cell>
        </row>
        <row r="1275">
          <cell r="C1275" t="str">
            <v>רחביה. מספר סניף: 782</v>
          </cell>
        </row>
        <row r="1276">
          <cell r="C1276" t="str">
            <v>רחביה. מספר סניף: 912</v>
          </cell>
        </row>
        <row r="1277">
          <cell r="C1277" t="str">
            <v>רחובות החדשה. מספר סניף: 79</v>
          </cell>
        </row>
        <row r="1278">
          <cell r="C1278" t="str">
            <v>רחובות עסקים. מספר סניף: 412</v>
          </cell>
        </row>
        <row r="1279">
          <cell r="C1279" t="str">
            <v>רחובות. מספר סניף: 174</v>
          </cell>
        </row>
        <row r="1280">
          <cell r="C1280" t="str">
            <v>רחובות. מספר סניף: 279</v>
          </cell>
        </row>
        <row r="1281">
          <cell r="C1281" t="str">
            <v>רחובות. מספר סניף: 29</v>
          </cell>
        </row>
        <row r="1282">
          <cell r="C1282" t="str">
            <v>רחובות. מספר סניף: 395</v>
          </cell>
        </row>
        <row r="1283">
          <cell r="C1283" t="str">
            <v>רחובות. מספר סניף: 434</v>
          </cell>
        </row>
        <row r="1284">
          <cell r="C1284" t="str">
            <v>רחובות. מספר סניף: 45</v>
          </cell>
        </row>
        <row r="1285">
          <cell r="C1285" t="str">
            <v>רחובות. מספר סניף: 615</v>
          </cell>
        </row>
        <row r="1286">
          <cell r="C1286" t="str">
            <v>רחובות. מספר סניף: 674</v>
          </cell>
        </row>
        <row r="1287">
          <cell r="C1287" t="str">
            <v>רחובות. מספר סניף: 93</v>
          </cell>
        </row>
        <row r="1288">
          <cell r="C1288" t="str">
            <v>רחובות. מספר סניף: 930</v>
          </cell>
        </row>
        <row r="1289">
          <cell r="C1289" t="str">
            <v>ריב"ל. מספר סניף: 471</v>
          </cell>
        </row>
        <row r="1290">
          <cell r="C1290" t="str">
            <v>ריבל. מספר סניף: 408</v>
          </cell>
        </row>
        <row r="1291">
          <cell r="C1291" t="str">
            <v>ריינה - משהד. מספר סניף: 13</v>
          </cell>
        </row>
        <row r="1292">
          <cell r="C1292" t="str">
            <v>ריינה. מספר סניף: 470</v>
          </cell>
        </row>
        <row r="1293">
          <cell r="C1293" t="str">
            <v>ריינה. מספר סניף: 630</v>
          </cell>
        </row>
        <row r="1294">
          <cell r="C1294" t="str">
            <v>רימונים בני ברק. מספר סניף: 148</v>
          </cell>
        </row>
        <row r="1295">
          <cell r="C1295" t="str">
            <v>רימונים. מספר סניף: 988</v>
          </cell>
        </row>
        <row r="1296">
          <cell r="C1296" t="str">
            <v>רמב"ם. מספר סניף: 143</v>
          </cell>
        </row>
        <row r="1297">
          <cell r="C1297" t="str">
            <v>רמב"ם. מספר סניף: 233</v>
          </cell>
        </row>
        <row r="1298">
          <cell r="C1298" t="str">
            <v>רמב"ן. מספר סניף: 212</v>
          </cell>
        </row>
        <row r="1299">
          <cell r="C1299" t="str">
            <v>רמון. מספר סניף: 381</v>
          </cell>
        </row>
        <row r="1300">
          <cell r="C1300" t="str">
            <v>רמות אשכול. מספר סניף: 695</v>
          </cell>
        </row>
        <row r="1301">
          <cell r="C1301" t="str">
            <v>רמות אשכול. מספר סניף: 905</v>
          </cell>
        </row>
        <row r="1302">
          <cell r="C1302" t="str">
            <v>רמות אשכול. מספר סניף: 905</v>
          </cell>
        </row>
        <row r="1303">
          <cell r="C1303" t="str">
            <v>רמות. מספר סניף: 538</v>
          </cell>
        </row>
        <row r="1304">
          <cell r="C1304" t="str">
            <v>רמות. מספר סניף: 742</v>
          </cell>
        </row>
        <row r="1305">
          <cell r="C1305" t="str">
            <v>רמות. מספר סניף: 798</v>
          </cell>
        </row>
        <row r="1306">
          <cell r="C1306" t="str">
            <v>רמלה. מספר סניף: 30</v>
          </cell>
        </row>
        <row r="1307">
          <cell r="C1307" t="str">
            <v>רמלה. מספר סניף: 43</v>
          </cell>
        </row>
        <row r="1308">
          <cell r="C1308" t="str">
            <v>רמלה. מספר סניף: 432</v>
          </cell>
        </row>
        <row r="1309">
          <cell r="C1309" t="str">
            <v>רמלה. מספר סניף: 618</v>
          </cell>
        </row>
        <row r="1310">
          <cell r="C1310" t="str">
            <v>רמלה. מספר סניף: 669</v>
          </cell>
        </row>
        <row r="1311">
          <cell r="C1311" t="str">
            <v>רמלה. מספר סניף: 936</v>
          </cell>
        </row>
        <row r="1312">
          <cell r="C1312" t="str">
            <v>רמלוד. מספר סניף: 118</v>
          </cell>
        </row>
        <row r="1313">
          <cell r="C1313" t="str">
            <v>רמת אביב ג'. מספר סניף: 568</v>
          </cell>
        </row>
        <row r="1314">
          <cell r="C1314" t="str">
            <v>רמת אביב ג'. מספר סניף: 628</v>
          </cell>
        </row>
        <row r="1315">
          <cell r="C1315" t="str">
            <v>רמת אביב החדשה. מספר סניף: 474</v>
          </cell>
        </row>
        <row r="1316">
          <cell r="C1316" t="str">
            <v>רמת אביב. מספר סניף: 493</v>
          </cell>
        </row>
        <row r="1317">
          <cell r="C1317" t="str">
            <v>רמת אביב. מספר סניף: 606</v>
          </cell>
        </row>
        <row r="1318">
          <cell r="C1318" t="str">
            <v>רמת אביב. מספר סניף: 82</v>
          </cell>
        </row>
        <row r="1319">
          <cell r="C1319" t="str">
            <v>רמת אביב. מספר סניף: 86</v>
          </cell>
        </row>
        <row r="1320">
          <cell r="C1320" t="str">
            <v>רמת אילן. מספר סניף: 144</v>
          </cell>
        </row>
        <row r="1321">
          <cell r="C1321" t="str">
            <v>רמת אפעל. מספר סניף: 524</v>
          </cell>
        </row>
        <row r="1322">
          <cell r="C1322" t="str">
            <v>רמת אשכול, י-ם. מספר סניף: 569</v>
          </cell>
        </row>
        <row r="1323">
          <cell r="C1323" t="str">
            <v>רמת אשכול. מספר סניף: 109</v>
          </cell>
        </row>
        <row r="1324">
          <cell r="C1324" t="str">
            <v>רמת בית שמש. מספר סניף: 179</v>
          </cell>
        </row>
        <row r="1325">
          <cell r="C1325" t="str">
            <v>רמת בית שמש. מספר סניף: 446</v>
          </cell>
        </row>
        <row r="1326">
          <cell r="C1326" t="str">
            <v>רמת בית שמש. מספר סניף: 674</v>
          </cell>
        </row>
        <row r="1327">
          <cell r="C1327" t="str">
            <v>רמת גן עסקים. מספר סניף: 176</v>
          </cell>
        </row>
        <row r="1328">
          <cell r="C1328" t="str">
            <v>רמת גן. מספר סניף: 40</v>
          </cell>
        </row>
        <row r="1329">
          <cell r="C1329" t="str">
            <v>רמת גן. מספר סניף: 401</v>
          </cell>
        </row>
        <row r="1330">
          <cell r="C1330" t="str">
            <v>רמת גן. מספר סניף: 41</v>
          </cell>
        </row>
        <row r="1331">
          <cell r="C1331" t="str">
            <v>רמת גן. מספר סניף: 413</v>
          </cell>
        </row>
        <row r="1332">
          <cell r="C1332" t="str">
            <v>רמת גן. מספר סניף: 507</v>
          </cell>
        </row>
        <row r="1333">
          <cell r="C1333" t="str">
            <v>רמת גן. מספר סניף: 613</v>
          </cell>
        </row>
        <row r="1334">
          <cell r="C1334" t="str">
            <v>רמת גן. מספר סניף: 62</v>
          </cell>
        </row>
        <row r="1335">
          <cell r="C1335" t="str">
            <v>רמת גן. מספר סניף: 663</v>
          </cell>
        </row>
        <row r="1336">
          <cell r="C1336" t="str">
            <v>רמת גן. מספר סניף: 851</v>
          </cell>
        </row>
        <row r="1337">
          <cell r="C1337" t="str">
            <v>רמת דוד. מספר סניף: 371</v>
          </cell>
        </row>
        <row r="1338">
          <cell r="C1338" t="str">
            <v>רמת החייל. מספר סניף: 121</v>
          </cell>
        </row>
        <row r="1339">
          <cell r="C1339" t="str">
            <v>רמת החייל. מספר סניף: 283</v>
          </cell>
        </row>
        <row r="1340">
          <cell r="C1340" t="str">
            <v>רמת הנשיא. מספר סניף: 516</v>
          </cell>
        </row>
        <row r="1341">
          <cell r="C1341" t="str">
            <v>רמת השרון. מספר סניף: 125</v>
          </cell>
        </row>
        <row r="1342">
          <cell r="C1342" t="str">
            <v>רמת השרון. מספר סניף: 125</v>
          </cell>
        </row>
        <row r="1343">
          <cell r="C1343" t="str">
            <v>רמת השרון. מספר סניף: 155</v>
          </cell>
        </row>
        <row r="1344">
          <cell r="C1344" t="str">
            <v>רמת השרון. מספר סניף: 276</v>
          </cell>
        </row>
        <row r="1345">
          <cell r="C1345" t="str">
            <v>רמת השרון. מספר סניף: 375</v>
          </cell>
        </row>
        <row r="1346">
          <cell r="C1346" t="str">
            <v>רמת השרון. מספר סניף: 472</v>
          </cell>
        </row>
        <row r="1347">
          <cell r="C1347" t="str">
            <v>רמת השרון. מספר סניף: 630</v>
          </cell>
        </row>
        <row r="1348">
          <cell r="C1348" t="str">
            <v>רמת השרון. מספר סניף: 733</v>
          </cell>
        </row>
        <row r="1349">
          <cell r="C1349" t="str">
            <v>רמת השרון. מספר סניף: 949</v>
          </cell>
        </row>
        <row r="1350">
          <cell r="C1350" t="str">
            <v>רמת חן. מספר סניף: 102</v>
          </cell>
        </row>
        <row r="1351">
          <cell r="C1351" t="str">
            <v>רמת חן. מספר סניף: 853</v>
          </cell>
        </row>
        <row r="1352">
          <cell r="C1352" t="str">
            <v>רמת יוסף. מספר סניף: 663</v>
          </cell>
        </row>
        <row r="1353">
          <cell r="C1353" t="str">
            <v>רמת יצחק. מספר סניף: 614</v>
          </cell>
        </row>
        <row r="1354">
          <cell r="C1354" t="str">
            <v>רמת יצחק. מספר סניף: 852</v>
          </cell>
        </row>
        <row r="1355">
          <cell r="C1355" t="str">
            <v>רמת ישי. מספר סניף: 69</v>
          </cell>
        </row>
        <row r="1356">
          <cell r="C1356" t="str">
            <v>רמת ישי. מספר סניף: 896</v>
          </cell>
        </row>
        <row r="1357">
          <cell r="C1357" t="str">
            <v>רמת סיב פתח תקוה. מספר סניף: 431</v>
          </cell>
        </row>
        <row r="1358">
          <cell r="C1358" t="str">
            <v>רמת פולג. מספר סניף: 316</v>
          </cell>
        </row>
        <row r="1359">
          <cell r="C1359" t="str">
            <v>רמת פולג. מספר סניף: 681</v>
          </cell>
        </row>
        <row r="1360">
          <cell r="C1360" t="str">
            <v>רעות. מספר סניף: 345</v>
          </cell>
        </row>
        <row r="1361">
          <cell r="C1361" t="str">
            <v>רעננה עסקים. מספר סניף: 394</v>
          </cell>
        </row>
        <row r="1362">
          <cell r="C1362" t="str">
            <v>רעננה. מספר סניף: 280</v>
          </cell>
        </row>
        <row r="1363">
          <cell r="C1363" t="str">
            <v>רעננה. מספר סניף: 423</v>
          </cell>
        </row>
        <row r="1364">
          <cell r="C1364" t="str">
            <v>רעננה. מספר סניף: 496</v>
          </cell>
        </row>
        <row r="1365">
          <cell r="C1365" t="str">
            <v>רעננה. מספר סניף: 661</v>
          </cell>
        </row>
        <row r="1366">
          <cell r="C1366" t="str">
            <v>רעננה. מספר סניף: 735</v>
          </cell>
        </row>
        <row r="1367">
          <cell r="C1367" t="str">
            <v>רעננה. מספר סניף: 75</v>
          </cell>
        </row>
        <row r="1368">
          <cell r="C1368" t="str">
            <v>רעננה. מספר סניף: 92</v>
          </cell>
        </row>
        <row r="1369">
          <cell r="C1369" t="str">
            <v>רעננה. מספר סניף: 92</v>
          </cell>
        </row>
        <row r="1370">
          <cell r="C1370" t="str">
            <v>רעננה. מספר סניף: 942</v>
          </cell>
        </row>
        <row r="1371">
          <cell r="C1371" t="str">
            <v>ש"י עגנון. מספר סניף: 132</v>
          </cell>
        </row>
        <row r="1372">
          <cell r="C1372" t="str">
            <v>שאג'ור - אום אלפחם. מספר סניף: 19</v>
          </cell>
        </row>
        <row r="1373">
          <cell r="C1373" t="str">
            <v>שאול המלך עסקים. מספר סניף: 110</v>
          </cell>
        </row>
        <row r="1374">
          <cell r="C1374" t="str">
            <v>שאול המלך. מספר סניף: 532</v>
          </cell>
        </row>
        <row r="1375">
          <cell r="C1375" t="str">
            <v>שאול המלך. מספר סניף: 771</v>
          </cell>
        </row>
        <row r="1376">
          <cell r="C1376" t="str">
            <v>שבטי ישראל. מספר סניף: 621</v>
          </cell>
        </row>
        <row r="1377">
          <cell r="C1377" t="str">
            <v>שביט. מספר סניף: 577</v>
          </cell>
        </row>
        <row r="1378">
          <cell r="C1378" t="str">
            <v>שגב. מספר סניף: 574</v>
          </cell>
        </row>
        <row r="1379">
          <cell r="C1379" t="str">
            <v>שדרות בנימין. מספר סניף: 952</v>
          </cell>
        </row>
        <row r="1380">
          <cell r="C1380" t="str">
            <v>שדרות הנשיאים. מספר סניף: 924</v>
          </cell>
        </row>
        <row r="1381">
          <cell r="C1381" t="str">
            <v>שדרות עמנואל. מספר סניף: 84</v>
          </cell>
        </row>
        <row r="1382">
          <cell r="C1382" t="str">
            <v>שדרות רוטשילד. מספר סניף: 100</v>
          </cell>
        </row>
        <row r="1383">
          <cell r="C1383" t="str">
            <v>שדרות. מספר סניף: 649</v>
          </cell>
        </row>
        <row r="1384">
          <cell r="C1384" t="str">
            <v>שדרות. מספר סניף: 941</v>
          </cell>
        </row>
        <row r="1385">
          <cell r="C1385" t="str">
            <v>שוהם. מספר סניף: 410</v>
          </cell>
        </row>
        <row r="1386">
          <cell r="C1386" t="str">
            <v>שוהם. מספר סניף: 747</v>
          </cell>
        </row>
        <row r="1387">
          <cell r="C1387" t="str">
            <v>שוק ההון. מספר סניף: 45</v>
          </cell>
        </row>
        <row r="1388">
          <cell r="C1388" t="str">
            <v>שחק. מספר סניף: 573</v>
          </cell>
        </row>
        <row r="1389">
          <cell r="C1389" t="str">
            <v>שחקים. מספר סניף: 708</v>
          </cell>
        </row>
        <row r="1390">
          <cell r="C1390" t="str">
            <v>שטמפפר. מספר סניף: 868</v>
          </cell>
        </row>
        <row r="1391">
          <cell r="C1391" t="str">
            <v>שיכון הותיקים. מספר סניף: 836</v>
          </cell>
        </row>
        <row r="1392">
          <cell r="C1392" t="str">
            <v>שינקין. מספר סניף: 8</v>
          </cell>
        </row>
        <row r="1393">
          <cell r="C1393" t="str">
            <v>שכון בבלי. מספר סניף: 127</v>
          </cell>
        </row>
        <row r="1394">
          <cell r="C1394" t="str">
            <v>שכונת התקוה. מספר סניף: 18</v>
          </cell>
        </row>
        <row r="1395">
          <cell r="C1395" t="str">
            <v>שכונת התקוה. מספר סניף: 607</v>
          </cell>
        </row>
        <row r="1396">
          <cell r="C1396" t="str">
            <v>שלוחת אורנים - סניף חיפה. מספר סניף: 2</v>
          </cell>
        </row>
        <row r="1397">
          <cell r="C1397" t="str">
            <v>שלוחת אורנית. מספר סניף: 466</v>
          </cell>
        </row>
        <row r="1398">
          <cell r="C1398" t="str">
            <v>שלוחת אל על. מספר סניף: 11</v>
          </cell>
        </row>
        <row r="1399">
          <cell r="C1399" t="str">
            <v>שלוחת ביתן אהרון. מספר סניף: 161</v>
          </cell>
        </row>
        <row r="1400">
          <cell r="C1400" t="str">
            <v>שלוחת ביתר עילית. מספר סניף: 977</v>
          </cell>
        </row>
        <row r="1401">
          <cell r="C1401" t="str">
            <v>שלוחת בני ברק. מספר סניף: 10</v>
          </cell>
        </row>
        <row r="1402">
          <cell r="C1402" t="str">
            <v>שלוחת בנקאות פרטית ובינלאומית נתניה. מספר סניף: 998</v>
          </cell>
        </row>
        <row r="1403">
          <cell r="C1403" t="str">
            <v>שלוחת גאולה. מספר סניף: 17</v>
          </cell>
        </row>
        <row r="1404">
          <cell r="C1404" t="str">
            <v>שלוחת גבעת טל. מספר סניף: 160</v>
          </cell>
        </row>
        <row r="1405">
          <cell r="C1405" t="str">
            <v>שלוחת האירוסים- כרמיאל. מספר סניף: 117</v>
          </cell>
        </row>
        <row r="1406">
          <cell r="C1406" t="str">
            <v>שלוחת הגבעה הצרפתית. מספר סניף: 915</v>
          </cell>
        </row>
        <row r="1407">
          <cell r="C1407" t="str">
            <v>שלוחת הדסה. מספר סניף: 16</v>
          </cell>
        </row>
        <row r="1408">
          <cell r="C1408" t="str">
            <v>שלוחת הדר גנים. מספר סניף: 981</v>
          </cell>
        </row>
        <row r="1409">
          <cell r="C1409" t="str">
            <v>שלוחת המכללה למנהל. מספר סניף: 521</v>
          </cell>
        </row>
        <row r="1410">
          <cell r="C1410" t="str">
            <v>שלוחת המפרש. מספר סניף: 14</v>
          </cell>
        </row>
        <row r="1411">
          <cell r="C1411" t="str">
            <v>שלוחת השרון. מספר סניף: 902</v>
          </cell>
        </row>
        <row r="1412">
          <cell r="C1412" t="str">
            <v>שלוחת חזון איש. מספר סניף: 68</v>
          </cell>
        </row>
        <row r="1413">
          <cell r="C1413" t="str">
            <v>שלוחת חלומות זכרון. מספר סניף: 162</v>
          </cell>
        </row>
        <row r="1414">
          <cell r="C1414" t="str">
            <v>שלוחת חפץ חיים. מספר סניף: 65</v>
          </cell>
        </row>
        <row r="1415">
          <cell r="C1415" t="str">
            <v>שלוחת חצור הגלילית. מספר סניף: 67</v>
          </cell>
        </row>
        <row r="1416">
          <cell r="C1416" t="str">
            <v>שלוחת טרפון. מספר סניף: 30</v>
          </cell>
        </row>
        <row r="1417">
          <cell r="C1417" t="str">
            <v>שלוחת לב הפארק. מספר סניף: 163</v>
          </cell>
        </row>
        <row r="1418">
          <cell r="C1418" t="str">
            <v>שלוחת להבים. מספר סניף: 12</v>
          </cell>
        </row>
        <row r="1419">
          <cell r="C1419" t="str">
            <v>שלוחת מגדיאל. מספר סניף: 515</v>
          </cell>
        </row>
        <row r="1420">
          <cell r="C1420" t="str">
            <v>שלוחת מטולה. מספר סניף: 721</v>
          </cell>
        </row>
        <row r="1421">
          <cell r="C1421" t="str">
            <v>שלוחת מרגליות. מספר סניף: 520</v>
          </cell>
        </row>
        <row r="1422">
          <cell r="C1422" t="str">
            <v>שלוחת משנתאות חזון איש. מספר סניף: 999</v>
          </cell>
        </row>
        <row r="1423">
          <cell r="C1423" t="str">
            <v>שלוחת נתניה . מספר סניף: 22</v>
          </cell>
        </row>
        <row r="1424">
          <cell r="C1424" t="str">
            <v>שלוחת סכנין - סניף כרמיאל. מספר סניף: 904</v>
          </cell>
        </row>
        <row r="1425">
          <cell r="C1425" t="str">
            <v>שלוחת עזריאלי. מספר סניף: 112</v>
          </cell>
        </row>
        <row r="1426">
          <cell r="C1426" t="str">
            <v>שלוחת עכו. מספר סניף: 510</v>
          </cell>
        </row>
        <row r="1427">
          <cell r="C1427" t="str">
            <v>שלוחת ערבה. מספר סניף: 993</v>
          </cell>
        </row>
        <row r="1428">
          <cell r="C1428" t="str">
            <v>שלוחת צורן. מספר סניף: 13</v>
          </cell>
        </row>
        <row r="1429">
          <cell r="C1429" t="str">
            <v>שלוחת קרית ארבע. מספר סניף: 788</v>
          </cell>
        </row>
        <row r="1430">
          <cell r="C1430" t="str">
            <v>שלוחת קרית השרון. מספר סניף: 152</v>
          </cell>
        </row>
        <row r="1431">
          <cell r="C1431" t="str">
            <v>שלוחת קרית ספר. מספר סניף: 984</v>
          </cell>
        </row>
        <row r="1432">
          <cell r="C1432" t="str">
            <v>שלוחת קש"ב. מספר סניף: 2</v>
          </cell>
        </row>
        <row r="1433">
          <cell r="C1433" t="str">
            <v>שלוחת רב שפע. מספר סניף: 175</v>
          </cell>
        </row>
        <row r="1434">
          <cell r="C1434" t="str">
            <v>שלוחת רמב"ם. מספר סניף: 991</v>
          </cell>
        </row>
        <row r="1435">
          <cell r="C1435" t="str">
            <v>שלוחת רמות. מספר סניף: 172</v>
          </cell>
        </row>
        <row r="1436">
          <cell r="C1436" t="str">
            <v>שלוחת רמת בית שמש. מספר סניף: 164</v>
          </cell>
        </row>
        <row r="1437">
          <cell r="C1437" t="str">
            <v>שלומי. מספר סניף: 442</v>
          </cell>
        </row>
        <row r="1438">
          <cell r="C1438" t="str">
            <v>שמואל הנציב. מספר סניף: 575</v>
          </cell>
        </row>
        <row r="1439">
          <cell r="C1439" t="str">
            <v>שמשון. מספר סניף: 686</v>
          </cell>
        </row>
        <row r="1440">
          <cell r="C1440" t="str">
            <v>שנקר. מספר סניף: 199</v>
          </cell>
        </row>
        <row r="1441">
          <cell r="C1441" t="str">
            <v>שנקר. מספר סניף: 522</v>
          </cell>
        </row>
        <row r="1442">
          <cell r="C1442" t="str">
            <v>שער העיר. מספר סניף: 904</v>
          </cell>
        </row>
        <row r="1443">
          <cell r="C1443" t="str">
            <v>שער ראשון. מספר סניף: 944</v>
          </cell>
        </row>
        <row r="1444">
          <cell r="C1444" t="str">
            <v>שערי העיר. מספר סניף: 698</v>
          </cell>
        </row>
        <row r="1445">
          <cell r="C1445" t="str">
            <v>שערי צדק. מספר סניף: 999</v>
          </cell>
        </row>
        <row r="1446">
          <cell r="C1446" t="str">
            <v>שפרעם. מספר סניף: 5</v>
          </cell>
        </row>
        <row r="1447">
          <cell r="C1447" t="str">
            <v>שפרעם. מספר סניף: 506</v>
          </cell>
        </row>
        <row r="1448">
          <cell r="C1448" t="str">
            <v>שפרעם. מספר סניף: 620</v>
          </cell>
        </row>
        <row r="1449">
          <cell r="C1449" t="str">
            <v>שפרעם. מספר סניף: 731</v>
          </cell>
        </row>
        <row r="1450">
          <cell r="C1450" t="str">
            <v>שרת. מספר סניף: 743</v>
          </cell>
        </row>
        <row r="1451">
          <cell r="C1451" t="str">
            <v>ששת הימים. מספר סניף: 758</v>
          </cell>
        </row>
        <row r="1452">
          <cell r="C1452" t="str">
            <v>תוכניות חסכון. מספר סניף: 146</v>
          </cell>
        </row>
        <row r="1453">
          <cell r="C1453" t="str">
            <v>תל-השומר. מספר סניף: 398</v>
          </cell>
        </row>
        <row r="1454">
          <cell r="C1454" t="str">
            <v>תל - אביב עסקים. מספר סניף: 159</v>
          </cell>
        </row>
        <row r="1455">
          <cell r="C1455" t="str">
            <v>תל אביב (ראשי). מספר סניף: 287</v>
          </cell>
        </row>
        <row r="1456">
          <cell r="C1456" t="str">
            <v>תל אביב סיטי. מספר סניף: 14</v>
          </cell>
        </row>
        <row r="1457">
          <cell r="C1457" t="str">
            <v>תל אביב ראשי. מספר סניף: 46</v>
          </cell>
        </row>
        <row r="1458">
          <cell r="C1458" t="str">
            <v>תל אביב ראשי. מספר סניף: 63</v>
          </cell>
        </row>
        <row r="1459">
          <cell r="C1459" t="str">
            <v>תל אביב ראשי. מספר סניף: 654</v>
          </cell>
        </row>
        <row r="1460">
          <cell r="C1460" t="str">
            <v>תל אביב. מספר סניף: 189</v>
          </cell>
        </row>
        <row r="1461">
          <cell r="C1461" t="str">
            <v>תל אביב. מספר סניף: 503</v>
          </cell>
        </row>
        <row r="1462">
          <cell r="C1462" t="str">
            <v>תל אביב. מספר סניף: 51</v>
          </cell>
        </row>
        <row r="1463">
          <cell r="C1463" t="str">
            <v>תל גנים. מספר סניף: 7</v>
          </cell>
        </row>
        <row r="1464">
          <cell r="C1464" t="str">
            <v>תל גנים. מספר סניף: 988</v>
          </cell>
        </row>
        <row r="1465">
          <cell r="C1465" t="str">
            <v>תל השומר. מספר סניף: 132</v>
          </cell>
        </row>
        <row r="1466">
          <cell r="C1466" t="str">
            <v>תל השומר. מספר סניף: 372</v>
          </cell>
        </row>
        <row r="1467">
          <cell r="C1467" t="str">
            <v>תל השומר. מספר סניף: 653</v>
          </cell>
        </row>
        <row r="1468">
          <cell r="C1468" t="str">
            <v>תל מונד. מספר סניף: 654</v>
          </cell>
        </row>
        <row r="1469">
          <cell r="C1469" t="str">
            <v>תל מונד. מספר סניף: 835</v>
          </cell>
        </row>
        <row r="1470">
          <cell r="C1470" t="str">
            <v>תל נוף. מספר סניף: 366</v>
          </cell>
        </row>
        <row r="1471">
          <cell r="C1471" t="str">
            <v>תלמי מנשה. מספר סניף: 161</v>
          </cell>
        </row>
        <row r="1472">
          <cell r="C1472" t="str">
            <v>תלפיות ירושלים. מספר סניף: 162</v>
          </cell>
        </row>
        <row r="1473">
          <cell r="C1473" t="str">
            <v>תלפיות. מספר סניף: 517</v>
          </cell>
        </row>
        <row r="1474">
          <cell r="C1474" t="str">
            <v>תלפיות. מספר סניף: 74</v>
          </cell>
        </row>
        <row r="1475">
          <cell r="C1475" t="str">
            <v>תלפיות. מספר סניף: 748</v>
          </cell>
        </row>
        <row r="1476">
          <cell r="C1476" t="str">
            <v>תלפיות. מספר סניף: 785</v>
          </cell>
        </row>
        <row r="1477">
          <cell r="C1477" t="str">
            <v>תפעול עורפי. מספר סניף: 536</v>
          </cell>
        </row>
        <row r="1478">
          <cell r="C1478" t="str">
            <v>תפעול קופ"ג עורפי. מספר סניף: 531</v>
          </cell>
        </row>
        <row r="1479">
          <cell r="C1479" t="str">
            <v>תרשיחא. מספר סניף: 692</v>
          </cell>
        </row>
        <row r="1480">
          <cell r="C1480" t="str">
            <v>תת סניף ראשי חיפה. מספר סניף: 170</v>
          </cell>
        </row>
        <row r="1481">
          <cell r="C1481" t="str">
            <v>תת סניף ראשי ירושלים. מספר סניף: 160</v>
          </cell>
        </row>
        <row r="1482">
          <cell r="C1482" t="str">
            <v>תת סניף ראשי ת"א. מספר סניף: 181</v>
          </cell>
        </row>
        <row r="1483">
          <cell r="C1483" t="str">
            <v>תת סניף ראשי ת"א. מספר סניף: 182</v>
          </cell>
        </row>
        <row r="1484">
          <cell r="C1484" t="str">
            <v>תת סניף ראשי ת"א. מספר סניף: 183</v>
          </cell>
        </row>
        <row r="1485">
          <cell r="C1485" t="str">
            <v>תת סניף ראשי ת"א. מספר סניף: 184</v>
          </cell>
        </row>
        <row r="1486">
          <cell r="C1486" t="str">
            <v>תת סניף ראשי ת"א. מספר סניף: 185</v>
          </cell>
        </row>
      </sheetData>
      <sheetData sheetId="5"/>
      <sheetData sheetId="6"/>
      <sheetData sheetId="7"/>
      <sheetData sheetId="8"/>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מסד נתונים"/>
      <sheetName val="נספח 1 - רשימת תיוג"/>
      <sheetName val="נספח 2 - טופס העברת כספים"/>
      <sheetName val="נספח 3 - טופס הגשה מקצועי"/>
      <sheetName val="נספח 6 - טופס דיווח "/>
      <sheetName val="נספח 6 א- מעקב חשבוניות"/>
      <sheetName val="נספח 8 - דיווח מסכם לשנת 2026"/>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רשימת בעלי תפקיד"/>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תוכנית עבודה"/>
      <sheetName val="נספח 3"/>
    </sheetNames>
    <sheetDataSet>
      <sheetData sheetId="0" refreshError="1">
        <row r="45">
          <cell r="T45" t="str">
            <v>מועצה</v>
          </cell>
        </row>
        <row r="46">
          <cell r="T46" t="str">
            <v>חברה לפיתוח</v>
          </cell>
        </row>
        <row r="47">
          <cell r="T47" t="str">
            <v>מתנס</v>
          </cell>
        </row>
        <row r="48">
          <cell r="T48" t="str">
            <v>ישוב</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גיליון1"/>
  <dimension ref="B3:B24"/>
  <sheetViews>
    <sheetView rightToLeft="1" workbookViewId="0">
      <selection activeCell="B18" sqref="B18"/>
    </sheetView>
  </sheetViews>
  <sheetFormatPr defaultRowHeight="14.25" x14ac:dyDescent="0.2"/>
  <cols>
    <col min="2" max="2" width="14.375" customWidth="1"/>
  </cols>
  <sheetData>
    <row r="3" spans="2:2" x14ac:dyDescent="0.2">
      <c r="B3" s="63" t="s">
        <v>108</v>
      </c>
    </row>
    <row r="4" spans="2:2" x14ac:dyDescent="0.2">
      <c r="B4" s="62" t="s">
        <v>92</v>
      </c>
    </row>
    <row r="5" spans="2:2" x14ac:dyDescent="0.2">
      <c r="B5" s="62" t="s">
        <v>93</v>
      </c>
    </row>
    <row r="6" spans="2:2" x14ac:dyDescent="0.2">
      <c r="B6" s="61" t="s">
        <v>94</v>
      </c>
    </row>
    <row r="7" spans="2:2" x14ac:dyDescent="0.2">
      <c r="B7" s="64" t="s">
        <v>95</v>
      </c>
    </row>
    <row r="8" spans="2:2" x14ac:dyDescent="0.2">
      <c r="B8" s="64" t="s">
        <v>96</v>
      </c>
    </row>
    <row r="9" spans="2:2" x14ac:dyDescent="0.2">
      <c r="B9" s="64" t="s">
        <v>97</v>
      </c>
    </row>
    <row r="10" spans="2:2" x14ac:dyDescent="0.2">
      <c r="B10" s="64" t="s">
        <v>98</v>
      </c>
    </row>
    <row r="11" spans="2:2" x14ac:dyDescent="0.2">
      <c r="B11" s="64" t="s">
        <v>99</v>
      </c>
    </row>
    <row r="12" spans="2:2" x14ac:dyDescent="0.2">
      <c r="B12" s="64" t="s">
        <v>100</v>
      </c>
    </row>
    <row r="13" spans="2:2" x14ac:dyDescent="0.2">
      <c r="B13" s="64" t="s">
        <v>101</v>
      </c>
    </row>
    <row r="14" spans="2:2" x14ac:dyDescent="0.2">
      <c r="B14" s="64" t="s">
        <v>102</v>
      </c>
    </row>
    <row r="15" spans="2:2" x14ac:dyDescent="0.2">
      <c r="B15" s="64" t="s">
        <v>103</v>
      </c>
    </row>
    <row r="16" spans="2:2" x14ac:dyDescent="0.2">
      <c r="B16" s="64" t="s">
        <v>104</v>
      </c>
    </row>
    <row r="17" spans="2:2" x14ac:dyDescent="0.2">
      <c r="B17" s="64" t="s">
        <v>105</v>
      </c>
    </row>
    <row r="18" spans="2:2" x14ac:dyDescent="0.2">
      <c r="B18" s="64" t="s">
        <v>107</v>
      </c>
    </row>
    <row r="19" spans="2:2" x14ac:dyDescent="0.2">
      <c r="B19" s="64" t="s">
        <v>106</v>
      </c>
    </row>
    <row r="20" spans="2:2" x14ac:dyDescent="0.2">
      <c r="B20" s="64"/>
    </row>
    <row r="21" spans="2:2" x14ac:dyDescent="0.2">
      <c r="B21" s="64"/>
    </row>
    <row r="22" spans="2:2" x14ac:dyDescent="0.2">
      <c r="B22" s="64"/>
    </row>
    <row r="23" spans="2:2" x14ac:dyDescent="0.2">
      <c r="B23" s="64"/>
    </row>
    <row r="24" spans="2:2" x14ac:dyDescent="0.2">
      <c r="B24" s="6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גיליון2">
    <tabColor rgb="FFC00000"/>
    <pageSetUpPr fitToPage="1"/>
  </sheetPr>
  <dimension ref="B1:M22"/>
  <sheetViews>
    <sheetView rightToLeft="1" tabSelected="1" zoomScale="95" zoomScaleNormal="95" workbookViewId="0">
      <selection activeCell="B10" sqref="B10"/>
    </sheetView>
  </sheetViews>
  <sheetFormatPr defaultRowHeight="14.25" x14ac:dyDescent="0.2"/>
  <cols>
    <col min="2" max="2" width="10" customWidth="1"/>
    <col min="3" max="3" width="7.125" customWidth="1"/>
    <col min="4" max="4" width="10" customWidth="1"/>
    <col min="5" max="6" width="10.875" customWidth="1"/>
    <col min="7" max="7" width="11.25" customWidth="1"/>
    <col min="8" max="8" width="11.625" customWidth="1"/>
    <col min="9" max="9" width="10.625" customWidth="1"/>
    <col min="10" max="10" width="33" customWidth="1"/>
  </cols>
  <sheetData>
    <row r="1" spans="2:10" ht="15" thickBot="1" x14ac:dyDescent="0.25"/>
    <row r="2" spans="2:10" x14ac:dyDescent="0.2">
      <c r="B2" s="1"/>
      <c r="C2" s="2"/>
      <c r="D2" s="2"/>
      <c r="E2" s="2"/>
      <c r="F2" s="2"/>
      <c r="G2" s="2"/>
      <c r="H2" s="2"/>
      <c r="I2" s="2"/>
      <c r="J2" s="3"/>
    </row>
    <row r="3" spans="2:10" x14ac:dyDescent="0.2">
      <c r="B3" s="4"/>
      <c r="C3" s="483"/>
      <c r="D3" s="483"/>
      <c r="E3" s="483"/>
      <c r="F3" s="483"/>
      <c r="G3" s="483"/>
      <c r="H3" s="483"/>
      <c r="I3" s="483"/>
      <c r="J3" s="5"/>
    </row>
    <row r="4" spans="2:10" x14ac:dyDescent="0.2">
      <c r="B4" s="4"/>
      <c r="C4" s="483"/>
      <c r="D4" s="483"/>
      <c r="E4" s="483"/>
      <c r="F4" s="483"/>
      <c r="G4" s="483"/>
      <c r="H4" s="483"/>
      <c r="I4" s="483"/>
      <c r="J4" s="5"/>
    </row>
    <row r="5" spans="2:10" x14ac:dyDescent="0.2">
      <c r="B5" s="4"/>
      <c r="C5" s="483"/>
      <c r="D5" s="483"/>
      <c r="E5" s="483"/>
      <c r="F5" s="483"/>
      <c r="G5" s="483"/>
      <c r="H5" s="483"/>
      <c r="I5" s="483"/>
      <c r="J5" s="5"/>
    </row>
    <row r="6" spans="2:10" x14ac:dyDescent="0.2">
      <c r="B6" s="4"/>
      <c r="C6" s="483"/>
      <c r="D6" s="483"/>
      <c r="E6" s="483"/>
      <c r="F6" s="483"/>
      <c r="G6" s="483"/>
      <c r="H6" s="483"/>
      <c r="I6" s="483"/>
      <c r="J6" s="5"/>
    </row>
    <row r="7" spans="2:10" ht="63" customHeight="1" x14ac:dyDescent="0.2">
      <c r="B7" s="31"/>
      <c r="C7" s="484"/>
      <c r="D7" s="484"/>
      <c r="E7" s="484"/>
      <c r="F7" s="484"/>
      <c r="G7" s="484"/>
      <c r="H7" s="484"/>
      <c r="I7" s="484"/>
      <c r="J7" s="5"/>
    </row>
    <row r="8" spans="2:10" s="65" customFormat="1" ht="46.5" customHeight="1" x14ac:dyDescent="0.25">
      <c r="B8" s="399" t="s">
        <v>284</v>
      </c>
      <c r="C8" s="485"/>
      <c r="D8" s="485"/>
      <c r="E8" s="485"/>
      <c r="F8" s="485"/>
      <c r="G8" s="485"/>
      <c r="H8" s="485"/>
      <c r="I8" s="485"/>
      <c r="J8" s="400"/>
    </row>
    <row r="9" spans="2:10" s="65" customFormat="1" ht="21" customHeight="1" x14ac:dyDescent="0.25">
      <c r="B9" s="66"/>
      <c r="C9" s="486"/>
      <c r="D9" s="486"/>
      <c r="E9" s="486"/>
      <c r="F9" s="486"/>
      <c r="G9" s="486"/>
      <c r="H9" s="486"/>
      <c r="I9" s="486"/>
      <c r="J9" s="67"/>
    </row>
    <row r="10" spans="2:10" ht="16.5" thickBot="1" x14ac:dyDescent="0.25">
      <c r="B10" s="57"/>
      <c r="C10" s="487"/>
      <c r="D10" s="487"/>
      <c r="E10" s="487"/>
      <c r="F10" s="487"/>
      <c r="G10" s="487"/>
      <c r="H10" s="487"/>
      <c r="I10" s="488" t="s">
        <v>4</v>
      </c>
      <c r="J10" s="32" t="s">
        <v>5</v>
      </c>
    </row>
    <row r="11" spans="2:10" ht="18.75" x14ac:dyDescent="0.2">
      <c r="B11" s="58"/>
      <c r="C11" s="489"/>
      <c r="D11" s="489"/>
      <c r="E11" s="489"/>
      <c r="F11" s="487"/>
      <c r="G11" s="487"/>
      <c r="H11" s="487"/>
      <c r="I11" s="487"/>
      <c r="J11" s="59"/>
    </row>
    <row r="12" spans="2:10" ht="16.5" thickBot="1" x14ac:dyDescent="0.25">
      <c r="B12" s="60"/>
      <c r="C12" s="490"/>
      <c r="D12" s="490"/>
      <c r="E12" s="491"/>
      <c r="F12" s="487"/>
      <c r="G12" s="487"/>
      <c r="H12" s="487"/>
      <c r="I12" s="487"/>
      <c r="J12" s="59"/>
    </row>
    <row r="13" spans="2:10" ht="16.5" thickBot="1" x14ac:dyDescent="0.25">
      <c r="B13" s="401" t="s">
        <v>74</v>
      </c>
      <c r="C13" s="402"/>
      <c r="D13" s="402"/>
      <c r="E13" s="402"/>
      <c r="F13" s="402"/>
      <c r="G13" s="402"/>
      <c r="H13" s="402"/>
      <c r="I13" s="402"/>
      <c r="J13" s="403"/>
    </row>
    <row r="14" spans="2:10" ht="24.95" customHeight="1" x14ac:dyDescent="0.2">
      <c r="B14" s="310" t="s">
        <v>75</v>
      </c>
      <c r="C14" s="34"/>
      <c r="D14" s="404" t="s">
        <v>76</v>
      </c>
      <c r="E14" s="404"/>
      <c r="F14" s="404"/>
      <c r="G14" s="404"/>
      <c r="H14" s="404"/>
      <c r="I14" s="404"/>
      <c r="J14" s="405"/>
    </row>
    <row r="15" spans="2:10" ht="24.95" customHeight="1" x14ac:dyDescent="0.2">
      <c r="B15" s="311" t="s">
        <v>77</v>
      </c>
      <c r="C15" s="33"/>
      <c r="D15" s="397" t="s">
        <v>78</v>
      </c>
      <c r="E15" s="397"/>
      <c r="F15" s="397"/>
      <c r="G15" s="397"/>
      <c r="H15" s="397"/>
      <c r="I15" s="397"/>
      <c r="J15" s="398"/>
    </row>
    <row r="16" spans="2:10" ht="24.95" customHeight="1" thickBot="1" x14ac:dyDescent="0.25">
      <c r="B16" s="311" t="s">
        <v>79</v>
      </c>
      <c r="C16" s="33"/>
      <c r="D16" s="397" t="s">
        <v>87</v>
      </c>
      <c r="E16" s="397"/>
      <c r="F16" s="397"/>
      <c r="G16" s="397"/>
      <c r="H16" s="397"/>
      <c r="I16" s="397"/>
      <c r="J16" s="398"/>
    </row>
    <row r="17" spans="2:13" ht="24.95" customHeight="1" x14ac:dyDescent="0.2">
      <c r="B17" s="310" t="s">
        <v>80</v>
      </c>
      <c r="C17" s="33"/>
      <c r="D17" s="397" t="s">
        <v>81</v>
      </c>
      <c r="E17" s="397"/>
      <c r="F17" s="397"/>
      <c r="G17" s="397"/>
      <c r="H17" s="397"/>
      <c r="I17" s="397"/>
      <c r="J17" s="398"/>
    </row>
    <row r="18" spans="2:13" ht="24.95" customHeight="1" x14ac:dyDescent="0.2">
      <c r="B18" s="311" t="s">
        <v>82</v>
      </c>
      <c r="C18" s="33"/>
      <c r="D18" s="397" t="s">
        <v>83</v>
      </c>
      <c r="E18" s="397"/>
      <c r="F18" s="397"/>
      <c r="G18" s="397"/>
      <c r="H18" s="397"/>
      <c r="I18" s="397"/>
      <c r="J18" s="398"/>
    </row>
    <row r="19" spans="2:13" ht="24.95" customHeight="1" thickBot="1" x14ac:dyDescent="0.35">
      <c r="B19" s="311" t="s">
        <v>84</v>
      </c>
      <c r="C19" s="33"/>
      <c r="D19" s="397" t="s">
        <v>88</v>
      </c>
      <c r="E19" s="397"/>
      <c r="F19" s="397"/>
      <c r="G19" s="397"/>
      <c r="H19" s="397"/>
      <c r="I19" s="397"/>
      <c r="J19" s="398"/>
      <c r="M19" s="172"/>
    </row>
    <row r="20" spans="2:13" ht="24.95" customHeight="1" x14ac:dyDescent="0.2">
      <c r="B20" s="310" t="s">
        <v>85</v>
      </c>
      <c r="C20" s="56"/>
      <c r="D20" s="397" t="s">
        <v>89</v>
      </c>
      <c r="E20" s="397"/>
      <c r="F20" s="397"/>
      <c r="G20" s="397"/>
      <c r="H20" s="397"/>
      <c r="I20" s="397"/>
      <c r="J20" s="398"/>
    </row>
    <row r="21" spans="2:13" ht="24.95" customHeight="1" x14ac:dyDescent="0.2">
      <c r="B21" s="311" t="s">
        <v>86</v>
      </c>
      <c r="C21" s="56"/>
      <c r="D21" s="397" t="s">
        <v>266</v>
      </c>
      <c r="E21" s="397"/>
      <c r="F21" s="397"/>
      <c r="G21" s="397"/>
      <c r="H21" s="397"/>
      <c r="I21" s="397"/>
      <c r="J21" s="398"/>
    </row>
    <row r="22" spans="2:13" ht="24.95" customHeight="1" thickBot="1" x14ac:dyDescent="0.25">
      <c r="B22" s="492" t="s">
        <v>282</v>
      </c>
      <c r="C22" s="493"/>
      <c r="D22" s="494" t="s">
        <v>283</v>
      </c>
      <c r="E22" s="494"/>
      <c r="F22" s="494"/>
      <c r="G22" s="494"/>
      <c r="H22" s="494"/>
      <c r="I22" s="494"/>
      <c r="J22" s="495"/>
    </row>
  </sheetData>
  <sheetProtection algorithmName="SHA-512" hashValue="ADaqmvUBEbgRwhq9rOqz8mgT2giqEkFBMbtPMBsL3bQYjUfF9DzPMGPJsNm23CeqSFdJso57ymMgRHAOD1bcwQ==" saltValue="6RAe7dD31uNExp2D/iTKaA==" spinCount="100000" sheet="1" insertRows="0" selectLockedCells="1"/>
  <protectedRanges>
    <protectedRange sqref="J10" name="Appendix_4_range"/>
  </protectedRanges>
  <mergeCells count="11">
    <mergeCell ref="D22:J22"/>
    <mergeCell ref="B8:J8"/>
    <mergeCell ref="B13:J13"/>
    <mergeCell ref="D14:J14"/>
    <mergeCell ref="D15:J15"/>
    <mergeCell ref="D16:J16"/>
    <mergeCell ref="D21:J21"/>
    <mergeCell ref="D17:J17"/>
    <mergeCell ref="D18:J18"/>
    <mergeCell ref="D19:J19"/>
    <mergeCell ref="D20:J20"/>
  </mergeCells>
  <phoneticPr fontId="62" type="noConversion"/>
  <pageMargins left="0.70866141732283472" right="0.70866141732283472" top="0.74803149606299213" bottom="0.74803149606299213" header="0.31496062992125984" footer="0.31496062992125984"/>
  <pageSetup paperSize="9" scale="9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nchor moveWithCells="1">
                  <from>
                    <xdr:col>1</xdr:col>
                    <xdr:colOff>752475</xdr:colOff>
                    <xdr:row>12</xdr:row>
                    <xdr:rowOff>171450</xdr:rowOff>
                  </from>
                  <to>
                    <xdr:col>2</xdr:col>
                    <xdr:colOff>295275</xdr:colOff>
                    <xdr:row>13</xdr:row>
                    <xdr:rowOff>200025</xdr:rowOff>
                  </to>
                </anchor>
              </controlPr>
            </control>
          </mc:Choice>
        </mc:AlternateContent>
        <mc:AlternateContent xmlns:mc="http://schemas.openxmlformats.org/markup-compatibility/2006">
          <mc:Choice Requires="x14">
            <control shapeId="4101" r:id="rId5" name="Check Box 5">
              <controlPr locked="0" defaultSize="0" autoFill="0" autoLine="0" autoPict="0">
                <anchor moveWithCells="1">
                  <from>
                    <xdr:col>2</xdr:col>
                    <xdr:colOff>0</xdr:colOff>
                    <xdr:row>16</xdr:row>
                    <xdr:rowOff>57150</xdr:rowOff>
                  </from>
                  <to>
                    <xdr:col>2</xdr:col>
                    <xdr:colOff>295275</xdr:colOff>
                    <xdr:row>16</xdr:row>
                    <xdr:rowOff>295275</xdr:rowOff>
                  </to>
                </anchor>
              </controlPr>
            </control>
          </mc:Choice>
        </mc:AlternateContent>
        <mc:AlternateContent xmlns:mc="http://schemas.openxmlformats.org/markup-compatibility/2006">
          <mc:Choice Requires="x14">
            <control shapeId="4102" r:id="rId6" name="Check Box 6">
              <controlPr locked="0" defaultSize="0" autoFill="0" autoLine="0" autoPict="0">
                <anchor moveWithCells="1">
                  <from>
                    <xdr:col>1</xdr:col>
                    <xdr:colOff>752475</xdr:colOff>
                    <xdr:row>17</xdr:row>
                    <xdr:rowOff>66675</xdr:rowOff>
                  </from>
                  <to>
                    <xdr:col>2</xdr:col>
                    <xdr:colOff>295275</xdr:colOff>
                    <xdr:row>17</xdr:row>
                    <xdr:rowOff>304800</xdr:rowOff>
                  </to>
                </anchor>
              </controlPr>
            </control>
          </mc:Choice>
        </mc:AlternateContent>
        <mc:AlternateContent xmlns:mc="http://schemas.openxmlformats.org/markup-compatibility/2006">
          <mc:Choice Requires="x14">
            <control shapeId="4103" r:id="rId7" name="Check Box 7">
              <controlPr locked="0" defaultSize="0" autoFill="0" autoLine="0" autoPict="0">
                <anchor moveWithCells="1">
                  <from>
                    <xdr:col>2</xdr:col>
                    <xdr:colOff>0</xdr:colOff>
                    <xdr:row>18</xdr:row>
                    <xdr:rowOff>66675</xdr:rowOff>
                  </from>
                  <to>
                    <xdr:col>2</xdr:col>
                    <xdr:colOff>295275</xdr:colOff>
                    <xdr:row>18</xdr:row>
                    <xdr:rowOff>304800</xdr:rowOff>
                  </to>
                </anchor>
              </controlPr>
            </control>
          </mc:Choice>
        </mc:AlternateContent>
        <mc:AlternateContent xmlns:mc="http://schemas.openxmlformats.org/markup-compatibility/2006">
          <mc:Choice Requires="x14">
            <control shapeId="4114" r:id="rId8" name="Check Box 18">
              <controlPr locked="0" defaultSize="0" autoFill="0" autoLine="0" autoPict="0">
                <anchor moveWithCells="1">
                  <from>
                    <xdr:col>1</xdr:col>
                    <xdr:colOff>752475</xdr:colOff>
                    <xdr:row>19</xdr:row>
                    <xdr:rowOff>66675</xdr:rowOff>
                  </from>
                  <to>
                    <xdr:col>2</xdr:col>
                    <xdr:colOff>295275</xdr:colOff>
                    <xdr:row>19</xdr:row>
                    <xdr:rowOff>304800</xdr:rowOff>
                  </to>
                </anchor>
              </controlPr>
            </control>
          </mc:Choice>
        </mc:AlternateContent>
        <mc:AlternateContent xmlns:mc="http://schemas.openxmlformats.org/markup-compatibility/2006">
          <mc:Choice Requires="x14">
            <control shapeId="4099" r:id="rId9" name="Check Box 3">
              <controlPr locked="0" defaultSize="0" autoFill="0" autoLine="0" autoPict="0">
                <anchor moveWithCells="1">
                  <from>
                    <xdr:col>1</xdr:col>
                    <xdr:colOff>752475</xdr:colOff>
                    <xdr:row>14</xdr:row>
                    <xdr:rowOff>19050</xdr:rowOff>
                  </from>
                  <to>
                    <xdr:col>2</xdr:col>
                    <xdr:colOff>295275</xdr:colOff>
                    <xdr:row>14</xdr:row>
                    <xdr:rowOff>257175</xdr:rowOff>
                  </to>
                </anchor>
              </controlPr>
            </control>
          </mc:Choice>
        </mc:AlternateContent>
        <mc:AlternateContent xmlns:mc="http://schemas.openxmlformats.org/markup-compatibility/2006">
          <mc:Choice Requires="x14">
            <control shapeId="4100" r:id="rId10" name="Check Box 4">
              <controlPr locked="0" defaultSize="0" autoFill="0" autoLine="0" autoPict="0">
                <anchor moveWithCells="1">
                  <from>
                    <xdr:col>1</xdr:col>
                    <xdr:colOff>752475</xdr:colOff>
                    <xdr:row>15</xdr:row>
                    <xdr:rowOff>66675</xdr:rowOff>
                  </from>
                  <to>
                    <xdr:col>2</xdr:col>
                    <xdr:colOff>295275</xdr:colOff>
                    <xdr:row>15</xdr:row>
                    <xdr:rowOff>304800</xdr:rowOff>
                  </to>
                </anchor>
              </controlPr>
            </control>
          </mc:Choice>
        </mc:AlternateContent>
        <mc:AlternateContent xmlns:mc="http://schemas.openxmlformats.org/markup-compatibility/2006">
          <mc:Choice Requires="x14">
            <control shapeId="4121" r:id="rId11" name="Check Box 25">
              <controlPr locked="0" defaultSize="0" autoFill="0" autoLine="0" autoPict="0">
                <anchor moveWithCells="1">
                  <from>
                    <xdr:col>1</xdr:col>
                    <xdr:colOff>752475</xdr:colOff>
                    <xdr:row>17</xdr:row>
                    <xdr:rowOff>19050</xdr:rowOff>
                  </from>
                  <to>
                    <xdr:col>2</xdr:col>
                    <xdr:colOff>295275</xdr:colOff>
                    <xdr:row>17</xdr:row>
                    <xdr:rowOff>257175</xdr:rowOff>
                  </to>
                </anchor>
              </controlPr>
            </control>
          </mc:Choice>
        </mc:AlternateContent>
        <mc:AlternateContent xmlns:mc="http://schemas.openxmlformats.org/markup-compatibility/2006">
          <mc:Choice Requires="x14">
            <control shapeId="4151" r:id="rId12" name="Check Box 55">
              <controlPr locked="0" defaultSize="0" autoFill="0" autoLine="0" autoPict="0">
                <anchor moveWithCells="1">
                  <from>
                    <xdr:col>1</xdr:col>
                    <xdr:colOff>752475</xdr:colOff>
                    <xdr:row>20</xdr:row>
                    <xdr:rowOff>66675</xdr:rowOff>
                  </from>
                  <to>
                    <xdr:col>2</xdr:col>
                    <xdr:colOff>295275</xdr:colOff>
                    <xdr:row>20</xdr:row>
                    <xdr:rowOff>304800</xdr:rowOff>
                  </to>
                </anchor>
              </controlPr>
            </control>
          </mc:Choice>
        </mc:AlternateContent>
        <mc:AlternateContent xmlns:mc="http://schemas.openxmlformats.org/markup-compatibility/2006">
          <mc:Choice Requires="x14">
            <control shapeId="4152" r:id="rId13" name="Check Box 56">
              <controlPr locked="0" defaultSize="0" autoFill="0" autoLine="0" autoPict="0">
                <anchor moveWithCells="1">
                  <from>
                    <xdr:col>1</xdr:col>
                    <xdr:colOff>752475</xdr:colOff>
                    <xdr:row>21</xdr:row>
                    <xdr:rowOff>66675</xdr:rowOff>
                  </from>
                  <to>
                    <xdr:col>2</xdr:col>
                    <xdr:colOff>295275</xdr:colOff>
                    <xdr:row>21</xdr:row>
                    <xdr:rowOff>304800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גיליון3">
    <tabColor theme="5" tint="-0.249977111117893"/>
    <pageSetUpPr fitToPage="1"/>
  </sheetPr>
  <dimension ref="A1:J55"/>
  <sheetViews>
    <sheetView rightToLeft="1" topLeftCell="A2" zoomScaleNormal="100" workbookViewId="0">
      <selection activeCell="H8" sqref="H8:I8"/>
    </sheetView>
  </sheetViews>
  <sheetFormatPr defaultRowHeight="15" x14ac:dyDescent="0.2"/>
  <cols>
    <col min="1" max="1" width="7.875" style="44" customWidth="1"/>
    <col min="2" max="2" width="15.625" style="44" customWidth="1"/>
    <col min="3" max="3" width="7.5" style="44" customWidth="1"/>
    <col min="4" max="5" width="9" style="44"/>
    <col min="6" max="6" width="16.75" style="44" customWidth="1"/>
    <col min="7" max="7" width="13.375" style="44" customWidth="1"/>
    <col min="8" max="8" width="8.125" style="44" customWidth="1"/>
    <col min="9" max="9" width="7.25" style="44" customWidth="1"/>
    <col min="10" max="10" width="9" style="44"/>
  </cols>
  <sheetData>
    <row r="1" spans="1:10" ht="15.75" thickBot="1" x14ac:dyDescent="0.25"/>
    <row r="2" spans="1:10" x14ac:dyDescent="0.2">
      <c r="A2" s="45"/>
      <c r="B2" s="46"/>
      <c r="C2" s="46"/>
      <c r="D2" s="46"/>
      <c r="E2" s="46"/>
      <c r="F2" s="46"/>
      <c r="G2" s="46"/>
      <c r="H2" s="46"/>
      <c r="I2" s="46"/>
      <c r="J2" s="47"/>
    </row>
    <row r="3" spans="1:10" x14ac:dyDescent="0.2">
      <c r="A3" s="48"/>
      <c r="J3" s="49"/>
    </row>
    <row r="4" spans="1:10" x14ac:dyDescent="0.2">
      <c r="A4" s="48"/>
      <c r="J4" s="49"/>
    </row>
    <row r="5" spans="1:10" x14ac:dyDescent="0.2">
      <c r="A5" s="48"/>
      <c r="J5" s="49"/>
    </row>
    <row r="6" spans="1:10" ht="32.25" customHeight="1" x14ac:dyDescent="0.2">
      <c r="A6" s="48"/>
      <c r="J6" s="49"/>
    </row>
    <row r="7" spans="1:10" x14ac:dyDescent="0.2">
      <c r="A7" s="48"/>
      <c r="J7" s="49"/>
    </row>
    <row r="8" spans="1:10" ht="16.5" thickBot="1" x14ac:dyDescent="0.25">
      <c r="A8" s="9"/>
      <c r="B8" s="50"/>
      <c r="C8" s="10"/>
      <c r="D8" s="10"/>
      <c r="E8" s="10"/>
      <c r="F8" s="50"/>
      <c r="G8" s="51" t="s">
        <v>4</v>
      </c>
      <c r="H8" s="408" t="s">
        <v>5</v>
      </c>
      <c r="I8" s="408"/>
      <c r="J8" s="7"/>
    </row>
    <row r="9" spans="1:10" ht="15.75" x14ac:dyDescent="0.2">
      <c r="A9" s="9"/>
      <c r="B9" s="50"/>
      <c r="C9" s="10"/>
      <c r="D9" s="10"/>
      <c r="E9" s="10"/>
      <c r="F9" s="50"/>
      <c r="G9" s="10"/>
      <c r="H9" s="10"/>
      <c r="I9" s="10"/>
      <c r="J9" s="11"/>
    </row>
    <row r="10" spans="1:10" ht="18.75" x14ac:dyDescent="0.2">
      <c r="A10" s="9"/>
      <c r="B10" s="409" t="s">
        <v>176</v>
      </c>
      <c r="C10" s="409"/>
      <c r="D10" s="409"/>
      <c r="E10" s="409"/>
      <c r="F10" s="409"/>
      <c r="G10" s="409"/>
      <c r="H10" s="409"/>
      <c r="I10" s="409"/>
      <c r="J10" s="11"/>
    </row>
    <row r="11" spans="1:10" ht="15.75" x14ac:dyDescent="0.2">
      <c r="A11" s="9"/>
      <c r="B11" s="8"/>
      <c r="C11" s="10"/>
      <c r="D11" s="10"/>
      <c r="E11" s="10"/>
      <c r="F11" s="50"/>
      <c r="G11" s="10"/>
      <c r="H11" s="10"/>
      <c r="I11" s="10"/>
      <c r="J11" s="11"/>
    </row>
    <row r="12" spans="1:10" ht="16.5" thickBot="1" x14ac:dyDescent="0.25">
      <c r="A12" s="9"/>
      <c r="B12" s="22" t="s">
        <v>17</v>
      </c>
      <c r="C12" s="10"/>
      <c r="D12" s="10"/>
      <c r="E12" s="10"/>
      <c r="F12" s="10"/>
      <c r="G12" s="10"/>
      <c r="H12" s="10"/>
      <c r="I12" s="10"/>
      <c r="J12" s="11"/>
    </row>
    <row r="13" spans="1:10" ht="32.25" thickBot="1" x14ac:dyDescent="0.25">
      <c r="A13" s="9"/>
      <c r="B13" s="12" t="s">
        <v>18</v>
      </c>
      <c r="C13" s="410"/>
      <c r="D13" s="411"/>
      <c r="E13" s="411"/>
      <c r="F13" s="412"/>
      <c r="G13" s="13" t="s">
        <v>19</v>
      </c>
      <c r="H13" s="410"/>
      <c r="I13" s="412"/>
      <c r="J13" s="11"/>
    </row>
    <row r="14" spans="1:10" ht="16.5" thickBot="1" x14ac:dyDescent="0.25">
      <c r="A14" s="9"/>
      <c r="B14" s="19"/>
      <c r="C14" s="10"/>
      <c r="D14" s="10"/>
      <c r="E14" s="10"/>
      <c r="F14" s="14"/>
      <c r="G14" s="14"/>
      <c r="H14" s="14"/>
      <c r="I14" s="14"/>
      <c r="J14" s="11"/>
    </row>
    <row r="15" spans="1:10" ht="23.25" customHeight="1" thickBot="1" x14ac:dyDescent="0.25">
      <c r="A15" s="9"/>
      <c r="B15" s="15" t="s">
        <v>20</v>
      </c>
      <c r="C15" s="411"/>
      <c r="D15" s="412"/>
      <c r="E15" s="15" t="s">
        <v>21</v>
      </c>
      <c r="F15" s="37"/>
      <c r="G15" s="16" t="s">
        <v>22</v>
      </c>
      <c r="H15" s="410"/>
      <c r="I15" s="412"/>
      <c r="J15" s="11"/>
    </row>
    <row r="16" spans="1:10" ht="16.5" thickBot="1" x14ac:dyDescent="0.25">
      <c r="A16" s="9"/>
      <c r="B16" s="17"/>
      <c r="C16" s="14"/>
      <c r="D16" s="14"/>
      <c r="E16" s="14"/>
      <c r="F16" s="14"/>
      <c r="G16" s="14"/>
      <c r="H16" s="14"/>
      <c r="I16" s="14"/>
      <c r="J16" s="11"/>
    </row>
    <row r="17" spans="1:10" ht="32.25" thickBot="1" x14ac:dyDescent="0.25">
      <c r="A17" s="9"/>
      <c r="B17" s="15" t="s">
        <v>23</v>
      </c>
      <c r="C17" s="411"/>
      <c r="D17" s="412"/>
      <c r="E17" s="12" t="s">
        <v>24</v>
      </c>
      <c r="F17" s="18"/>
      <c r="G17" s="15" t="s">
        <v>25</v>
      </c>
      <c r="H17" s="410"/>
      <c r="I17" s="412"/>
      <c r="J17" s="11"/>
    </row>
    <row r="18" spans="1:10" ht="15.75" x14ac:dyDescent="0.2">
      <c r="A18" s="9"/>
      <c r="B18" s="19"/>
      <c r="C18" s="36"/>
      <c r="D18" s="36"/>
      <c r="E18" s="19"/>
      <c r="F18" s="20"/>
      <c r="G18" s="19"/>
      <c r="H18" s="36"/>
      <c r="I18" s="36"/>
      <c r="J18" s="11"/>
    </row>
    <row r="19" spans="1:10" ht="16.5" thickBot="1" x14ac:dyDescent="0.25">
      <c r="A19" s="9"/>
      <c r="B19" s="19" t="s">
        <v>26</v>
      </c>
      <c r="C19" s="10"/>
      <c r="D19" s="10"/>
      <c r="E19" s="10"/>
      <c r="F19" s="14"/>
      <c r="G19" s="14"/>
      <c r="H19" s="14"/>
      <c r="I19" s="14"/>
      <c r="J19" s="11"/>
    </row>
    <row r="20" spans="1:10" ht="16.5" thickBot="1" x14ac:dyDescent="0.25">
      <c r="A20" s="9"/>
      <c r="B20" s="12" t="s">
        <v>27</v>
      </c>
      <c r="C20" s="413"/>
      <c r="D20" s="406"/>
      <c r="E20" s="406"/>
      <c r="F20" s="406"/>
      <c r="G20" s="407"/>
      <c r="H20" s="21"/>
      <c r="I20" s="21"/>
      <c r="J20" s="11"/>
    </row>
    <row r="21" spans="1:10" ht="16.5" thickBot="1" x14ac:dyDescent="0.25">
      <c r="A21" s="9"/>
      <c r="B21" s="12" t="s">
        <v>28</v>
      </c>
      <c r="C21" s="414"/>
      <c r="D21" s="414"/>
      <c r="E21" s="414"/>
      <c r="F21" s="414"/>
      <c r="G21" s="415"/>
      <c r="H21" s="21"/>
      <c r="I21" s="21"/>
      <c r="J21" s="11"/>
    </row>
    <row r="22" spans="1:10" ht="48" thickBot="1" x14ac:dyDescent="0.25">
      <c r="A22" s="9"/>
      <c r="B22" s="12" t="s">
        <v>7</v>
      </c>
      <c r="C22" s="413"/>
      <c r="D22" s="406"/>
      <c r="E22" s="406"/>
      <c r="F22" s="406"/>
      <c r="G22" s="407"/>
      <c r="H22" s="21"/>
      <c r="I22" s="21"/>
      <c r="J22" s="11"/>
    </row>
    <row r="23" spans="1:10" ht="16.5" thickBot="1" x14ac:dyDescent="0.25">
      <c r="A23" s="9"/>
      <c r="B23" s="12" t="s">
        <v>8</v>
      </c>
      <c r="C23" s="406"/>
      <c r="D23" s="406"/>
      <c r="E23" s="406"/>
      <c r="F23" s="406"/>
      <c r="G23" s="407"/>
      <c r="H23" s="21"/>
      <c r="I23" s="21"/>
      <c r="J23" s="11"/>
    </row>
    <row r="24" spans="1:10" ht="15.75" x14ac:dyDescent="0.2">
      <c r="A24" s="9"/>
      <c r="B24" s="22"/>
      <c r="C24" s="10"/>
      <c r="D24" s="10"/>
      <c r="E24" s="10"/>
      <c r="F24" s="10"/>
      <c r="G24" s="10"/>
      <c r="H24" s="10"/>
      <c r="I24" s="10"/>
      <c r="J24" s="11"/>
    </row>
    <row r="25" spans="1:10" ht="15.75" x14ac:dyDescent="0.2">
      <c r="A25" s="23"/>
      <c r="B25" s="24" t="s">
        <v>29</v>
      </c>
      <c r="C25" s="25"/>
      <c r="D25" s="25"/>
      <c r="E25" s="25"/>
      <c r="F25" s="25"/>
      <c r="G25" s="25"/>
      <c r="H25" s="25"/>
      <c r="I25" s="25"/>
      <c r="J25" s="26"/>
    </row>
    <row r="26" spans="1:10" ht="15.75" x14ac:dyDescent="0.2">
      <c r="A26" s="416" t="s">
        <v>30</v>
      </c>
      <c r="B26" s="417"/>
      <c r="C26" s="417"/>
      <c r="D26" s="417"/>
      <c r="E26" s="417"/>
      <c r="F26" s="417"/>
      <c r="G26" s="417"/>
      <c r="H26" s="417"/>
      <c r="I26" s="417"/>
      <c r="J26" s="418"/>
    </row>
    <row r="27" spans="1:10" ht="15.75" x14ac:dyDescent="0.2">
      <c r="A27" s="9"/>
      <c r="B27" s="52" t="s">
        <v>31</v>
      </c>
      <c r="C27" s="10"/>
      <c r="D27" s="10"/>
      <c r="E27" s="10"/>
      <c r="F27" s="14"/>
      <c r="G27" s="14"/>
      <c r="H27" s="14"/>
      <c r="I27" s="14"/>
      <c r="J27" s="11"/>
    </row>
    <row r="28" spans="1:10" ht="15.75" x14ac:dyDescent="0.2">
      <c r="A28" s="9"/>
      <c r="B28" s="19"/>
      <c r="C28" s="10"/>
      <c r="D28" s="10"/>
      <c r="E28" s="10"/>
      <c r="F28" s="14"/>
      <c r="G28" s="14"/>
      <c r="H28" s="14"/>
      <c r="I28" s="14"/>
      <c r="J28" s="11"/>
    </row>
    <row r="29" spans="1:10" ht="15.75" x14ac:dyDescent="0.2">
      <c r="A29" s="9"/>
      <c r="B29" s="27" t="s">
        <v>32</v>
      </c>
      <c r="C29" s="419" t="s">
        <v>33</v>
      </c>
      <c r="D29" s="419"/>
      <c r="E29" s="419"/>
      <c r="F29" s="419" t="s">
        <v>34</v>
      </c>
      <c r="G29" s="419"/>
      <c r="H29" s="419" t="s">
        <v>35</v>
      </c>
      <c r="I29" s="419"/>
      <c r="J29" s="11"/>
    </row>
    <row r="30" spans="1:10" ht="15.75" x14ac:dyDescent="0.2">
      <c r="A30" s="28"/>
      <c r="B30" s="6" t="s">
        <v>10</v>
      </c>
      <c r="C30" s="420" t="s">
        <v>36</v>
      </c>
      <c r="D30" s="420"/>
      <c r="E30" s="420"/>
      <c r="F30" s="420" t="s">
        <v>37</v>
      </c>
      <c r="G30" s="420"/>
      <c r="H30" s="420" t="s">
        <v>38</v>
      </c>
      <c r="I30" s="420"/>
      <c r="J30" s="29"/>
    </row>
    <row r="31" spans="1:10" ht="15.75" x14ac:dyDescent="0.2">
      <c r="A31" s="28"/>
      <c r="B31" s="6"/>
      <c r="C31" s="6"/>
      <c r="D31" s="6"/>
      <c r="E31" s="6"/>
      <c r="F31" s="6"/>
      <c r="G31" s="6"/>
      <c r="H31" s="6"/>
      <c r="I31" s="6"/>
      <c r="J31" s="29"/>
    </row>
    <row r="32" spans="1:10" ht="15.75" x14ac:dyDescent="0.2">
      <c r="A32" s="9"/>
      <c r="B32" s="30"/>
      <c r="C32" s="10"/>
      <c r="D32" s="10"/>
      <c r="E32" s="10"/>
      <c r="F32" s="10"/>
      <c r="G32" s="10"/>
      <c r="H32" s="10"/>
      <c r="I32" s="10"/>
      <c r="J32" s="11"/>
    </row>
    <row r="33" spans="1:10" ht="15.75" x14ac:dyDescent="0.2">
      <c r="A33" s="9"/>
      <c r="B33" s="27" t="s">
        <v>32</v>
      </c>
      <c r="C33" s="419" t="s">
        <v>33</v>
      </c>
      <c r="D33" s="419"/>
      <c r="E33" s="419"/>
      <c r="F33" s="419" t="s">
        <v>34</v>
      </c>
      <c r="G33" s="419"/>
      <c r="H33" s="419" t="s">
        <v>35</v>
      </c>
      <c r="I33" s="419"/>
      <c r="J33" s="11"/>
    </row>
    <row r="34" spans="1:10" ht="15.75" x14ac:dyDescent="0.2">
      <c r="A34" s="28"/>
      <c r="B34" s="6" t="s">
        <v>10</v>
      </c>
      <c r="C34" s="420" t="s">
        <v>36</v>
      </c>
      <c r="D34" s="420"/>
      <c r="E34" s="420"/>
      <c r="F34" s="420" t="s">
        <v>37</v>
      </c>
      <c r="G34" s="420"/>
      <c r="H34" s="420" t="s">
        <v>38</v>
      </c>
      <c r="I34" s="420"/>
      <c r="J34" s="29"/>
    </row>
    <row r="35" spans="1:10" ht="15.75" x14ac:dyDescent="0.2">
      <c r="A35" s="28"/>
      <c r="B35" s="6"/>
      <c r="C35" s="6"/>
      <c r="D35" s="6"/>
      <c r="E35" s="6"/>
      <c r="F35" s="6"/>
      <c r="G35" s="6"/>
      <c r="H35" s="6"/>
      <c r="I35" s="6"/>
      <c r="J35" s="29"/>
    </row>
    <row r="36" spans="1:10" ht="15.75" x14ac:dyDescent="0.2">
      <c r="A36" s="9"/>
      <c r="B36" s="30"/>
      <c r="C36" s="10"/>
      <c r="D36" s="10"/>
      <c r="E36" s="10"/>
      <c r="F36" s="10"/>
      <c r="G36" s="10"/>
      <c r="H36" s="10"/>
      <c r="I36" s="10"/>
      <c r="J36" s="11"/>
    </row>
    <row r="37" spans="1:10" ht="15.75" x14ac:dyDescent="0.2">
      <c r="A37" s="9"/>
      <c r="B37" s="27" t="s">
        <v>32</v>
      </c>
      <c r="C37" s="419" t="s">
        <v>33</v>
      </c>
      <c r="D37" s="419"/>
      <c r="E37" s="419"/>
      <c r="F37" s="419" t="s">
        <v>34</v>
      </c>
      <c r="G37" s="419"/>
      <c r="H37" s="419" t="s">
        <v>35</v>
      </c>
      <c r="I37" s="419"/>
      <c r="J37" s="11"/>
    </row>
    <row r="38" spans="1:10" ht="15.75" x14ac:dyDescent="0.2">
      <c r="A38" s="28"/>
      <c r="B38" s="6" t="s">
        <v>10</v>
      </c>
      <c r="C38" s="420" t="s">
        <v>36</v>
      </c>
      <c r="D38" s="420"/>
      <c r="E38" s="420"/>
      <c r="F38" s="420" t="s">
        <v>37</v>
      </c>
      <c r="G38" s="420"/>
      <c r="H38" s="420" t="s">
        <v>38</v>
      </c>
      <c r="I38" s="420"/>
      <c r="J38" s="29"/>
    </row>
    <row r="39" spans="1:10" ht="15.75" x14ac:dyDescent="0.2">
      <c r="A39" s="9"/>
      <c r="B39" s="22"/>
      <c r="C39" s="10"/>
      <c r="D39" s="10"/>
      <c r="E39" s="10"/>
      <c r="F39" s="10"/>
      <c r="G39" s="10"/>
      <c r="H39" s="10"/>
      <c r="I39" s="10"/>
      <c r="J39" s="11"/>
    </row>
    <row r="40" spans="1:10" ht="15.75" x14ac:dyDescent="0.2">
      <c r="A40" s="9"/>
      <c r="B40" s="30"/>
      <c r="C40" s="10"/>
      <c r="D40" s="10"/>
      <c r="E40" s="10"/>
      <c r="F40" s="10"/>
      <c r="G40" s="10"/>
      <c r="H40" s="10"/>
      <c r="I40" s="10"/>
      <c r="J40" s="11"/>
    </row>
    <row r="41" spans="1:10" ht="15.75" x14ac:dyDescent="0.2">
      <c r="A41" s="9"/>
      <c r="B41" s="421" t="s">
        <v>39</v>
      </c>
      <c r="C41" s="421"/>
      <c r="D41" s="30"/>
      <c r="E41" s="30"/>
      <c r="F41" s="10"/>
      <c r="G41" s="10"/>
      <c r="H41" s="10"/>
      <c r="I41" s="10"/>
      <c r="J41" s="11"/>
    </row>
    <row r="42" spans="1:10" ht="15.75" x14ac:dyDescent="0.2">
      <c r="A42" s="9"/>
      <c r="B42" s="422" t="s">
        <v>40</v>
      </c>
      <c r="C42" s="422"/>
      <c r="D42" s="22"/>
      <c r="E42" s="22"/>
      <c r="F42" s="10"/>
      <c r="G42" s="10"/>
      <c r="H42" s="10"/>
      <c r="I42" s="10"/>
      <c r="J42" s="11"/>
    </row>
    <row r="43" spans="1:10" ht="15.75" x14ac:dyDescent="0.2">
      <c r="A43" s="9"/>
      <c r="B43" s="35"/>
      <c r="C43" s="35"/>
      <c r="D43" s="35"/>
      <c r="E43" s="35"/>
      <c r="F43" s="10"/>
      <c r="G43" s="10"/>
      <c r="H43" s="10"/>
      <c r="I43" s="10"/>
      <c r="J43" s="11"/>
    </row>
    <row r="44" spans="1:10" ht="15.75" x14ac:dyDescent="0.2">
      <c r="A44" s="416" t="s">
        <v>30</v>
      </c>
      <c r="B44" s="417"/>
      <c r="C44" s="417"/>
      <c r="D44" s="417"/>
      <c r="E44" s="417"/>
      <c r="F44" s="417"/>
      <c r="G44" s="417"/>
      <c r="H44" s="417"/>
      <c r="I44" s="417"/>
      <c r="J44" s="418"/>
    </row>
    <row r="45" spans="1:10" ht="15.75" x14ac:dyDescent="0.2">
      <c r="A45" s="9"/>
      <c r="B45" s="52" t="s">
        <v>41</v>
      </c>
      <c r="C45" s="10"/>
      <c r="D45" s="10"/>
      <c r="E45" s="10"/>
      <c r="F45" s="14"/>
      <c r="G45" s="14"/>
      <c r="H45" s="14"/>
      <c r="I45" s="14"/>
      <c r="J45" s="11"/>
    </row>
    <row r="46" spans="1:10" ht="15.75" x14ac:dyDescent="0.2">
      <c r="A46" s="9"/>
      <c r="B46" s="30"/>
      <c r="C46" s="10"/>
      <c r="D46" s="10"/>
      <c r="E46" s="10"/>
      <c r="F46" s="10"/>
      <c r="G46" s="10"/>
      <c r="H46" s="10"/>
      <c r="I46" s="10"/>
      <c r="J46" s="11"/>
    </row>
    <row r="47" spans="1:10" ht="15.75" x14ac:dyDescent="0.2">
      <c r="A47" s="9"/>
      <c r="B47" s="424" t="s">
        <v>42</v>
      </c>
      <c r="C47" s="424"/>
      <c r="D47" s="424"/>
      <c r="E47" s="424"/>
      <c r="F47" s="424"/>
      <c r="G47" s="425" t="s">
        <v>43</v>
      </c>
      <c r="H47" s="425"/>
      <c r="J47" s="11"/>
    </row>
    <row r="48" spans="1:10" ht="15.75" x14ac:dyDescent="0.2">
      <c r="A48" s="9"/>
      <c r="B48" s="424" t="s">
        <v>44</v>
      </c>
      <c r="C48" s="424"/>
      <c r="D48" s="424"/>
      <c r="E48" s="424"/>
      <c r="F48" s="424"/>
      <c r="J48" s="11"/>
    </row>
    <row r="49" spans="1:10" ht="15.75" x14ac:dyDescent="0.2">
      <c r="A49" s="9"/>
      <c r="B49" s="30"/>
      <c r="C49" s="10"/>
      <c r="D49" s="10"/>
      <c r="E49" s="10"/>
      <c r="F49" s="10"/>
      <c r="G49" s="10"/>
      <c r="H49" s="10"/>
      <c r="I49" s="10"/>
      <c r="J49" s="11"/>
    </row>
    <row r="50" spans="1:10" ht="15.75" x14ac:dyDescent="0.2">
      <c r="A50" s="9"/>
      <c r="B50" s="22" t="s">
        <v>45</v>
      </c>
      <c r="C50" s="10"/>
      <c r="D50" s="10"/>
      <c r="E50" s="10"/>
      <c r="F50" s="10"/>
      <c r="G50" s="10"/>
      <c r="H50" s="10"/>
      <c r="I50" s="10"/>
      <c r="J50" s="11"/>
    </row>
    <row r="51" spans="1:10" ht="15.75" x14ac:dyDescent="0.2">
      <c r="A51" s="9"/>
      <c r="B51" s="30"/>
      <c r="C51" s="10"/>
      <c r="D51" s="10"/>
      <c r="E51" s="10"/>
      <c r="F51" s="10"/>
      <c r="G51" s="10"/>
      <c r="H51" s="10"/>
      <c r="I51" s="10"/>
      <c r="J51" s="11"/>
    </row>
    <row r="52" spans="1:10" ht="15.75" x14ac:dyDescent="0.2">
      <c r="A52" s="9"/>
      <c r="B52" s="421" t="s">
        <v>46</v>
      </c>
      <c r="C52" s="421"/>
      <c r="D52" s="421"/>
      <c r="E52" s="421"/>
      <c r="F52" s="421" t="s">
        <v>46</v>
      </c>
      <c r="G52" s="421"/>
      <c r="H52" s="421"/>
      <c r="I52" s="421"/>
      <c r="J52" s="11"/>
    </row>
    <row r="53" spans="1:10" ht="15.75" x14ac:dyDescent="0.2">
      <c r="A53" s="9"/>
      <c r="B53" s="422" t="s">
        <v>4</v>
      </c>
      <c r="C53" s="422"/>
      <c r="D53" s="422"/>
      <c r="E53" s="422"/>
      <c r="F53" s="423" t="s">
        <v>47</v>
      </c>
      <c r="G53" s="423"/>
      <c r="H53" s="423"/>
      <c r="I53" s="423"/>
      <c r="J53" s="11"/>
    </row>
    <row r="54" spans="1:10" ht="15.75" x14ac:dyDescent="0.2">
      <c r="A54" s="9"/>
      <c r="B54" s="22"/>
      <c r="C54" s="10"/>
      <c r="D54" s="10"/>
      <c r="E54" s="10"/>
      <c r="F54" s="10"/>
      <c r="G54" s="10"/>
      <c r="H54" s="10"/>
      <c r="I54" s="10"/>
      <c r="J54" s="11"/>
    </row>
    <row r="55" spans="1:10" ht="15.75" thickBot="1" x14ac:dyDescent="0.25">
      <c r="A55" s="53"/>
      <c r="B55" s="54"/>
      <c r="C55" s="54"/>
      <c r="D55" s="54"/>
      <c r="E55" s="54"/>
      <c r="F55" s="54"/>
      <c r="G55" s="54"/>
      <c r="H55" s="54"/>
      <c r="I55" s="54"/>
      <c r="J55" s="55"/>
    </row>
  </sheetData>
  <sheetProtection algorithmName="SHA-512" hashValue="Rp61db3xwyQ30cDL3LdR2EFtJctlCyDTp3Zkz91ToFZoqWPn6rxlN/R5SJSdljRZtm7CIVn71NoUotSEILSgSA==" saltValue="2D/sWMlSpPvWAtjiO/YWaQ==" spinCount="100000" sheet="1" insertColumns="0" selectLockedCells="1"/>
  <protectedRanges>
    <protectedRange sqref="H13 C13 C15 F15 H15 H17 F17 C17 B29:I29 B32:I33 B36:I37 B40:C41 B52 F52 B47 C20:H23 H8" name="Appendix_2_range"/>
  </protectedRanges>
  <mergeCells count="41">
    <mergeCell ref="B52:E52"/>
    <mergeCell ref="F52:I52"/>
    <mergeCell ref="B53:E53"/>
    <mergeCell ref="F53:I53"/>
    <mergeCell ref="B41:C41"/>
    <mergeCell ref="B42:C42"/>
    <mergeCell ref="A44:J44"/>
    <mergeCell ref="B47:F47"/>
    <mergeCell ref="G47:H47"/>
    <mergeCell ref="B48:F48"/>
    <mergeCell ref="C37:E37"/>
    <mergeCell ref="F37:G37"/>
    <mergeCell ref="H37:I37"/>
    <mergeCell ref="C38:E38"/>
    <mergeCell ref="F38:G38"/>
    <mergeCell ref="H38:I38"/>
    <mergeCell ref="C33:E33"/>
    <mergeCell ref="F33:G33"/>
    <mergeCell ref="H33:I33"/>
    <mergeCell ref="C34:E34"/>
    <mergeCell ref="F34:G34"/>
    <mergeCell ref="H34:I34"/>
    <mergeCell ref="A26:J26"/>
    <mergeCell ref="C29:E29"/>
    <mergeCell ref="F29:G29"/>
    <mergeCell ref="H29:I29"/>
    <mergeCell ref="C30:E30"/>
    <mergeCell ref="F30:G30"/>
    <mergeCell ref="H30:I30"/>
    <mergeCell ref="C23:G23"/>
    <mergeCell ref="H8:I8"/>
    <mergeCell ref="B10:I10"/>
    <mergeCell ref="C13:F13"/>
    <mergeCell ref="H13:I13"/>
    <mergeCell ref="C15:D15"/>
    <mergeCell ref="H15:I15"/>
    <mergeCell ref="C17:D17"/>
    <mergeCell ref="H17:I17"/>
    <mergeCell ref="C20:G20"/>
    <mergeCell ref="C21:G21"/>
    <mergeCell ref="C22:G22"/>
  </mergeCells>
  <dataValidations count="3">
    <dataValidation type="list" allowBlank="1" showInputMessage="1" showErrorMessage="1" sqref="C20:G20" xr:uid="{00000000-0002-0000-0200-000000000000}">
      <formula1>BANK</formula1>
    </dataValidation>
    <dataValidation type="list" allowBlank="1" showInputMessage="1" showErrorMessage="1" sqref="C21:G21" xr:uid="{00000000-0002-0000-0200-000001000000}">
      <formula1>shem_mispar2</formula1>
    </dataValidation>
    <dataValidation allowBlank="1" showInputMessage="1" showErrorMessage="1" sqref="H20:I23" xr:uid="{00000000-0002-0000-0200-000002000000}"/>
  </dataValidations>
  <pageMargins left="0.31496062992125984" right="0.31496062992125984" top="0.55118110236220474" bottom="0.55118110236220474" header="0.31496062992125984" footer="0.31496062992125984"/>
  <pageSetup paperSize="9" scale="82"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גיליון4">
    <pageSetUpPr fitToPage="1"/>
  </sheetPr>
  <dimension ref="A1:X134"/>
  <sheetViews>
    <sheetView rightToLeft="1" view="pageBreakPreview" topLeftCell="A14" zoomScale="60" zoomScaleNormal="100" workbookViewId="0">
      <selection activeCell="C14" sqref="C14"/>
    </sheetView>
  </sheetViews>
  <sheetFormatPr defaultColWidth="9" defaultRowHeight="15" x14ac:dyDescent="0.2"/>
  <cols>
    <col min="1" max="1" width="4.125" style="70" customWidth="1"/>
    <col min="2" max="2" width="30.125" style="108" customWidth="1"/>
    <col min="3" max="3" width="53.625" style="108" customWidth="1"/>
    <col min="4" max="4" width="22.625" style="108" customWidth="1"/>
    <col min="5" max="5" width="45" style="70" customWidth="1"/>
    <col min="6" max="6" width="26" style="70" customWidth="1"/>
    <col min="7" max="7" width="43.5" style="70" customWidth="1"/>
    <col min="8" max="8" width="40.125" style="168" customWidth="1"/>
    <col min="9" max="9" width="40.125" style="70" customWidth="1"/>
    <col min="10" max="10" width="16" style="73" customWidth="1"/>
    <col min="11" max="11" width="23.875" style="73" bestFit="1" customWidth="1"/>
    <col min="12" max="12" width="10.875" hidden="1" customWidth="1"/>
    <col min="13" max="14" width="9" style="73" hidden="1" customWidth="1"/>
    <col min="15" max="15" width="5.75" style="73" hidden="1" customWidth="1"/>
    <col min="16" max="17" width="9" style="73" hidden="1" customWidth="1"/>
    <col min="18" max="18" width="11.125" style="73" hidden="1" customWidth="1"/>
    <col min="19" max="19" width="9" style="73" hidden="1" customWidth="1"/>
    <col min="20" max="20" width="74.5" style="73" hidden="1" customWidth="1"/>
    <col min="21" max="21" width="10.5" style="73" hidden="1" customWidth="1"/>
    <col min="22" max="23" width="9" style="73" hidden="1" customWidth="1"/>
    <col min="24" max="24" width="9.375" style="73" customWidth="1"/>
    <col min="25" max="25" width="9" style="73"/>
    <col min="26" max="26" width="9" style="73" customWidth="1"/>
    <col min="27" max="16384" width="9" style="73"/>
  </cols>
  <sheetData>
    <row r="1" spans="1:12" x14ac:dyDescent="0.2">
      <c r="B1" s="71"/>
      <c r="C1" s="71"/>
      <c r="D1" s="71"/>
      <c r="E1" s="71"/>
      <c r="F1" s="71"/>
      <c r="G1" s="71"/>
      <c r="H1" s="71"/>
      <c r="I1" s="71"/>
      <c r="J1" s="72"/>
    </row>
    <row r="2" spans="1:12" x14ac:dyDescent="0.2">
      <c r="B2" s="70"/>
      <c r="C2" s="70"/>
      <c r="D2" s="70"/>
      <c r="H2" s="70"/>
    </row>
    <row r="3" spans="1:12" x14ac:dyDescent="0.2">
      <c r="B3" s="70"/>
      <c r="C3" s="70"/>
      <c r="D3" s="70"/>
      <c r="H3" s="70"/>
    </row>
    <row r="4" spans="1:12" x14ac:dyDescent="0.2">
      <c r="B4" s="70"/>
      <c r="C4" s="70"/>
      <c r="D4" s="70"/>
      <c r="H4" s="70"/>
    </row>
    <row r="5" spans="1:12" x14ac:dyDescent="0.2">
      <c r="B5" s="70"/>
      <c r="C5" s="70"/>
      <c r="D5" s="70"/>
      <c r="H5" s="70"/>
    </row>
    <row r="6" spans="1:12" x14ac:dyDescent="0.2">
      <c r="B6" s="70"/>
      <c r="C6" s="70"/>
      <c r="D6" s="70"/>
      <c r="H6" s="70"/>
    </row>
    <row r="7" spans="1:12" x14ac:dyDescent="0.2">
      <c r="B7" s="70"/>
      <c r="C7" s="70"/>
      <c r="D7" s="70"/>
      <c r="H7" s="70"/>
    </row>
    <row r="8" spans="1:12" x14ac:dyDescent="0.2">
      <c r="B8" s="70"/>
      <c r="C8" s="70"/>
      <c r="D8" s="70"/>
      <c r="H8" s="70"/>
    </row>
    <row r="9" spans="1:12" ht="129" customHeight="1" x14ac:dyDescent="0.2">
      <c r="B9" s="70"/>
      <c r="C9" s="70"/>
      <c r="D9" s="70"/>
      <c r="H9" s="70"/>
    </row>
    <row r="10" spans="1:12" s="75" customFormat="1" ht="68.25" customHeight="1" thickBot="1" x14ac:dyDescent="0.4">
      <c r="A10" s="70"/>
      <c r="B10" s="496" t="s">
        <v>285</v>
      </c>
      <c r="C10" s="496"/>
      <c r="D10" s="496"/>
      <c r="E10" s="496"/>
      <c r="F10" s="496"/>
      <c r="G10" s="496"/>
      <c r="H10" s="496"/>
      <c r="I10" s="74"/>
      <c r="L10"/>
    </row>
    <row r="11" spans="1:12" s="75" customFormat="1" ht="33" customHeight="1" x14ac:dyDescent="0.35">
      <c r="A11" s="70"/>
      <c r="B11" s="76" t="s">
        <v>111</v>
      </c>
      <c r="C11" s="77"/>
      <c r="E11"/>
      <c r="F11"/>
      <c r="G11"/>
      <c r="H11"/>
      <c r="I11" s="173"/>
      <c r="L11"/>
    </row>
    <row r="12" spans="1:12" s="75" customFormat="1" ht="33" customHeight="1" x14ac:dyDescent="0.35">
      <c r="A12" s="70"/>
      <c r="B12"/>
      <c r="C12"/>
      <c r="D12"/>
      <c r="E12"/>
      <c r="F12"/>
      <c r="G12"/>
      <c r="H12"/>
      <c r="I12" s="74"/>
      <c r="L12"/>
    </row>
    <row r="13" spans="1:12" s="83" customFormat="1" ht="18" customHeight="1" thickBot="1" x14ac:dyDescent="0.4">
      <c r="A13" s="78"/>
      <c r="B13" s="79"/>
      <c r="C13" s="80" t="s">
        <v>50</v>
      </c>
      <c r="D13" s="81"/>
      <c r="E13" s="80"/>
      <c r="F13" s="79"/>
      <c r="G13" s="79"/>
      <c r="H13"/>
      <c r="I13" s="82"/>
      <c r="L13"/>
    </row>
    <row r="14" spans="1:12" s="75" customFormat="1" ht="31.5" customHeight="1" thickBot="1" x14ac:dyDescent="0.4">
      <c r="A14" s="70"/>
      <c r="B14" s="84" t="s">
        <v>48</v>
      </c>
      <c r="C14" s="38" t="s">
        <v>108</v>
      </c>
      <c r="D14" s="84" t="s">
        <v>6</v>
      </c>
      <c r="E14" s="39"/>
      <c r="F14" s="84" t="s">
        <v>49</v>
      </c>
      <c r="G14" s="39"/>
      <c r="H14"/>
      <c r="I14" s="74"/>
      <c r="L14"/>
    </row>
    <row r="15" spans="1:12" s="75" customFormat="1" ht="35.25" customHeight="1" thickBot="1" x14ac:dyDescent="0.4">
      <c r="A15" s="70"/>
      <c r="B15" s="312" t="s">
        <v>51</v>
      </c>
      <c r="C15" s="174">
        <v>2026</v>
      </c>
      <c r="H15"/>
    </row>
    <row r="16" spans="1:12" s="75" customFormat="1" ht="176.25" customHeight="1" thickBot="1" x14ac:dyDescent="0.4">
      <c r="A16" s="70"/>
      <c r="B16" s="87" t="s">
        <v>121</v>
      </c>
      <c r="C16" s="382"/>
      <c r="D16" s="383"/>
      <c r="E16" s="383"/>
      <c r="F16" s="383"/>
      <c r="G16" s="384"/>
      <c r="H16"/>
      <c r="I16" s="74"/>
      <c r="L16"/>
    </row>
    <row r="17" spans="1:21" s="75" customFormat="1" ht="53.25" customHeight="1" thickBot="1" x14ac:dyDescent="0.4">
      <c r="A17" s="70"/>
      <c r="B17" s="85" t="s">
        <v>120</v>
      </c>
      <c r="C17" s="169"/>
      <c r="D17" s="325" t="s">
        <v>286</v>
      </c>
      <c r="E17" s="170"/>
      <c r="F17" s="86" t="s">
        <v>116</v>
      </c>
      <c r="G17" s="169"/>
      <c r="I17" s="74"/>
      <c r="L17"/>
      <c r="T17" s="70"/>
    </row>
    <row r="18" spans="1:21" s="75" customFormat="1" ht="29.25" customHeight="1" thickBot="1" x14ac:dyDescent="0.4">
      <c r="A18" s="70"/>
      <c r="B18" s="178"/>
      <c r="C18" s="313" t="s">
        <v>62</v>
      </c>
      <c r="D18" s="178"/>
      <c r="E18" s="313" t="s">
        <v>62</v>
      </c>
      <c r="F18" s="179"/>
      <c r="G18" s="313" t="s">
        <v>62</v>
      </c>
      <c r="I18" s="74"/>
      <c r="L18"/>
      <c r="T18" s="70"/>
    </row>
    <row r="19" spans="1:21" s="89" customFormat="1" ht="123" customHeight="1" thickBot="1" x14ac:dyDescent="0.4">
      <c r="A19" s="88"/>
      <c r="B19" s="367" t="s">
        <v>287</v>
      </c>
      <c r="C19" s="368"/>
      <c r="D19" s="368"/>
      <c r="E19" s="368"/>
      <c r="F19" s="368"/>
      <c r="G19" s="369"/>
      <c r="I19" s="90"/>
      <c r="L19" s="91"/>
      <c r="T19" s="88"/>
    </row>
    <row r="20" spans="1:21" s="75" customFormat="1" ht="35.25" customHeight="1" x14ac:dyDescent="0.35">
      <c r="A20" s="70"/>
      <c r="B20" s="379" t="s">
        <v>117</v>
      </c>
      <c r="C20" s="175" t="s">
        <v>115</v>
      </c>
      <c r="D20" s="497"/>
      <c r="E20" s="92" t="s">
        <v>118</v>
      </c>
      <c r="F20" s="500"/>
      <c r="G20" s="501"/>
      <c r="I20" s="74"/>
      <c r="L20"/>
      <c r="T20" s="70"/>
    </row>
    <row r="21" spans="1:21" s="75" customFormat="1" ht="35.25" customHeight="1" x14ac:dyDescent="0.35">
      <c r="A21" s="70"/>
      <c r="B21" s="380"/>
      <c r="C21" s="176" t="s">
        <v>115</v>
      </c>
      <c r="D21" s="498"/>
      <c r="E21" s="93" t="s">
        <v>118</v>
      </c>
      <c r="F21" s="502"/>
      <c r="G21" s="503"/>
      <c r="I21" s="74"/>
      <c r="L21"/>
      <c r="T21" s="70"/>
    </row>
    <row r="22" spans="1:21" s="75" customFormat="1" ht="35.25" customHeight="1" x14ac:dyDescent="0.35">
      <c r="A22" s="70"/>
      <c r="B22" s="380"/>
      <c r="C22" s="176" t="s">
        <v>115</v>
      </c>
      <c r="D22" s="498"/>
      <c r="E22" s="93" t="s">
        <v>118</v>
      </c>
      <c r="F22" s="502"/>
      <c r="G22" s="503"/>
      <c r="I22" s="74"/>
      <c r="L22"/>
      <c r="T22" s="70" t="s">
        <v>124</v>
      </c>
    </row>
    <row r="23" spans="1:21" s="75" customFormat="1" ht="35.25" customHeight="1" x14ac:dyDescent="0.35">
      <c r="A23" s="70"/>
      <c r="B23" s="380"/>
      <c r="C23" s="176" t="s">
        <v>115</v>
      </c>
      <c r="D23" s="498"/>
      <c r="E23" s="93" t="s">
        <v>118</v>
      </c>
      <c r="F23" s="502"/>
      <c r="G23" s="503"/>
      <c r="I23" s="74"/>
      <c r="L23"/>
      <c r="T23" s="70" t="s">
        <v>125</v>
      </c>
    </row>
    <row r="24" spans="1:21" s="75" customFormat="1" ht="35.25" customHeight="1" thickBot="1" x14ac:dyDescent="0.4">
      <c r="A24" s="70"/>
      <c r="B24" s="380"/>
      <c r="C24" s="176" t="s">
        <v>115</v>
      </c>
      <c r="D24" s="498"/>
      <c r="E24" s="93" t="s">
        <v>118</v>
      </c>
      <c r="F24" s="502"/>
      <c r="G24" s="503"/>
      <c r="I24" s="74"/>
      <c r="L24"/>
      <c r="T24" s="70"/>
    </row>
    <row r="25" spans="1:21" s="75" customFormat="1" ht="35.25" customHeight="1" thickBot="1" x14ac:dyDescent="0.4">
      <c r="A25" s="70"/>
      <c r="B25" s="380"/>
      <c r="C25" s="176" t="s">
        <v>115</v>
      </c>
      <c r="D25" s="498"/>
      <c r="E25" s="93" t="s">
        <v>118</v>
      </c>
      <c r="F25" s="502"/>
      <c r="G25" s="503"/>
      <c r="I25" s="74"/>
      <c r="L25"/>
      <c r="T25" s="385" t="s">
        <v>126</v>
      </c>
      <c r="U25" s="386"/>
    </row>
    <row r="26" spans="1:21" s="75" customFormat="1" ht="35.25" customHeight="1" x14ac:dyDescent="0.35">
      <c r="A26" s="70"/>
      <c r="B26" s="380"/>
      <c r="C26" s="176" t="s">
        <v>115</v>
      </c>
      <c r="D26" s="498"/>
      <c r="E26" s="93" t="s">
        <v>118</v>
      </c>
      <c r="F26" s="502"/>
      <c r="G26" s="503"/>
      <c r="I26" s="74"/>
      <c r="L26"/>
      <c r="T26" s="182" t="s">
        <v>124</v>
      </c>
      <c r="U26" s="180">
        <v>415000</v>
      </c>
    </row>
    <row r="27" spans="1:21" s="75" customFormat="1" ht="35.25" customHeight="1" x14ac:dyDescent="0.35">
      <c r="A27" s="70"/>
      <c r="B27" s="380"/>
      <c r="C27" s="176" t="s">
        <v>115</v>
      </c>
      <c r="D27" s="498"/>
      <c r="E27" s="93" t="s">
        <v>118</v>
      </c>
      <c r="F27" s="502"/>
      <c r="G27" s="503"/>
      <c r="I27" s="74"/>
      <c r="L27"/>
      <c r="T27" s="183" t="s">
        <v>125</v>
      </c>
      <c r="U27" s="181">
        <v>400000</v>
      </c>
    </row>
    <row r="28" spans="1:21" s="75" customFormat="1" ht="35.25" customHeight="1" thickBot="1" x14ac:dyDescent="0.4">
      <c r="A28" s="70"/>
      <c r="B28" s="380"/>
      <c r="C28" s="176" t="s">
        <v>115</v>
      </c>
      <c r="D28" s="498"/>
      <c r="E28" s="93" t="s">
        <v>118</v>
      </c>
      <c r="F28" s="502"/>
      <c r="G28" s="503"/>
      <c r="I28" s="74"/>
      <c r="L28"/>
      <c r="T28" s="184" t="str">
        <f>D17</f>
        <v>מס' יישובים במועצה בהחלטה 4242</v>
      </c>
      <c r="U28" s="181">
        <v>275000</v>
      </c>
    </row>
    <row r="29" spans="1:21" s="75" customFormat="1" ht="35.25" customHeight="1" x14ac:dyDescent="0.35">
      <c r="A29" s="70"/>
      <c r="B29" s="380"/>
      <c r="C29" s="176" t="s">
        <v>115</v>
      </c>
      <c r="D29" s="498"/>
      <c r="E29" s="93" t="s">
        <v>118</v>
      </c>
      <c r="F29" s="502"/>
      <c r="G29" s="503"/>
      <c r="I29" s="74"/>
      <c r="L29"/>
    </row>
    <row r="30" spans="1:21" s="75" customFormat="1" ht="35.25" customHeight="1" x14ac:dyDescent="0.35">
      <c r="A30" s="70"/>
      <c r="B30" s="380"/>
      <c r="C30" s="176" t="s">
        <v>115</v>
      </c>
      <c r="D30" s="498"/>
      <c r="E30" s="93" t="s">
        <v>118</v>
      </c>
      <c r="F30" s="502"/>
      <c r="G30" s="503"/>
      <c r="I30" s="74"/>
      <c r="L30"/>
    </row>
    <row r="31" spans="1:21" s="75" customFormat="1" ht="35.25" customHeight="1" x14ac:dyDescent="0.35">
      <c r="A31" s="70"/>
      <c r="B31" s="380"/>
      <c r="C31" s="176" t="s">
        <v>115</v>
      </c>
      <c r="D31" s="498"/>
      <c r="E31" s="93" t="s">
        <v>118</v>
      </c>
      <c r="F31" s="502"/>
      <c r="G31" s="503"/>
      <c r="I31" s="74"/>
      <c r="L31"/>
    </row>
    <row r="32" spans="1:21" s="75" customFormat="1" ht="35.25" customHeight="1" x14ac:dyDescent="0.35">
      <c r="A32" s="70"/>
      <c r="B32" s="380"/>
      <c r="C32" s="176" t="s">
        <v>115</v>
      </c>
      <c r="D32" s="498"/>
      <c r="E32" s="93" t="s">
        <v>118</v>
      </c>
      <c r="F32" s="502"/>
      <c r="G32" s="503"/>
      <c r="I32" s="74"/>
      <c r="L32"/>
    </row>
    <row r="33" spans="1:20" s="75" customFormat="1" ht="35.25" customHeight="1" x14ac:dyDescent="0.35">
      <c r="A33" s="70"/>
      <c r="B33" s="380"/>
      <c r="C33" s="176" t="s">
        <v>115</v>
      </c>
      <c r="D33" s="498"/>
      <c r="E33" s="93" t="s">
        <v>118</v>
      </c>
      <c r="F33" s="502"/>
      <c r="G33" s="503"/>
      <c r="I33" s="74"/>
      <c r="L33"/>
    </row>
    <row r="34" spans="1:20" s="75" customFormat="1" ht="35.25" customHeight="1" x14ac:dyDescent="0.35">
      <c r="A34" s="70"/>
      <c r="B34" s="380"/>
      <c r="C34" s="176" t="s">
        <v>115</v>
      </c>
      <c r="D34" s="498"/>
      <c r="E34" s="93" t="s">
        <v>118</v>
      </c>
      <c r="F34" s="502"/>
      <c r="G34" s="503"/>
      <c r="I34" s="74"/>
      <c r="L34"/>
    </row>
    <row r="35" spans="1:20" s="75" customFormat="1" ht="35.25" customHeight="1" x14ac:dyDescent="0.35">
      <c r="A35" s="70"/>
      <c r="B35" s="380"/>
      <c r="C35" s="176" t="s">
        <v>115</v>
      </c>
      <c r="D35" s="498"/>
      <c r="E35" s="93" t="s">
        <v>118</v>
      </c>
      <c r="F35" s="502"/>
      <c r="G35" s="503"/>
      <c r="I35" s="74"/>
      <c r="L35"/>
    </row>
    <row r="36" spans="1:20" s="75" customFormat="1" ht="35.25" customHeight="1" x14ac:dyDescent="0.35">
      <c r="A36" s="70"/>
      <c r="B36" s="380"/>
      <c r="C36" s="176" t="s">
        <v>115</v>
      </c>
      <c r="D36" s="498"/>
      <c r="E36" s="93" t="s">
        <v>118</v>
      </c>
      <c r="F36" s="502"/>
      <c r="G36" s="503"/>
      <c r="I36" s="74"/>
      <c r="L36"/>
    </row>
    <row r="37" spans="1:20" s="75" customFormat="1" ht="35.25" customHeight="1" x14ac:dyDescent="0.35">
      <c r="A37" s="70"/>
      <c r="B37" s="380"/>
      <c r="C37" s="176" t="s">
        <v>115</v>
      </c>
      <c r="D37" s="498"/>
      <c r="E37" s="93" t="s">
        <v>118</v>
      </c>
      <c r="F37" s="502"/>
      <c r="G37" s="503"/>
      <c r="I37" s="74"/>
      <c r="L37"/>
      <c r="T37" s="70"/>
    </row>
    <row r="38" spans="1:20" s="75" customFormat="1" ht="35.25" customHeight="1" x14ac:dyDescent="0.35">
      <c r="A38" s="70"/>
      <c r="B38" s="380"/>
      <c r="C38" s="176" t="s">
        <v>115</v>
      </c>
      <c r="D38" s="498"/>
      <c r="E38" s="93" t="s">
        <v>118</v>
      </c>
      <c r="F38" s="502"/>
      <c r="G38" s="503"/>
      <c r="I38" s="74"/>
      <c r="L38"/>
      <c r="T38" s="70"/>
    </row>
    <row r="39" spans="1:20" s="75" customFormat="1" ht="35.25" customHeight="1" x14ac:dyDescent="0.35">
      <c r="A39" s="70"/>
      <c r="B39" s="380"/>
      <c r="C39" s="176" t="s">
        <v>115</v>
      </c>
      <c r="D39" s="498"/>
      <c r="E39" s="93" t="s">
        <v>118</v>
      </c>
      <c r="F39" s="502"/>
      <c r="G39" s="503"/>
      <c r="I39" s="74"/>
      <c r="L39"/>
      <c r="T39" s="70"/>
    </row>
    <row r="40" spans="1:20" s="75" customFormat="1" ht="35.25" customHeight="1" x14ac:dyDescent="0.35">
      <c r="A40" s="70"/>
      <c r="B40" s="380"/>
      <c r="C40" s="176" t="s">
        <v>115</v>
      </c>
      <c r="D40" s="499"/>
      <c r="E40" s="93" t="s">
        <v>118</v>
      </c>
      <c r="F40" s="502"/>
      <c r="G40" s="503"/>
      <c r="I40" s="74"/>
      <c r="L40"/>
      <c r="T40" s="70"/>
    </row>
    <row r="41" spans="1:20" s="75" customFormat="1" ht="35.25" customHeight="1" thickBot="1" x14ac:dyDescent="0.4">
      <c r="A41" s="70"/>
      <c r="B41" s="381"/>
      <c r="C41" s="177" t="s">
        <v>115</v>
      </c>
      <c r="D41" s="499"/>
      <c r="E41" s="94" t="s">
        <v>118</v>
      </c>
      <c r="F41" s="504"/>
      <c r="G41" s="505"/>
      <c r="I41" s="74"/>
      <c r="L41"/>
      <c r="T41" s="70"/>
    </row>
    <row r="42" spans="1:20" s="75" customFormat="1" ht="103.5" customHeight="1" thickBot="1" x14ac:dyDescent="0.4">
      <c r="A42" s="70"/>
      <c r="B42" s="171" t="s">
        <v>288</v>
      </c>
      <c r="C42" s="376"/>
      <c r="D42" s="377"/>
      <c r="E42" s="377"/>
      <c r="F42" s="377"/>
      <c r="G42" s="378"/>
      <c r="I42" s="74"/>
      <c r="L42"/>
      <c r="T42" s="70"/>
    </row>
    <row r="43" spans="1:20" s="75" customFormat="1" ht="35.25" customHeight="1" thickBot="1" x14ac:dyDescent="0.4">
      <c r="A43" s="70"/>
      <c r="B43" s="44"/>
      <c r="C43" s="44"/>
      <c r="D43" s="44"/>
      <c r="E43" s="44"/>
      <c r="F43" s="44"/>
      <c r="G43" s="44"/>
      <c r="H43"/>
      <c r="I43" s="74"/>
      <c r="L43"/>
      <c r="T43" s="70"/>
    </row>
    <row r="44" spans="1:20" s="75" customFormat="1" ht="33.75" customHeight="1" x14ac:dyDescent="0.35">
      <c r="A44" s="70"/>
      <c r="B44" s="95" t="s">
        <v>52</v>
      </c>
      <c r="C44" s="96"/>
      <c r="D44" s="96"/>
      <c r="E44" s="97"/>
      <c r="G44" s="74"/>
      <c r="H44" s="98"/>
      <c r="I44" s="74"/>
      <c r="L44"/>
    </row>
    <row r="45" spans="1:20" s="75" customFormat="1" ht="32.25" customHeight="1" x14ac:dyDescent="0.35">
      <c r="A45" s="70"/>
      <c r="B45" s="99"/>
      <c r="C45" s="74"/>
      <c r="D45" s="74"/>
      <c r="E45" s="82"/>
      <c r="G45" s="74"/>
      <c r="H45" s="100"/>
      <c r="I45" s="74"/>
      <c r="L45"/>
    </row>
    <row r="46" spans="1:20" s="75" customFormat="1" ht="25.5" x14ac:dyDescent="0.35">
      <c r="A46" s="70"/>
      <c r="B46" s="101"/>
      <c r="C46" s="370" t="s">
        <v>53</v>
      </c>
      <c r="D46" s="371"/>
      <c r="E46" s="372"/>
      <c r="F46" s="370" t="s">
        <v>54</v>
      </c>
      <c r="G46" s="372"/>
      <c r="H46" s="100"/>
      <c r="I46" s="74"/>
      <c r="L46"/>
    </row>
    <row r="47" spans="1:20" s="75" customFormat="1" ht="25.5" x14ac:dyDescent="0.35">
      <c r="A47" s="70"/>
      <c r="B47" s="101"/>
      <c r="C47" s="373" t="s">
        <v>90</v>
      </c>
      <c r="D47" s="374"/>
      <c r="E47" s="375"/>
      <c r="F47" s="360">
        <f>H125</f>
        <v>0</v>
      </c>
      <c r="G47" s="361"/>
      <c r="H47" s="102" t="s">
        <v>55</v>
      </c>
      <c r="I47" s="74"/>
      <c r="L47"/>
    </row>
    <row r="48" spans="1:20" s="75" customFormat="1" ht="25.5" x14ac:dyDescent="0.35">
      <c r="A48" s="70"/>
      <c r="B48" s="101"/>
      <c r="C48" s="362" t="s">
        <v>122</v>
      </c>
      <c r="D48" s="363"/>
      <c r="E48" s="364"/>
      <c r="F48" s="360">
        <f>I125</f>
        <v>0</v>
      </c>
      <c r="G48" s="361"/>
      <c r="H48" s="102" t="s">
        <v>55</v>
      </c>
      <c r="I48" s="74"/>
      <c r="L48"/>
    </row>
    <row r="49" spans="1:20" s="75" customFormat="1" ht="25.5" x14ac:dyDescent="0.35">
      <c r="A49" s="70"/>
      <c r="B49" s="101"/>
      <c r="C49" s="362" t="s">
        <v>175</v>
      </c>
      <c r="D49" s="363"/>
      <c r="E49" s="364"/>
      <c r="F49" s="365">
        <f>J125</f>
        <v>0</v>
      </c>
      <c r="G49" s="366"/>
      <c r="H49" s="102" t="s">
        <v>55</v>
      </c>
      <c r="I49" s="74"/>
      <c r="L49"/>
    </row>
    <row r="50" spans="1:20" s="75" customFormat="1" ht="9.6" customHeight="1" x14ac:dyDescent="0.35">
      <c r="A50" s="70"/>
      <c r="B50" s="99"/>
      <c r="C50" s="74"/>
      <c r="D50" s="74"/>
      <c r="E50" s="82"/>
      <c r="F50" s="82"/>
      <c r="G50" s="74"/>
      <c r="H50" s="103"/>
      <c r="I50" s="74"/>
      <c r="L50"/>
    </row>
    <row r="51" spans="1:20" ht="17.45" customHeight="1" x14ac:dyDescent="0.3">
      <c r="B51" s="101"/>
      <c r="C51" s="74"/>
      <c r="D51" s="74"/>
      <c r="E51" s="74"/>
      <c r="F51" s="104"/>
      <c r="G51" s="82"/>
      <c r="H51" s="105"/>
      <c r="J51" s="106"/>
      <c r="K51" s="106"/>
      <c r="M51" s="106"/>
      <c r="O51" s="106"/>
      <c r="T51" s="107"/>
    </row>
    <row r="52" spans="1:20" ht="17.45" customHeight="1" x14ac:dyDescent="0.3">
      <c r="C52" s="74"/>
      <c r="D52" s="74"/>
      <c r="E52" s="109" t="s">
        <v>119</v>
      </c>
      <c r="F52" s="110">
        <f>F47-G66</f>
        <v>0</v>
      </c>
      <c r="G52" s="111" t="str">
        <f>IF(F52&lt;&gt;0,"לא תקין","תקין")</f>
        <v>תקין</v>
      </c>
      <c r="H52" s="105"/>
      <c r="J52" s="106"/>
      <c r="K52" s="106"/>
      <c r="M52" s="106"/>
      <c r="O52" s="106"/>
      <c r="T52" s="107"/>
    </row>
    <row r="53" spans="1:20" ht="17.45" customHeight="1" x14ac:dyDescent="0.3">
      <c r="C53" s="74"/>
      <c r="D53" s="74"/>
      <c r="E53" s="112"/>
      <c r="F53" s="82"/>
      <c r="G53" s="82"/>
      <c r="H53" s="105"/>
      <c r="J53" s="106"/>
      <c r="K53" s="106"/>
      <c r="M53" s="106"/>
      <c r="O53" s="106"/>
      <c r="T53" s="113"/>
    </row>
    <row r="54" spans="1:20" s="75" customFormat="1" ht="8.1" customHeight="1" x14ac:dyDescent="0.35">
      <c r="A54" s="70"/>
      <c r="B54" s="99"/>
      <c r="C54" s="74"/>
      <c r="D54" s="74"/>
      <c r="E54" s="82"/>
      <c r="F54" s="82"/>
      <c r="G54" s="74"/>
      <c r="H54" s="103"/>
      <c r="I54" s="74"/>
      <c r="L54"/>
    </row>
    <row r="55" spans="1:20" s="75" customFormat="1" ht="25.5" x14ac:dyDescent="0.35">
      <c r="A55" s="70"/>
      <c r="B55" s="115" t="s">
        <v>57</v>
      </c>
      <c r="C55" s="74"/>
      <c r="D55" s="74"/>
      <c r="E55" s="82"/>
      <c r="F55" s="82"/>
      <c r="G55" s="74"/>
      <c r="H55" s="100"/>
      <c r="I55" s="74"/>
      <c r="L55"/>
    </row>
    <row r="56" spans="1:20" s="75" customFormat="1" ht="12.6" customHeight="1" thickBot="1" x14ac:dyDescent="0.4">
      <c r="A56" s="70"/>
      <c r="B56" s="99"/>
      <c r="C56" s="74"/>
      <c r="D56" s="74"/>
      <c r="E56" s="82"/>
      <c r="F56" s="82"/>
      <c r="G56" s="74"/>
      <c r="H56" s="100"/>
      <c r="I56" s="74"/>
      <c r="L56"/>
    </row>
    <row r="57" spans="1:20" s="75" customFormat="1" ht="25.5" x14ac:dyDescent="0.35">
      <c r="A57" s="70"/>
      <c r="B57" s="99"/>
      <c r="C57" s="394" t="s">
        <v>58</v>
      </c>
      <c r="D57" s="395"/>
      <c r="E57" s="396"/>
      <c r="F57" s="309" t="s">
        <v>59</v>
      </c>
      <c r="G57" s="116" t="s">
        <v>60</v>
      </c>
      <c r="H57" s="100"/>
      <c r="I57" s="74"/>
      <c r="L57"/>
    </row>
    <row r="58" spans="1:20" s="75" customFormat="1" ht="30" customHeight="1" x14ac:dyDescent="0.35">
      <c r="A58" s="70"/>
      <c r="B58" s="99"/>
      <c r="C58" s="388" t="s">
        <v>61</v>
      </c>
      <c r="D58" s="373" t="s">
        <v>0</v>
      </c>
      <c r="E58" s="375"/>
      <c r="F58" s="117">
        <f t="shared" ref="F58:F65" si="0">IFERROR(G58/$G$66,0)</f>
        <v>0</v>
      </c>
      <c r="G58" s="69"/>
      <c r="H58" s="118" t="s">
        <v>62</v>
      </c>
      <c r="I58" s="74"/>
      <c r="L58"/>
    </row>
    <row r="59" spans="1:20" s="75" customFormat="1" ht="30" customHeight="1" x14ac:dyDescent="0.35">
      <c r="A59" s="70"/>
      <c r="B59" s="99"/>
      <c r="C59" s="389"/>
      <c r="D59" s="373" t="s">
        <v>63</v>
      </c>
      <c r="E59" s="375"/>
      <c r="F59" s="117">
        <f t="shared" si="0"/>
        <v>0</v>
      </c>
      <c r="G59" s="69"/>
      <c r="H59" s="118" t="s">
        <v>62</v>
      </c>
      <c r="I59" s="74"/>
      <c r="L59"/>
    </row>
    <row r="60" spans="1:20" s="75" customFormat="1" ht="30" customHeight="1" x14ac:dyDescent="0.35">
      <c r="A60" s="70"/>
      <c r="B60" s="99"/>
      <c r="C60" s="390"/>
      <c r="D60" s="373" t="s">
        <v>64</v>
      </c>
      <c r="E60" s="375"/>
      <c r="F60" s="117">
        <f t="shared" si="0"/>
        <v>0</v>
      </c>
      <c r="G60" s="69"/>
      <c r="H60" s="118" t="s">
        <v>62</v>
      </c>
      <c r="I60" s="74"/>
      <c r="L60"/>
    </row>
    <row r="61" spans="1:20" s="75" customFormat="1" ht="30" customHeight="1" x14ac:dyDescent="0.35">
      <c r="A61" s="70"/>
      <c r="B61" s="99"/>
      <c r="C61" s="119" t="s">
        <v>65</v>
      </c>
      <c r="D61" s="373" t="s">
        <v>66</v>
      </c>
      <c r="E61" s="375"/>
      <c r="F61" s="117">
        <f t="shared" si="0"/>
        <v>0</v>
      </c>
      <c r="G61" s="120">
        <f>$F$48</f>
        <v>0</v>
      </c>
      <c r="H61" s="102" t="s">
        <v>55</v>
      </c>
      <c r="I61" s="74"/>
      <c r="L61"/>
    </row>
    <row r="62" spans="1:20" s="75" customFormat="1" ht="30" customHeight="1" x14ac:dyDescent="0.35">
      <c r="A62" s="70"/>
      <c r="B62" s="99"/>
      <c r="C62" s="388" t="s">
        <v>67</v>
      </c>
      <c r="D62" s="373" t="s">
        <v>64</v>
      </c>
      <c r="E62" s="375"/>
      <c r="F62" s="117">
        <f t="shared" si="0"/>
        <v>0</v>
      </c>
      <c r="G62" s="69"/>
      <c r="H62" s="118" t="s">
        <v>62</v>
      </c>
      <c r="I62" s="74"/>
      <c r="L62"/>
    </row>
    <row r="63" spans="1:20" s="75" customFormat="1" ht="30" customHeight="1" x14ac:dyDescent="0.35">
      <c r="A63" s="70"/>
      <c r="B63" s="99"/>
      <c r="C63" s="389"/>
      <c r="D63" s="373" t="s">
        <v>64</v>
      </c>
      <c r="E63" s="375"/>
      <c r="F63" s="117">
        <f t="shared" si="0"/>
        <v>0</v>
      </c>
      <c r="G63" s="69"/>
      <c r="H63" s="118"/>
      <c r="I63" s="74"/>
      <c r="L63"/>
    </row>
    <row r="64" spans="1:20" s="75" customFormat="1" ht="30" customHeight="1" x14ac:dyDescent="0.35">
      <c r="A64" s="70"/>
      <c r="B64" s="99"/>
      <c r="C64" s="389"/>
      <c r="D64" s="373" t="s">
        <v>64</v>
      </c>
      <c r="E64" s="375"/>
      <c r="F64" s="117">
        <f t="shared" si="0"/>
        <v>0</v>
      </c>
      <c r="G64" s="69"/>
      <c r="H64" s="118" t="s">
        <v>62</v>
      </c>
      <c r="I64" s="74"/>
      <c r="L64"/>
    </row>
    <row r="65" spans="1:24" s="75" customFormat="1" ht="30" customHeight="1" x14ac:dyDescent="0.35">
      <c r="A65" s="70"/>
      <c r="B65" s="99"/>
      <c r="C65" s="390"/>
      <c r="D65" s="373" t="s">
        <v>64</v>
      </c>
      <c r="E65" s="375"/>
      <c r="F65" s="117">
        <f t="shared" si="0"/>
        <v>0</v>
      </c>
      <c r="G65" s="69"/>
      <c r="H65" s="118" t="s">
        <v>62</v>
      </c>
      <c r="I65" s="74"/>
      <c r="L65"/>
    </row>
    <row r="66" spans="1:24" ht="30" customHeight="1" thickBot="1" x14ac:dyDescent="0.25">
      <c r="B66" s="121"/>
      <c r="C66" s="391" t="s">
        <v>91</v>
      </c>
      <c r="D66" s="392"/>
      <c r="E66" s="393"/>
      <c r="F66" s="122">
        <f>SUM(F58:F65)</f>
        <v>0</v>
      </c>
      <c r="G66" s="123">
        <f>SUM(G58:G65)</f>
        <v>0</v>
      </c>
      <c r="H66" s="114" t="s">
        <v>56</v>
      </c>
      <c r="I66" s="387"/>
      <c r="J66" s="387"/>
      <c r="K66" s="124"/>
      <c r="T66" s="73" t="s">
        <v>123</v>
      </c>
    </row>
    <row r="67" spans="1:24" ht="41.25" customHeight="1" x14ac:dyDescent="0.3">
      <c r="B67" s="101"/>
      <c r="C67" s="74"/>
      <c r="D67" s="74"/>
      <c r="E67" s="74"/>
      <c r="F67" s="104" t="s">
        <v>68</v>
      </c>
      <c r="G67" s="82"/>
      <c r="H67" s="105"/>
      <c r="J67" s="106"/>
      <c r="K67" s="106"/>
      <c r="M67" s="106"/>
      <c r="O67" s="106"/>
      <c r="T67" s="511" t="s">
        <v>293</v>
      </c>
    </row>
    <row r="68" spans="1:24" ht="41.25" customHeight="1" thickBot="1" x14ac:dyDescent="0.35">
      <c r="B68" s="359" t="s">
        <v>289</v>
      </c>
      <c r="C68" s="74"/>
      <c r="D68" s="74"/>
      <c r="E68" s="74"/>
      <c r="F68" s="104"/>
      <c r="G68" s="82"/>
      <c r="H68" s="105"/>
      <c r="J68" s="106"/>
      <c r="K68" s="106"/>
      <c r="M68" s="106"/>
      <c r="O68" s="106"/>
      <c r="T68" s="107" t="s">
        <v>294</v>
      </c>
    </row>
    <row r="69" spans="1:24" s="75" customFormat="1" ht="64.5" customHeight="1" thickBot="1" x14ac:dyDescent="0.45">
      <c r="A69" s="70"/>
      <c r="B69" s="125" t="s">
        <v>69</v>
      </c>
      <c r="C69" s="126"/>
      <c r="D69" s="126"/>
      <c r="E69" s="126"/>
      <c r="F69" s="126"/>
      <c r="G69" s="126"/>
      <c r="H69" s="127"/>
      <c r="I69" s="128"/>
      <c r="J69" s="509" t="s">
        <v>56</v>
      </c>
      <c r="K69" s="129"/>
      <c r="L69"/>
      <c r="M69" s="130"/>
      <c r="N69" s="130"/>
      <c r="O69" s="130"/>
      <c r="T69" s="131" t="s">
        <v>295</v>
      </c>
    </row>
    <row r="70" spans="1:24" s="136" customFormat="1" ht="62.25" customHeight="1" thickBot="1" x14ac:dyDescent="0.25">
      <c r="A70" s="132"/>
      <c r="B70" s="133" t="s">
        <v>70</v>
      </c>
      <c r="C70" s="133" t="s">
        <v>112</v>
      </c>
      <c r="D70" s="133" t="s">
        <v>113</v>
      </c>
      <c r="E70" s="133" t="s">
        <v>71</v>
      </c>
      <c r="F70" s="133" t="s">
        <v>1</v>
      </c>
      <c r="G70" s="133" t="s">
        <v>72</v>
      </c>
      <c r="H70" s="133" t="s">
        <v>290</v>
      </c>
      <c r="I70" s="507" t="s">
        <v>114</v>
      </c>
      <c r="J70" s="133" t="s">
        <v>2</v>
      </c>
      <c r="K70" s="133" t="s">
        <v>292</v>
      </c>
      <c r="L70" s="324"/>
      <c r="M70" s="324"/>
      <c r="N70" s="134"/>
      <c r="O70" s="134" t="s">
        <v>63</v>
      </c>
      <c r="P70" s="134"/>
      <c r="Q70" s="134"/>
      <c r="R70" s="132"/>
      <c r="S70" s="138"/>
      <c r="T70" s="131" t="s">
        <v>296</v>
      </c>
      <c r="U70" s="135"/>
      <c r="V70" s="132"/>
      <c r="W70" s="132"/>
      <c r="X70" s="132"/>
    </row>
    <row r="71" spans="1:24" s="139" customFormat="1" ht="124.5" customHeight="1" x14ac:dyDescent="0.2">
      <c r="A71" s="73"/>
      <c r="B71" s="40"/>
      <c r="C71" s="513"/>
      <c r="D71" s="41" t="s">
        <v>110</v>
      </c>
      <c r="E71" s="516"/>
      <c r="F71" s="41"/>
      <c r="G71" s="513"/>
      <c r="H71" s="68">
        <v>0</v>
      </c>
      <c r="I71" s="515"/>
      <c r="J71" s="510">
        <f>IFERROR(I71/H71,0)</f>
        <v>0</v>
      </c>
      <c r="K71" s="323"/>
      <c r="L71" s="314"/>
      <c r="M71" s="321"/>
      <c r="N71" s="137"/>
      <c r="O71" s="137" t="s">
        <v>73</v>
      </c>
      <c r="P71" s="137"/>
      <c r="Q71" s="137"/>
      <c r="R71" s="73"/>
      <c r="S71" s="138"/>
      <c r="T71" s="512" t="s">
        <v>297</v>
      </c>
      <c r="U71" s="138"/>
      <c r="V71" s="73"/>
      <c r="W71" s="73"/>
      <c r="X71" s="73"/>
    </row>
    <row r="72" spans="1:24" s="139" customFormat="1" ht="124.5" customHeight="1" x14ac:dyDescent="0.2">
      <c r="A72" s="73"/>
      <c r="B72" s="40"/>
      <c r="C72" s="513"/>
      <c r="D72" s="41" t="s">
        <v>110</v>
      </c>
      <c r="E72" s="516"/>
      <c r="F72" s="41"/>
      <c r="G72" s="513"/>
      <c r="H72" s="68">
        <v>0</v>
      </c>
      <c r="I72" s="515"/>
      <c r="J72" s="510">
        <f>IFERROR(I72/H72,0)</f>
        <v>0</v>
      </c>
      <c r="K72" s="323"/>
      <c r="L72" s="314"/>
      <c r="M72" s="321"/>
      <c r="N72" s="137"/>
      <c r="O72" s="137"/>
      <c r="P72" s="137"/>
      <c r="Q72" s="137"/>
      <c r="R72" s="73"/>
      <c r="S72" s="140"/>
      <c r="T72" s="131" t="s">
        <v>298</v>
      </c>
      <c r="U72" s="138"/>
      <c r="V72" s="73"/>
      <c r="W72" s="73"/>
      <c r="X72" s="73"/>
    </row>
    <row r="73" spans="1:24" s="139" customFormat="1" ht="124.5" customHeight="1" x14ac:dyDescent="0.2">
      <c r="A73" s="73"/>
      <c r="B73" s="40"/>
      <c r="C73" s="513"/>
      <c r="D73" s="41" t="s">
        <v>110</v>
      </c>
      <c r="E73" s="516"/>
      <c r="F73" s="41"/>
      <c r="G73" s="513"/>
      <c r="H73" s="68">
        <v>0</v>
      </c>
      <c r="I73" s="515"/>
      <c r="J73" s="510">
        <f t="shared" ref="J73:J125" si="1">IFERROR(I73/H73,0)</f>
        <v>0</v>
      </c>
      <c r="K73" s="323"/>
      <c r="L73" s="314"/>
      <c r="M73" s="321"/>
      <c r="N73" s="137"/>
      <c r="O73" s="137"/>
      <c r="P73" s="137"/>
      <c r="Q73" s="137"/>
      <c r="R73" s="73"/>
      <c r="S73" s="138"/>
      <c r="T73" s="131" t="s">
        <v>301</v>
      </c>
      <c r="U73" s="140"/>
      <c r="V73" s="73"/>
      <c r="W73" s="73"/>
      <c r="X73" s="73"/>
    </row>
    <row r="74" spans="1:24" s="139" customFormat="1" ht="124.5" customHeight="1" x14ac:dyDescent="0.2">
      <c r="A74" s="73"/>
      <c r="B74" s="40"/>
      <c r="C74" s="513"/>
      <c r="D74" s="41" t="s">
        <v>110</v>
      </c>
      <c r="E74" s="516"/>
      <c r="F74" s="41"/>
      <c r="G74" s="513"/>
      <c r="H74" s="68">
        <v>0</v>
      </c>
      <c r="I74" s="515"/>
      <c r="J74" s="510">
        <f t="shared" si="1"/>
        <v>0</v>
      </c>
      <c r="K74" s="323"/>
      <c r="L74" s="314"/>
      <c r="M74" s="321"/>
      <c r="N74" s="137"/>
      <c r="O74" s="137"/>
      <c r="P74" s="137"/>
      <c r="Q74" s="137"/>
      <c r="R74" s="73"/>
      <c r="S74" s="138"/>
      <c r="T74" s="131" t="s">
        <v>300</v>
      </c>
      <c r="U74" s="138"/>
      <c r="V74" s="73"/>
      <c r="W74" s="73"/>
      <c r="X74" s="73"/>
    </row>
    <row r="75" spans="1:24" s="141" customFormat="1" ht="124.5" customHeight="1" x14ac:dyDescent="0.2">
      <c r="A75" s="73"/>
      <c r="B75" s="40"/>
      <c r="C75" s="513"/>
      <c r="D75" s="41" t="s">
        <v>110</v>
      </c>
      <c r="E75" s="516"/>
      <c r="F75" s="41"/>
      <c r="G75" s="513"/>
      <c r="H75" s="68">
        <v>0</v>
      </c>
      <c r="I75" s="515"/>
      <c r="J75" s="510">
        <f t="shared" si="1"/>
        <v>0</v>
      </c>
      <c r="K75" s="323"/>
      <c r="L75" s="314"/>
      <c r="M75" s="321"/>
      <c r="N75" s="137"/>
      <c r="O75" s="137"/>
      <c r="P75" s="137"/>
      <c r="Q75" s="137"/>
      <c r="R75" s="73"/>
      <c r="S75" s="142"/>
      <c r="T75" s="131" t="s">
        <v>299</v>
      </c>
      <c r="U75" s="138"/>
      <c r="V75" s="73"/>
      <c r="W75" s="73"/>
      <c r="X75" s="73"/>
    </row>
    <row r="76" spans="1:24" s="143" customFormat="1" ht="124.5" customHeight="1" x14ac:dyDescent="0.2">
      <c r="A76" s="73"/>
      <c r="B76" s="40"/>
      <c r="C76" s="513"/>
      <c r="D76" s="41" t="s">
        <v>110</v>
      </c>
      <c r="E76" s="516"/>
      <c r="F76" s="41"/>
      <c r="G76" s="513"/>
      <c r="H76" s="68">
        <v>0</v>
      </c>
      <c r="I76" s="515"/>
      <c r="J76" s="510">
        <f t="shared" si="1"/>
        <v>0</v>
      </c>
      <c r="K76" s="323"/>
      <c r="L76" s="314"/>
      <c r="M76" s="321"/>
      <c r="N76" s="137"/>
      <c r="O76" s="137"/>
      <c r="P76" s="137"/>
      <c r="Q76" s="137"/>
      <c r="R76" s="73"/>
      <c r="S76" s="142"/>
      <c r="T76" s="131" t="s">
        <v>302</v>
      </c>
      <c r="U76" s="138"/>
      <c r="V76" s="73"/>
      <c r="W76" s="73"/>
      <c r="X76" s="73"/>
    </row>
    <row r="77" spans="1:24" s="143" customFormat="1" ht="124.5" customHeight="1" x14ac:dyDescent="0.2">
      <c r="A77" s="73"/>
      <c r="B77" s="40"/>
      <c r="C77" s="513"/>
      <c r="D77" s="41" t="s">
        <v>110</v>
      </c>
      <c r="E77" s="516"/>
      <c r="F77" s="41"/>
      <c r="G77" s="513"/>
      <c r="H77" s="68">
        <v>0</v>
      </c>
      <c r="I77" s="515">
        <v>0</v>
      </c>
      <c r="J77" s="510">
        <f t="shared" si="1"/>
        <v>0</v>
      </c>
      <c r="K77" s="323"/>
      <c r="L77" s="314"/>
      <c r="M77" s="321"/>
      <c r="N77" s="137"/>
      <c r="O77" s="137"/>
      <c r="P77" s="137"/>
      <c r="Q77" s="137"/>
      <c r="R77" s="73"/>
      <c r="S77" s="142"/>
      <c r="T77" s="514" t="s">
        <v>303</v>
      </c>
      <c r="U77" s="138"/>
      <c r="V77" s="73"/>
      <c r="W77" s="73"/>
      <c r="X77" s="73"/>
    </row>
    <row r="78" spans="1:24" s="144" customFormat="1" ht="124.5" customHeight="1" x14ac:dyDescent="0.2">
      <c r="A78" s="73"/>
      <c r="B78" s="40"/>
      <c r="C78" s="513"/>
      <c r="D78" s="41" t="s">
        <v>110</v>
      </c>
      <c r="E78" s="516"/>
      <c r="F78" s="41"/>
      <c r="G78" s="513"/>
      <c r="H78" s="68">
        <v>0</v>
      </c>
      <c r="I78" s="515">
        <v>0</v>
      </c>
      <c r="J78" s="510">
        <f t="shared" si="1"/>
        <v>0</v>
      </c>
      <c r="K78" s="323"/>
      <c r="L78" s="314"/>
      <c r="M78" s="321"/>
      <c r="N78" s="137"/>
      <c r="O78" s="137"/>
      <c r="P78" s="137"/>
      <c r="Q78" s="137"/>
      <c r="R78" s="73"/>
      <c r="S78" s="138"/>
      <c r="U78" s="138"/>
      <c r="V78" s="73"/>
      <c r="W78" s="73"/>
      <c r="X78" s="73"/>
    </row>
    <row r="79" spans="1:24" s="144" customFormat="1" ht="124.5" customHeight="1" x14ac:dyDescent="0.2">
      <c r="A79" s="73"/>
      <c r="B79" s="40"/>
      <c r="C79" s="513"/>
      <c r="D79" s="41" t="s">
        <v>110</v>
      </c>
      <c r="E79" s="516"/>
      <c r="F79" s="41"/>
      <c r="G79" s="513"/>
      <c r="H79" s="68">
        <v>0</v>
      </c>
      <c r="I79" s="515">
        <v>0</v>
      </c>
      <c r="J79" s="510">
        <f t="shared" si="1"/>
        <v>0</v>
      </c>
      <c r="K79" s="323"/>
      <c r="L79" s="314"/>
      <c r="M79" s="321"/>
      <c r="N79" s="137"/>
      <c r="O79" s="137"/>
      <c r="P79" s="137"/>
      <c r="Q79" s="137"/>
      <c r="R79" s="73"/>
      <c r="S79" s="138"/>
      <c r="U79" s="138"/>
      <c r="V79" s="73"/>
      <c r="W79" s="73"/>
      <c r="X79" s="73"/>
    </row>
    <row r="80" spans="1:24" s="144" customFormat="1" ht="124.5" customHeight="1" x14ac:dyDescent="0.2">
      <c r="A80" s="73"/>
      <c r="B80" s="40"/>
      <c r="C80" s="513"/>
      <c r="D80" s="41" t="s">
        <v>110</v>
      </c>
      <c r="E80" s="516"/>
      <c r="F80" s="41"/>
      <c r="G80" s="513"/>
      <c r="H80" s="68">
        <v>0</v>
      </c>
      <c r="I80" s="515">
        <v>0</v>
      </c>
      <c r="J80" s="510">
        <f t="shared" si="1"/>
        <v>0</v>
      </c>
      <c r="K80" s="323"/>
      <c r="L80" s="314"/>
      <c r="M80" s="321"/>
      <c r="N80" s="137"/>
      <c r="O80" s="137"/>
      <c r="P80" s="137"/>
      <c r="Q80" s="137"/>
      <c r="R80" s="73"/>
      <c r="S80" s="73"/>
      <c r="T80" s="322"/>
      <c r="U80" s="138"/>
      <c r="V80" s="73"/>
      <c r="W80" s="73"/>
      <c r="X80" s="73"/>
    </row>
    <row r="81" spans="1:24" s="145" customFormat="1" ht="124.5" customHeight="1" x14ac:dyDescent="0.2">
      <c r="A81" s="73"/>
      <c r="B81" s="40"/>
      <c r="C81" s="513"/>
      <c r="D81" s="41" t="s">
        <v>110</v>
      </c>
      <c r="E81" s="516"/>
      <c r="F81" s="41"/>
      <c r="G81" s="513"/>
      <c r="H81" s="68">
        <v>0</v>
      </c>
      <c r="I81" s="515">
        <v>0</v>
      </c>
      <c r="J81" s="510">
        <f t="shared" si="1"/>
        <v>0</v>
      </c>
      <c r="K81" s="323"/>
      <c r="L81" s="314"/>
      <c r="M81" s="321"/>
      <c r="N81" s="137"/>
      <c r="O81" s="137"/>
      <c r="P81" s="137"/>
      <c r="Q81" s="137"/>
      <c r="R81" s="73"/>
      <c r="S81" s="146"/>
      <c r="T81" s="147"/>
      <c r="U81" s="73"/>
      <c r="V81" s="73"/>
      <c r="W81" s="73"/>
      <c r="X81" s="73"/>
    </row>
    <row r="82" spans="1:24" s="148" customFormat="1" ht="124.5" customHeight="1" x14ac:dyDescent="0.2">
      <c r="A82" s="146"/>
      <c r="B82" s="40"/>
      <c r="C82" s="513"/>
      <c r="D82" s="41" t="s">
        <v>110</v>
      </c>
      <c r="E82" s="516"/>
      <c r="F82" s="41"/>
      <c r="G82" s="513"/>
      <c r="H82" s="68">
        <v>0</v>
      </c>
      <c r="I82" s="515">
        <v>0</v>
      </c>
      <c r="J82" s="510">
        <f t="shared" si="1"/>
        <v>0</v>
      </c>
      <c r="K82" s="323"/>
      <c r="L82" s="314"/>
      <c r="M82" s="321"/>
      <c r="N82" s="137"/>
      <c r="O82" s="137"/>
      <c r="P82" s="137"/>
      <c r="Q82" s="137"/>
      <c r="R82" s="146" t="s">
        <v>0</v>
      </c>
      <c r="S82" s="73"/>
      <c r="T82" s="147"/>
      <c r="U82" s="146"/>
      <c r="V82" s="146"/>
      <c r="W82" s="146"/>
      <c r="X82" s="146"/>
    </row>
    <row r="83" spans="1:24" s="149" customFormat="1" ht="124.5" customHeight="1" x14ac:dyDescent="0.2">
      <c r="A83" s="73"/>
      <c r="B83" s="40"/>
      <c r="C83" s="513"/>
      <c r="D83" s="41" t="s">
        <v>110</v>
      </c>
      <c r="E83" s="516"/>
      <c r="F83" s="41"/>
      <c r="G83" s="513"/>
      <c r="H83" s="68">
        <v>0</v>
      </c>
      <c r="I83" s="515">
        <v>0</v>
      </c>
      <c r="J83" s="510">
        <f t="shared" si="1"/>
        <v>0</v>
      </c>
      <c r="K83" s="323"/>
      <c r="L83" s="314"/>
      <c r="M83" s="321"/>
      <c r="N83" s="137"/>
      <c r="O83" s="137"/>
      <c r="P83" s="137"/>
      <c r="Q83" s="137"/>
      <c r="R83" s="73" t="s">
        <v>3</v>
      </c>
      <c r="S83" s="73"/>
      <c r="T83" s="150"/>
      <c r="U83" s="73"/>
      <c r="V83" s="73"/>
      <c r="W83" s="73"/>
      <c r="X83" s="73"/>
    </row>
    <row r="84" spans="1:24" s="149" customFormat="1" ht="124.5" customHeight="1" x14ac:dyDescent="0.2">
      <c r="A84" s="73"/>
      <c r="B84" s="40"/>
      <c r="C84" s="513"/>
      <c r="D84" s="41" t="s">
        <v>110</v>
      </c>
      <c r="E84" s="516"/>
      <c r="F84" s="41"/>
      <c r="G84" s="513"/>
      <c r="H84" s="68">
        <v>0</v>
      </c>
      <c r="I84" s="515">
        <v>0</v>
      </c>
      <c r="J84" s="510">
        <f>IFERROR(I84/H84,0)</f>
        <v>0</v>
      </c>
      <c r="K84" s="323"/>
      <c r="L84" s="314"/>
      <c r="M84" s="321"/>
      <c r="N84" s="137"/>
      <c r="O84" s="137"/>
      <c r="P84" s="137"/>
      <c r="Q84" s="137"/>
      <c r="R84" s="73"/>
      <c r="S84" s="73"/>
      <c r="T84" s="150"/>
      <c r="U84" s="73"/>
      <c r="V84" s="73"/>
      <c r="W84" s="73"/>
      <c r="X84" s="73"/>
    </row>
    <row r="85" spans="1:24" s="149" customFormat="1" ht="124.5" customHeight="1" x14ac:dyDescent="0.2">
      <c r="A85" s="73"/>
      <c r="B85" s="40"/>
      <c r="C85" s="513"/>
      <c r="D85" s="41" t="s">
        <v>110</v>
      </c>
      <c r="E85" s="516"/>
      <c r="F85" s="41"/>
      <c r="G85" s="513"/>
      <c r="H85" s="68">
        <v>0</v>
      </c>
      <c r="I85" s="515">
        <v>0</v>
      </c>
      <c r="J85" s="510">
        <f t="shared" si="1"/>
        <v>0</v>
      </c>
      <c r="K85" s="323"/>
      <c r="L85" s="314"/>
      <c r="M85" s="321"/>
      <c r="N85" s="137"/>
      <c r="O85" s="137"/>
      <c r="P85" s="137"/>
      <c r="Q85" s="137"/>
      <c r="R85" s="73"/>
      <c r="S85" s="73"/>
      <c r="T85" s="131"/>
      <c r="U85" s="73"/>
      <c r="V85" s="73"/>
      <c r="W85" s="73"/>
      <c r="X85" s="73"/>
    </row>
    <row r="86" spans="1:24" s="149" customFormat="1" ht="124.5" customHeight="1" x14ac:dyDescent="0.2">
      <c r="A86" s="73"/>
      <c r="B86" s="40"/>
      <c r="C86" s="513"/>
      <c r="D86" s="41" t="s">
        <v>110</v>
      </c>
      <c r="E86" s="516"/>
      <c r="F86" s="41"/>
      <c r="G86" s="513"/>
      <c r="H86" s="68">
        <v>0</v>
      </c>
      <c r="I86" s="515">
        <v>0</v>
      </c>
      <c r="J86" s="510">
        <f t="shared" si="1"/>
        <v>0</v>
      </c>
      <c r="K86" s="323"/>
      <c r="L86" s="314"/>
      <c r="M86" s="321"/>
      <c r="N86" s="137"/>
      <c r="O86" s="137"/>
      <c r="P86" s="137"/>
      <c r="Q86" s="137"/>
      <c r="R86" s="73"/>
      <c r="S86" s="73"/>
      <c r="T86" s="73"/>
      <c r="U86" s="73"/>
      <c r="V86" s="73"/>
      <c r="W86" s="73"/>
      <c r="X86" s="73"/>
    </row>
    <row r="87" spans="1:24" s="149" customFormat="1" ht="124.5" customHeight="1" x14ac:dyDescent="0.2">
      <c r="A87" s="73"/>
      <c r="B87" s="40"/>
      <c r="C87" s="513"/>
      <c r="D87" s="41" t="s">
        <v>110</v>
      </c>
      <c r="E87" s="516"/>
      <c r="F87" s="41"/>
      <c r="G87" s="513"/>
      <c r="H87" s="68">
        <v>0</v>
      </c>
      <c r="I87" s="515">
        <v>0</v>
      </c>
      <c r="J87" s="510">
        <f t="shared" si="1"/>
        <v>0</v>
      </c>
      <c r="K87" s="323"/>
      <c r="L87" s="314"/>
      <c r="M87" s="321"/>
      <c r="N87" s="137"/>
      <c r="O87" s="137"/>
      <c r="P87" s="137"/>
      <c r="Q87" s="137"/>
      <c r="R87" s="73"/>
      <c r="S87" s="73"/>
      <c r="T87" s="73"/>
      <c r="U87" s="73"/>
      <c r="V87" s="73"/>
      <c r="W87" s="73"/>
      <c r="X87" s="73"/>
    </row>
    <row r="88" spans="1:24" s="149" customFormat="1" ht="124.5" customHeight="1" x14ac:dyDescent="0.2">
      <c r="A88" s="73"/>
      <c r="B88" s="40"/>
      <c r="C88" s="513"/>
      <c r="D88" s="41" t="s">
        <v>110</v>
      </c>
      <c r="E88" s="516"/>
      <c r="F88" s="41"/>
      <c r="G88" s="513"/>
      <c r="H88" s="68">
        <v>0</v>
      </c>
      <c r="I88" s="515">
        <v>0</v>
      </c>
      <c r="J88" s="510">
        <f t="shared" si="1"/>
        <v>0</v>
      </c>
      <c r="K88" s="323"/>
      <c r="L88" s="314"/>
      <c r="M88" s="321"/>
      <c r="N88" s="137"/>
      <c r="O88" s="137"/>
      <c r="P88" s="137"/>
      <c r="Q88" s="137"/>
      <c r="R88" s="73"/>
      <c r="S88" s="73"/>
      <c r="T88" s="73"/>
      <c r="U88" s="73"/>
      <c r="V88" s="73"/>
      <c r="W88" s="73"/>
      <c r="X88" s="73"/>
    </row>
    <row r="89" spans="1:24" s="149" customFormat="1" ht="124.5" customHeight="1" x14ac:dyDescent="0.2">
      <c r="A89" s="73"/>
      <c r="B89" s="40"/>
      <c r="C89" s="513"/>
      <c r="D89" s="41" t="s">
        <v>110</v>
      </c>
      <c r="E89" s="516"/>
      <c r="F89" s="41"/>
      <c r="G89" s="513"/>
      <c r="H89" s="68">
        <v>0</v>
      </c>
      <c r="I89" s="515">
        <v>0</v>
      </c>
      <c r="J89" s="510">
        <f t="shared" si="1"/>
        <v>0</v>
      </c>
      <c r="K89" s="323"/>
      <c r="L89" s="314"/>
      <c r="M89" s="321"/>
      <c r="N89" s="137"/>
      <c r="O89" s="137"/>
      <c r="P89" s="137"/>
      <c r="Q89" s="137"/>
      <c r="R89" s="73"/>
      <c r="S89" s="73"/>
      <c r="T89" s="73"/>
      <c r="U89" s="73"/>
      <c r="V89" s="73"/>
      <c r="W89" s="73"/>
      <c r="X89" s="73"/>
    </row>
    <row r="90" spans="1:24" s="149" customFormat="1" ht="124.5" customHeight="1" x14ac:dyDescent="0.2">
      <c r="A90" s="73"/>
      <c r="B90" s="40"/>
      <c r="C90" s="513"/>
      <c r="D90" s="41" t="s">
        <v>110</v>
      </c>
      <c r="E90" s="516"/>
      <c r="F90" s="41"/>
      <c r="G90" s="513"/>
      <c r="H90" s="68">
        <v>0</v>
      </c>
      <c r="I90" s="515">
        <v>0</v>
      </c>
      <c r="J90" s="510">
        <f t="shared" si="1"/>
        <v>0</v>
      </c>
      <c r="K90" s="323"/>
      <c r="L90" s="314"/>
      <c r="M90" s="321"/>
      <c r="N90" s="137"/>
      <c r="O90" s="137"/>
      <c r="P90" s="137"/>
      <c r="Q90" s="137"/>
      <c r="R90" s="73"/>
      <c r="S90" s="73"/>
      <c r="T90" s="73"/>
      <c r="U90" s="73"/>
      <c r="V90" s="73"/>
      <c r="W90" s="73"/>
      <c r="X90" s="73"/>
    </row>
    <row r="91" spans="1:24" s="149" customFormat="1" ht="124.5" customHeight="1" x14ac:dyDescent="0.2">
      <c r="A91" s="73"/>
      <c r="B91" s="40"/>
      <c r="C91" s="513"/>
      <c r="D91" s="41" t="s">
        <v>110</v>
      </c>
      <c r="E91" s="516"/>
      <c r="F91" s="41"/>
      <c r="G91" s="513"/>
      <c r="H91" s="68">
        <v>0</v>
      </c>
      <c r="I91" s="515">
        <v>0</v>
      </c>
      <c r="J91" s="510">
        <f t="shared" si="1"/>
        <v>0</v>
      </c>
      <c r="K91" s="323"/>
      <c r="L91" s="314"/>
      <c r="M91" s="321"/>
      <c r="N91" s="137"/>
      <c r="O91" s="137"/>
      <c r="P91" s="137"/>
      <c r="Q91" s="137"/>
      <c r="R91" s="73"/>
      <c r="S91" s="73"/>
      <c r="T91" s="73"/>
      <c r="U91" s="73"/>
      <c r="V91" s="73"/>
      <c r="W91" s="73"/>
      <c r="X91" s="73"/>
    </row>
    <row r="92" spans="1:24" s="149" customFormat="1" ht="124.5" customHeight="1" x14ac:dyDescent="0.2">
      <c r="A92" s="73"/>
      <c r="B92" s="40"/>
      <c r="C92" s="513"/>
      <c r="D92" s="41" t="s">
        <v>110</v>
      </c>
      <c r="E92" s="516"/>
      <c r="F92" s="41"/>
      <c r="G92" s="513"/>
      <c r="H92" s="68">
        <v>0</v>
      </c>
      <c r="I92" s="515">
        <v>0</v>
      </c>
      <c r="J92" s="510">
        <f t="shared" si="1"/>
        <v>0</v>
      </c>
      <c r="K92" s="323"/>
      <c r="L92" s="314"/>
      <c r="M92" s="321"/>
      <c r="N92" s="137"/>
      <c r="O92" s="137"/>
      <c r="P92" s="137"/>
      <c r="Q92" s="137"/>
      <c r="R92" s="73"/>
      <c r="S92" s="73"/>
      <c r="T92" s="73"/>
      <c r="U92" s="73"/>
      <c r="V92" s="73"/>
      <c r="W92" s="73"/>
      <c r="X92" s="73"/>
    </row>
    <row r="93" spans="1:24" s="149" customFormat="1" ht="124.5" customHeight="1" x14ac:dyDescent="0.2">
      <c r="A93" s="73"/>
      <c r="B93" s="40"/>
      <c r="C93" s="513"/>
      <c r="D93" s="41" t="s">
        <v>110</v>
      </c>
      <c r="E93" s="516"/>
      <c r="F93" s="41"/>
      <c r="G93" s="513"/>
      <c r="H93" s="68">
        <v>0</v>
      </c>
      <c r="I93" s="515">
        <v>0</v>
      </c>
      <c r="J93" s="510">
        <f t="shared" si="1"/>
        <v>0</v>
      </c>
      <c r="K93" s="323"/>
      <c r="L93" s="314"/>
      <c r="M93" s="321"/>
      <c r="N93" s="137"/>
      <c r="O93" s="137"/>
      <c r="P93" s="137"/>
      <c r="Q93" s="137"/>
      <c r="R93" s="73"/>
      <c r="S93" s="73"/>
      <c r="T93" s="73"/>
      <c r="U93" s="73"/>
      <c r="V93" s="73"/>
      <c r="W93" s="73"/>
      <c r="X93" s="73"/>
    </row>
    <row r="94" spans="1:24" s="149" customFormat="1" ht="124.5" customHeight="1" x14ac:dyDescent="0.2">
      <c r="A94" s="73"/>
      <c r="B94" s="40"/>
      <c r="C94" s="513"/>
      <c r="D94" s="41" t="s">
        <v>110</v>
      </c>
      <c r="E94" s="516"/>
      <c r="F94" s="41"/>
      <c r="G94" s="513"/>
      <c r="H94" s="68">
        <v>0</v>
      </c>
      <c r="I94" s="515">
        <v>0</v>
      </c>
      <c r="J94" s="510">
        <f t="shared" si="1"/>
        <v>0</v>
      </c>
      <c r="K94" s="323"/>
      <c r="L94" s="314"/>
      <c r="M94" s="321"/>
      <c r="N94" s="137"/>
      <c r="O94" s="137"/>
      <c r="P94" s="137"/>
      <c r="Q94" s="137"/>
      <c r="R94" s="73"/>
      <c r="S94" s="73"/>
      <c r="T94" s="73"/>
      <c r="U94" s="73"/>
      <c r="V94" s="73"/>
      <c r="W94" s="73"/>
      <c r="X94" s="73"/>
    </row>
    <row r="95" spans="1:24" s="149" customFormat="1" ht="124.5" customHeight="1" x14ac:dyDescent="0.2">
      <c r="A95" s="73"/>
      <c r="B95" s="40"/>
      <c r="C95" s="513"/>
      <c r="D95" s="41" t="s">
        <v>110</v>
      </c>
      <c r="E95" s="516"/>
      <c r="F95" s="41"/>
      <c r="G95" s="513"/>
      <c r="H95" s="68">
        <v>0</v>
      </c>
      <c r="I95" s="515">
        <v>0</v>
      </c>
      <c r="J95" s="510">
        <f t="shared" si="1"/>
        <v>0</v>
      </c>
      <c r="K95" s="323"/>
      <c r="L95" s="314"/>
      <c r="M95" s="321"/>
      <c r="N95" s="137"/>
      <c r="O95" s="137"/>
      <c r="P95" s="137"/>
      <c r="Q95" s="137"/>
      <c r="R95" s="73"/>
      <c r="S95" s="73"/>
      <c r="T95" s="73"/>
      <c r="U95" s="73"/>
      <c r="V95" s="73"/>
      <c r="W95" s="73"/>
      <c r="X95" s="73"/>
    </row>
    <row r="96" spans="1:24" s="149" customFormat="1" ht="124.5" customHeight="1" x14ac:dyDescent="0.2">
      <c r="A96" s="73"/>
      <c r="B96" s="40"/>
      <c r="C96" s="513"/>
      <c r="D96" s="41" t="s">
        <v>110</v>
      </c>
      <c r="E96" s="516"/>
      <c r="F96" s="41"/>
      <c r="G96" s="513"/>
      <c r="H96" s="68">
        <v>0</v>
      </c>
      <c r="I96" s="515">
        <v>0</v>
      </c>
      <c r="J96" s="510">
        <f t="shared" ref="J96:J103" si="2">IFERROR(I96/H96,0)</f>
        <v>0</v>
      </c>
      <c r="K96" s="323"/>
      <c r="L96" s="314"/>
      <c r="M96" s="321"/>
      <c r="N96" s="137"/>
      <c r="O96" s="137"/>
      <c r="P96" s="137"/>
      <c r="Q96" s="137"/>
      <c r="R96" s="73"/>
      <c r="S96" s="73"/>
      <c r="T96" s="73"/>
      <c r="U96" s="73"/>
      <c r="V96" s="73"/>
      <c r="W96" s="73"/>
      <c r="X96" s="73"/>
    </row>
    <row r="97" spans="1:24" s="149" customFormat="1" ht="124.5" customHeight="1" x14ac:dyDescent="0.2">
      <c r="A97" s="73"/>
      <c r="B97" s="40"/>
      <c r="C97" s="513"/>
      <c r="D97" s="41" t="s">
        <v>110</v>
      </c>
      <c r="E97" s="516"/>
      <c r="F97" s="41"/>
      <c r="G97" s="513"/>
      <c r="H97" s="68">
        <v>0</v>
      </c>
      <c r="I97" s="515">
        <v>0</v>
      </c>
      <c r="J97" s="510">
        <f t="shared" si="2"/>
        <v>0</v>
      </c>
      <c r="K97" s="323"/>
      <c r="L97" s="314"/>
      <c r="M97" s="321"/>
      <c r="N97" s="137"/>
      <c r="O97" s="137"/>
      <c r="P97" s="137"/>
      <c r="Q97" s="137"/>
      <c r="R97" s="73"/>
      <c r="S97" s="73"/>
      <c r="T97" s="73"/>
      <c r="U97" s="73"/>
      <c r="V97" s="73"/>
      <c r="W97" s="73"/>
      <c r="X97" s="73"/>
    </row>
    <row r="98" spans="1:24" s="149" customFormat="1" ht="124.5" customHeight="1" x14ac:dyDescent="0.2">
      <c r="A98" s="73"/>
      <c r="B98" s="40"/>
      <c r="C98" s="513"/>
      <c r="D98" s="41" t="s">
        <v>110</v>
      </c>
      <c r="E98" s="516"/>
      <c r="F98" s="41"/>
      <c r="G98" s="513"/>
      <c r="H98" s="68">
        <v>0</v>
      </c>
      <c r="I98" s="515">
        <v>0</v>
      </c>
      <c r="J98" s="510">
        <f t="shared" si="2"/>
        <v>0</v>
      </c>
      <c r="K98" s="323"/>
      <c r="L98" s="314"/>
      <c r="M98" s="321"/>
      <c r="N98" s="137"/>
      <c r="O98" s="137"/>
      <c r="P98" s="137"/>
      <c r="Q98" s="137"/>
      <c r="R98" s="73"/>
      <c r="S98" s="73"/>
      <c r="T98" s="73"/>
      <c r="U98" s="73"/>
      <c r="V98" s="73"/>
      <c r="W98" s="73"/>
      <c r="X98" s="73"/>
    </row>
    <row r="99" spans="1:24" s="149" customFormat="1" ht="124.5" customHeight="1" x14ac:dyDescent="0.2">
      <c r="A99" s="73"/>
      <c r="B99" s="40"/>
      <c r="C99" s="513"/>
      <c r="D99" s="41" t="s">
        <v>110</v>
      </c>
      <c r="E99" s="516"/>
      <c r="F99" s="41"/>
      <c r="G99" s="513"/>
      <c r="H99" s="68">
        <v>0</v>
      </c>
      <c r="I99" s="515">
        <v>0</v>
      </c>
      <c r="J99" s="510">
        <f t="shared" si="2"/>
        <v>0</v>
      </c>
      <c r="K99" s="323"/>
      <c r="L99" s="314"/>
      <c r="M99" s="321"/>
      <c r="N99" s="137"/>
      <c r="O99" s="137"/>
      <c r="P99" s="137"/>
      <c r="Q99" s="137"/>
      <c r="R99" s="73"/>
      <c r="S99" s="73"/>
      <c r="T99" s="73"/>
      <c r="U99" s="73"/>
      <c r="V99" s="73"/>
      <c r="W99" s="73"/>
      <c r="X99" s="73"/>
    </row>
    <row r="100" spans="1:24" s="149" customFormat="1" ht="124.5" customHeight="1" x14ac:dyDescent="0.2">
      <c r="A100" s="73"/>
      <c r="B100" s="40"/>
      <c r="C100" s="513"/>
      <c r="D100" s="41" t="s">
        <v>110</v>
      </c>
      <c r="E100" s="516"/>
      <c r="F100" s="41"/>
      <c r="G100" s="513"/>
      <c r="H100" s="68">
        <v>0</v>
      </c>
      <c r="I100" s="515">
        <v>0</v>
      </c>
      <c r="J100" s="510">
        <f t="shared" si="2"/>
        <v>0</v>
      </c>
      <c r="K100" s="323"/>
      <c r="L100" s="314"/>
      <c r="M100" s="321"/>
      <c r="N100" s="137"/>
      <c r="O100" s="137"/>
      <c r="P100" s="137"/>
      <c r="Q100" s="137"/>
      <c r="R100" s="73"/>
      <c r="S100" s="73"/>
      <c r="T100" s="73"/>
      <c r="U100" s="73"/>
      <c r="V100" s="73"/>
      <c r="W100" s="73"/>
      <c r="X100" s="73"/>
    </row>
    <row r="101" spans="1:24" s="149" customFormat="1" ht="124.5" customHeight="1" x14ac:dyDescent="0.2">
      <c r="A101" s="73"/>
      <c r="B101" s="40"/>
      <c r="C101" s="513"/>
      <c r="D101" s="41" t="s">
        <v>110</v>
      </c>
      <c r="E101" s="516"/>
      <c r="F101" s="41"/>
      <c r="G101" s="513"/>
      <c r="H101" s="68">
        <v>0</v>
      </c>
      <c r="I101" s="515">
        <v>0</v>
      </c>
      <c r="J101" s="510">
        <f t="shared" si="2"/>
        <v>0</v>
      </c>
      <c r="K101" s="323"/>
      <c r="L101" s="314"/>
      <c r="M101" s="321"/>
      <c r="N101" s="137"/>
      <c r="O101" s="137"/>
      <c r="P101" s="137"/>
      <c r="Q101" s="137"/>
      <c r="R101" s="73"/>
      <c r="S101" s="73"/>
      <c r="T101" s="73"/>
      <c r="U101" s="73"/>
      <c r="V101" s="73"/>
      <c r="W101" s="73"/>
      <c r="X101" s="73"/>
    </row>
    <row r="102" spans="1:24" s="149" customFormat="1" ht="124.5" customHeight="1" x14ac:dyDescent="0.2">
      <c r="A102" s="73"/>
      <c r="B102" s="40"/>
      <c r="C102" s="513"/>
      <c r="D102" s="41" t="s">
        <v>110</v>
      </c>
      <c r="E102" s="516"/>
      <c r="F102" s="41"/>
      <c r="G102" s="513"/>
      <c r="H102" s="68">
        <v>0</v>
      </c>
      <c r="I102" s="515">
        <v>0</v>
      </c>
      <c r="J102" s="510">
        <f t="shared" si="2"/>
        <v>0</v>
      </c>
      <c r="K102" s="323"/>
      <c r="L102" s="314"/>
      <c r="M102" s="321"/>
      <c r="N102" s="137"/>
      <c r="O102" s="137"/>
      <c r="P102" s="137"/>
      <c r="Q102" s="137"/>
      <c r="R102" s="73"/>
      <c r="S102" s="73"/>
      <c r="T102" s="73"/>
      <c r="U102" s="73"/>
      <c r="V102" s="73"/>
      <c r="W102" s="73"/>
      <c r="X102" s="73"/>
    </row>
    <row r="103" spans="1:24" s="149" customFormat="1" ht="124.5" customHeight="1" x14ac:dyDescent="0.2">
      <c r="A103" s="73"/>
      <c r="B103" s="40"/>
      <c r="C103" s="513"/>
      <c r="D103" s="41" t="s">
        <v>110</v>
      </c>
      <c r="E103" s="516"/>
      <c r="F103" s="41"/>
      <c r="G103" s="513"/>
      <c r="H103" s="68">
        <v>0</v>
      </c>
      <c r="I103" s="515">
        <v>0</v>
      </c>
      <c r="J103" s="510">
        <f t="shared" si="2"/>
        <v>0</v>
      </c>
      <c r="K103" s="323"/>
      <c r="L103" s="314"/>
      <c r="M103" s="321"/>
      <c r="N103" s="137"/>
      <c r="O103" s="137"/>
      <c r="P103" s="137"/>
      <c r="Q103" s="137"/>
      <c r="R103" s="73"/>
      <c r="S103" s="73"/>
      <c r="T103" s="73"/>
      <c r="U103" s="73"/>
      <c r="V103" s="73"/>
      <c r="W103" s="73"/>
      <c r="X103" s="73"/>
    </row>
    <row r="104" spans="1:24" s="149" customFormat="1" ht="124.5" customHeight="1" x14ac:dyDescent="0.2">
      <c r="A104" s="73"/>
      <c r="B104" s="40"/>
      <c r="C104" s="513"/>
      <c r="D104" s="41" t="s">
        <v>110</v>
      </c>
      <c r="E104" s="516"/>
      <c r="F104" s="41"/>
      <c r="G104" s="513"/>
      <c r="H104" s="68">
        <v>0</v>
      </c>
      <c r="I104" s="515">
        <v>0</v>
      </c>
      <c r="J104" s="510">
        <f t="shared" si="1"/>
        <v>0</v>
      </c>
      <c r="K104" s="323"/>
      <c r="L104" s="314"/>
      <c r="M104" s="321"/>
      <c r="N104" s="137"/>
      <c r="O104" s="137"/>
      <c r="P104" s="137"/>
      <c r="Q104" s="137"/>
      <c r="R104" s="73"/>
      <c r="S104" s="73"/>
      <c r="T104" s="73"/>
      <c r="U104" s="73"/>
      <c r="V104" s="73"/>
      <c r="W104" s="73"/>
      <c r="X104" s="73"/>
    </row>
    <row r="105" spans="1:24" s="149" customFormat="1" ht="124.5" customHeight="1" x14ac:dyDescent="0.2">
      <c r="A105" s="73"/>
      <c r="B105" s="40"/>
      <c r="C105" s="513"/>
      <c r="D105" s="41" t="s">
        <v>110</v>
      </c>
      <c r="E105" s="516"/>
      <c r="F105" s="41"/>
      <c r="G105" s="513"/>
      <c r="H105" s="68">
        <v>0</v>
      </c>
      <c r="I105" s="515">
        <v>0</v>
      </c>
      <c r="J105" s="510">
        <f t="shared" si="1"/>
        <v>0</v>
      </c>
      <c r="K105" s="323"/>
      <c r="L105" s="314"/>
      <c r="M105" s="321"/>
      <c r="N105" s="137"/>
      <c r="O105" s="137"/>
      <c r="P105" s="137"/>
      <c r="Q105" s="137"/>
      <c r="R105" s="73"/>
      <c r="S105" s="73"/>
      <c r="T105" s="73"/>
      <c r="U105" s="73"/>
      <c r="V105" s="73"/>
      <c r="W105" s="73"/>
      <c r="X105" s="73"/>
    </row>
    <row r="106" spans="1:24" s="149" customFormat="1" ht="124.5" customHeight="1" x14ac:dyDescent="0.2">
      <c r="A106" s="73"/>
      <c r="B106" s="40"/>
      <c r="C106" s="513"/>
      <c r="D106" s="41" t="s">
        <v>110</v>
      </c>
      <c r="E106" s="516"/>
      <c r="F106" s="41"/>
      <c r="G106" s="513"/>
      <c r="H106" s="68">
        <v>0</v>
      </c>
      <c r="I106" s="515">
        <v>0</v>
      </c>
      <c r="J106" s="510">
        <f t="shared" si="1"/>
        <v>0</v>
      </c>
      <c r="K106" s="323"/>
      <c r="L106" s="314"/>
      <c r="M106" s="321"/>
      <c r="N106" s="137"/>
      <c r="O106" s="137"/>
      <c r="P106" s="137"/>
      <c r="Q106" s="137"/>
      <c r="R106" s="73"/>
      <c r="S106" s="73"/>
      <c r="T106" s="73"/>
      <c r="U106" s="73"/>
      <c r="V106" s="73"/>
      <c r="W106" s="73"/>
      <c r="X106" s="73"/>
    </row>
    <row r="107" spans="1:24" s="149" customFormat="1" ht="124.5" customHeight="1" x14ac:dyDescent="0.2">
      <c r="A107" s="73"/>
      <c r="B107" s="40"/>
      <c r="C107" s="513"/>
      <c r="D107" s="41" t="s">
        <v>110</v>
      </c>
      <c r="E107" s="516"/>
      <c r="F107" s="41"/>
      <c r="G107" s="513"/>
      <c r="H107" s="68">
        <v>0</v>
      </c>
      <c r="I107" s="515">
        <v>0</v>
      </c>
      <c r="J107" s="510">
        <f t="shared" si="1"/>
        <v>0</v>
      </c>
      <c r="K107" s="323"/>
      <c r="L107" s="314"/>
      <c r="M107" s="321"/>
      <c r="N107" s="137"/>
      <c r="O107" s="137"/>
      <c r="P107" s="137"/>
      <c r="Q107" s="137"/>
      <c r="R107" s="73"/>
      <c r="S107" s="73"/>
      <c r="T107" s="73"/>
      <c r="U107" s="73"/>
      <c r="V107" s="73"/>
      <c r="W107" s="73"/>
      <c r="X107" s="73"/>
    </row>
    <row r="108" spans="1:24" s="149" customFormat="1" ht="124.5" customHeight="1" x14ac:dyDescent="0.2">
      <c r="A108" s="73"/>
      <c r="B108" s="40"/>
      <c r="C108" s="513"/>
      <c r="D108" s="41" t="s">
        <v>110</v>
      </c>
      <c r="E108" s="516"/>
      <c r="F108" s="41"/>
      <c r="G108" s="513"/>
      <c r="H108" s="68">
        <v>0</v>
      </c>
      <c r="I108" s="515">
        <v>0</v>
      </c>
      <c r="J108" s="510">
        <f t="shared" si="1"/>
        <v>0</v>
      </c>
      <c r="K108" s="323"/>
      <c r="L108" s="314"/>
      <c r="M108" s="321"/>
      <c r="N108" s="137"/>
      <c r="O108" s="137"/>
      <c r="P108" s="137"/>
      <c r="Q108" s="137"/>
      <c r="R108" s="73"/>
      <c r="S108" s="73"/>
      <c r="T108" s="73"/>
      <c r="U108" s="73"/>
      <c r="V108" s="73"/>
      <c r="W108" s="73"/>
      <c r="X108" s="73"/>
    </row>
    <row r="109" spans="1:24" s="149" customFormat="1" ht="124.5" customHeight="1" x14ac:dyDescent="0.2">
      <c r="A109" s="73"/>
      <c r="B109" s="40"/>
      <c r="C109" s="513"/>
      <c r="D109" s="41" t="s">
        <v>110</v>
      </c>
      <c r="E109" s="516"/>
      <c r="F109" s="41"/>
      <c r="G109" s="513"/>
      <c r="H109" s="68">
        <v>0</v>
      </c>
      <c r="I109" s="515">
        <v>0</v>
      </c>
      <c r="J109" s="510">
        <f t="shared" si="1"/>
        <v>0</v>
      </c>
      <c r="K109" s="323"/>
      <c r="L109" s="314"/>
      <c r="M109" s="321"/>
      <c r="N109" s="137"/>
      <c r="O109" s="137"/>
      <c r="P109" s="137"/>
      <c r="Q109" s="137"/>
      <c r="R109" s="73"/>
      <c r="S109" s="73"/>
      <c r="T109" s="73"/>
      <c r="U109" s="73"/>
      <c r="V109" s="73"/>
      <c r="W109" s="73"/>
      <c r="X109" s="73"/>
    </row>
    <row r="110" spans="1:24" s="149" customFormat="1" ht="124.5" customHeight="1" x14ac:dyDescent="0.2">
      <c r="A110" s="73"/>
      <c r="B110" s="40"/>
      <c r="C110" s="513"/>
      <c r="D110" s="41" t="s">
        <v>110</v>
      </c>
      <c r="E110" s="516"/>
      <c r="F110" s="41"/>
      <c r="G110" s="513"/>
      <c r="H110" s="68">
        <v>0</v>
      </c>
      <c r="I110" s="515">
        <v>0</v>
      </c>
      <c r="J110" s="510">
        <f t="shared" si="1"/>
        <v>0</v>
      </c>
      <c r="K110" s="323"/>
      <c r="L110" s="314"/>
      <c r="M110" s="321"/>
      <c r="N110" s="137"/>
      <c r="O110" s="137"/>
      <c r="P110" s="137"/>
      <c r="Q110" s="137"/>
      <c r="R110" s="73"/>
      <c r="S110" s="73"/>
      <c r="T110" s="73"/>
      <c r="U110" s="73"/>
      <c r="V110" s="73"/>
      <c r="W110" s="73"/>
      <c r="X110" s="73"/>
    </row>
    <row r="111" spans="1:24" s="149" customFormat="1" ht="124.5" customHeight="1" x14ac:dyDescent="0.2">
      <c r="A111" s="73"/>
      <c r="B111" s="40"/>
      <c r="C111" s="513"/>
      <c r="D111" s="41" t="s">
        <v>110</v>
      </c>
      <c r="E111" s="516"/>
      <c r="F111" s="41"/>
      <c r="G111" s="513"/>
      <c r="H111" s="68">
        <v>0</v>
      </c>
      <c r="I111" s="515">
        <v>0</v>
      </c>
      <c r="J111" s="510">
        <f t="shared" si="1"/>
        <v>0</v>
      </c>
      <c r="K111" s="323"/>
      <c r="L111" s="314"/>
      <c r="M111" s="321"/>
      <c r="N111" s="137"/>
      <c r="O111" s="137"/>
      <c r="P111" s="137"/>
      <c r="Q111" s="137"/>
      <c r="R111" s="73"/>
      <c r="S111" s="73"/>
      <c r="T111" s="73"/>
      <c r="U111" s="73"/>
      <c r="V111" s="73"/>
      <c r="W111" s="73"/>
      <c r="X111" s="73"/>
    </row>
    <row r="112" spans="1:24" s="149" customFormat="1" ht="124.5" customHeight="1" x14ac:dyDescent="0.2">
      <c r="A112" s="73"/>
      <c r="B112" s="40"/>
      <c r="C112" s="513"/>
      <c r="D112" s="41" t="s">
        <v>110</v>
      </c>
      <c r="E112" s="516"/>
      <c r="F112" s="41"/>
      <c r="G112" s="513"/>
      <c r="H112" s="68">
        <v>0</v>
      </c>
      <c r="I112" s="515">
        <v>0</v>
      </c>
      <c r="J112" s="510">
        <f t="shared" si="1"/>
        <v>0</v>
      </c>
      <c r="K112" s="323"/>
      <c r="L112" s="314"/>
      <c r="M112" s="321"/>
      <c r="N112" s="137"/>
      <c r="O112" s="137"/>
      <c r="P112" s="137"/>
      <c r="Q112" s="137"/>
      <c r="R112" s="73"/>
      <c r="S112" s="73"/>
      <c r="T112" s="73"/>
      <c r="U112" s="73"/>
      <c r="V112" s="73"/>
      <c r="W112" s="73"/>
      <c r="X112" s="73"/>
    </row>
    <row r="113" spans="1:24" s="149" customFormat="1" ht="124.5" customHeight="1" x14ac:dyDescent="0.2">
      <c r="A113" s="73"/>
      <c r="B113" s="40"/>
      <c r="C113" s="513"/>
      <c r="D113" s="41" t="s">
        <v>110</v>
      </c>
      <c r="E113" s="516"/>
      <c r="F113" s="41"/>
      <c r="G113" s="513"/>
      <c r="H113" s="68">
        <v>0</v>
      </c>
      <c r="I113" s="515">
        <v>0</v>
      </c>
      <c r="J113" s="510">
        <f t="shared" si="1"/>
        <v>0</v>
      </c>
      <c r="K113" s="323"/>
      <c r="L113" s="314"/>
      <c r="M113" s="321"/>
      <c r="N113" s="137"/>
      <c r="O113" s="137"/>
      <c r="P113" s="137"/>
      <c r="Q113" s="137"/>
      <c r="R113" s="73"/>
      <c r="S113" s="73"/>
      <c r="T113" s="73"/>
      <c r="U113" s="73"/>
      <c r="V113" s="73"/>
      <c r="W113" s="73"/>
      <c r="X113" s="73"/>
    </row>
    <row r="114" spans="1:24" s="149" customFormat="1" ht="124.5" customHeight="1" x14ac:dyDescent="0.2">
      <c r="A114" s="73"/>
      <c r="B114" s="40"/>
      <c r="C114" s="513"/>
      <c r="D114" s="41" t="s">
        <v>110</v>
      </c>
      <c r="E114" s="516"/>
      <c r="F114" s="41"/>
      <c r="G114" s="513"/>
      <c r="H114" s="68">
        <v>0</v>
      </c>
      <c r="I114" s="515">
        <v>0</v>
      </c>
      <c r="J114" s="510">
        <f t="shared" si="1"/>
        <v>0</v>
      </c>
      <c r="K114" s="323"/>
      <c r="L114" s="314"/>
      <c r="M114" s="321"/>
      <c r="N114" s="137"/>
      <c r="O114" s="137"/>
      <c r="P114" s="137"/>
      <c r="Q114" s="137"/>
      <c r="R114" s="73"/>
      <c r="S114" s="73"/>
      <c r="T114" s="73"/>
      <c r="U114" s="73"/>
      <c r="V114" s="73"/>
      <c r="W114" s="73"/>
      <c r="X114" s="73"/>
    </row>
    <row r="115" spans="1:24" s="149" customFormat="1" ht="124.5" customHeight="1" x14ac:dyDescent="0.2">
      <c r="A115" s="73"/>
      <c r="B115" s="40"/>
      <c r="C115" s="513"/>
      <c r="D115" s="41" t="s">
        <v>110</v>
      </c>
      <c r="E115" s="516"/>
      <c r="F115" s="41"/>
      <c r="G115" s="513"/>
      <c r="H115" s="68">
        <v>0</v>
      </c>
      <c r="I115" s="515">
        <v>0</v>
      </c>
      <c r="J115" s="510">
        <f t="shared" si="1"/>
        <v>0</v>
      </c>
      <c r="K115" s="323"/>
      <c r="L115" s="314"/>
      <c r="M115" s="321"/>
      <c r="N115" s="137"/>
      <c r="O115" s="137"/>
      <c r="P115" s="137"/>
      <c r="Q115" s="137"/>
      <c r="R115" s="73"/>
      <c r="S115" s="73"/>
      <c r="T115" s="73"/>
      <c r="U115" s="73"/>
      <c r="V115" s="73"/>
      <c r="W115" s="73"/>
      <c r="X115" s="73"/>
    </row>
    <row r="116" spans="1:24" s="149" customFormat="1" ht="124.5" customHeight="1" x14ac:dyDescent="0.2">
      <c r="A116" s="73"/>
      <c r="B116" s="40"/>
      <c r="C116" s="513"/>
      <c r="D116" s="41" t="s">
        <v>110</v>
      </c>
      <c r="E116" s="516"/>
      <c r="F116" s="41"/>
      <c r="G116" s="513"/>
      <c r="H116" s="68">
        <v>0</v>
      </c>
      <c r="I116" s="515">
        <v>0</v>
      </c>
      <c r="J116" s="510">
        <f t="shared" si="1"/>
        <v>0</v>
      </c>
      <c r="K116" s="323"/>
      <c r="L116" s="314"/>
      <c r="M116" s="321"/>
      <c r="N116" s="137"/>
      <c r="O116" s="137"/>
      <c r="P116" s="137"/>
      <c r="Q116" s="137"/>
      <c r="R116" s="73"/>
      <c r="S116" s="73"/>
      <c r="T116" s="73"/>
      <c r="U116" s="73"/>
      <c r="V116" s="73"/>
      <c r="W116" s="73"/>
      <c r="X116" s="73"/>
    </row>
    <row r="117" spans="1:24" s="149" customFormat="1" ht="124.5" customHeight="1" x14ac:dyDescent="0.2">
      <c r="A117" s="73"/>
      <c r="B117" s="40"/>
      <c r="C117" s="513"/>
      <c r="D117" s="41" t="s">
        <v>110</v>
      </c>
      <c r="E117" s="516"/>
      <c r="F117" s="41"/>
      <c r="G117" s="513"/>
      <c r="H117" s="68">
        <v>0</v>
      </c>
      <c r="I117" s="515">
        <v>0</v>
      </c>
      <c r="J117" s="510">
        <f t="shared" si="1"/>
        <v>0</v>
      </c>
      <c r="K117" s="323"/>
      <c r="L117" s="314"/>
      <c r="M117" s="321"/>
      <c r="N117" s="137"/>
      <c r="O117" s="137"/>
      <c r="P117" s="137"/>
      <c r="Q117" s="137"/>
      <c r="R117" s="73"/>
      <c r="S117" s="73"/>
      <c r="T117" s="73"/>
      <c r="U117" s="73"/>
      <c r="V117" s="73"/>
      <c r="W117" s="73"/>
      <c r="X117" s="73"/>
    </row>
    <row r="118" spans="1:24" s="149" customFormat="1" ht="124.5" customHeight="1" x14ac:dyDescent="0.2">
      <c r="A118" s="73"/>
      <c r="B118" s="40"/>
      <c r="C118" s="513"/>
      <c r="D118" s="41" t="s">
        <v>110</v>
      </c>
      <c r="E118" s="516"/>
      <c r="F118" s="41"/>
      <c r="G118" s="513"/>
      <c r="H118" s="68">
        <v>0</v>
      </c>
      <c r="I118" s="515">
        <v>0</v>
      </c>
      <c r="J118" s="510">
        <f t="shared" si="1"/>
        <v>0</v>
      </c>
      <c r="K118" s="323"/>
      <c r="L118" s="314"/>
      <c r="M118" s="321"/>
      <c r="N118" s="137"/>
      <c r="O118" s="137"/>
      <c r="P118" s="137"/>
      <c r="Q118" s="137"/>
      <c r="R118" s="73"/>
      <c r="S118" s="73"/>
      <c r="T118" s="73"/>
      <c r="U118" s="73"/>
      <c r="V118" s="73"/>
      <c r="W118" s="73"/>
      <c r="X118" s="73"/>
    </row>
    <row r="119" spans="1:24" ht="124.5" customHeight="1" x14ac:dyDescent="0.2">
      <c r="B119" s="40"/>
      <c r="C119" s="513"/>
      <c r="D119" s="41" t="s">
        <v>110</v>
      </c>
      <c r="E119" s="516"/>
      <c r="F119" s="41"/>
      <c r="G119" s="513"/>
      <c r="H119" s="68">
        <v>0</v>
      </c>
      <c r="I119" s="515">
        <v>0</v>
      </c>
      <c r="J119" s="510">
        <f t="shared" si="1"/>
        <v>0</v>
      </c>
      <c r="K119" s="323"/>
      <c r="L119" s="314"/>
      <c r="M119" s="321"/>
    </row>
    <row r="120" spans="1:24" ht="124.5" customHeight="1" x14ac:dyDescent="0.2">
      <c r="B120" s="40"/>
      <c r="C120" s="513"/>
      <c r="D120" s="41" t="s">
        <v>110</v>
      </c>
      <c r="E120" s="516"/>
      <c r="F120" s="41"/>
      <c r="G120" s="513"/>
      <c r="H120" s="68">
        <v>0</v>
      </c>
      <c r="I120" s="515">
        <v>0</v>
      </c>
      <c r="J120" s="510">
        <f t="shared" si="1"/>
        <v>0</v>
      </c>
      <c r="K120" s="323"/>
      <c r="L120" s="314"/>
      <c r="M120" s="321"/>
    </row>
    <row r="121" spans="1:24" ht="124.5" customHeight="1" x14ac:dyDescent="0.2">
      <c r="B121" s="40"/>
      <c r="C121" s="513"/>
      <c r="D121" s="41" t="s">
        <v>110</v>
      </c>
      <c r="E121" s="516"/>
      <c r="F121" s="41"/>
      <c r="G121" s="513"/>
      <c r="H121" s="68">
        <v>0</v>
      </c>
      <c r="I121" s="515">
        <v>0</v>
      </c>
      <c r="J121" s="510">
        <f t="shared" si="1"/>
        <v>0</v>
      </c>
      <c r="K121" s="323"/>
      <c r="L121" s="314"/>
      <c r="M121" s="321"/>
    </row>
    <row r="122" spans="1:24" ht="124.5" customHeight="1" x14ac:dyDescent="0.2">
      <c r="B122" s="40"/>
      <c r="C122" s="513"/>
      <c r="D122" s="41" t="s">
        <v>110</v>
      </c>
      <c r="E122" s="516"/>
      <c r="F122" s="41"/>
      <c r="G122" s="513"/>
      <c r="H122" s="68">
        <v>0</v>
      </c>
      <c r="I122" s="515">
        <v>0</v>
      </c>
      <c r="J122" s="510">
        <f t="shared" si="1"/>
        <v>0</v>
      </c>
      <c r="K122" s="323"/>
      <c r="L122" s="314"/>
      <c r="M122" s="321"/>
    </row>
    <row r="123" spans="1:24" ht="124.5" customHeight="1" x14ac:dyDescent="0.2">
      <c r="B123" s="40"/>
      <c r="C123" s="513"/>
      <c r="D123" s="41" t="s">
        <v>110</v>
      </c>
      <c r="E123" s="516"/>
      <c r="F123" s="41"/>
      <c r="G123" s="513"/>
      <c r="H123" s="68">
        <v>0</v>
      </c>
      <c r="I123" s="515">
        <v>0</v>
      </c>
      <c r="J123" s="510">
        <f t="shared" si="1"/>
        <v>0</v>
      </c>
      <c r="K123" s="323"/>
      <c r="L123" s="314"/>
      <c r="M123" s="321"/>
    </row>
    <row r="124" spans="1:24" ht="124.5" customHeight="1" thickBot="1" x14ac:dyDescent="0.4">
      <c r="B124" s="40"/>
      <c r="C124" s="513"/>
      <c r="D124" s="41" t="s">
        <v>110</v>
      </c>
      <c r="E124" s="517"/>
      <c r="F124" s="41"/>
      <c r="G124" s="518"/>
      <c r="H124" s="68">
        <v>0</v>
      </c>
      <c r="I124" s="515">
        <v>0</v>
      </c>
      <c r="J124" s="510">
        <f t="shared" si="1"/>
        <v>0</v>
      </c>
      <c r="K124" s="323"/>
      <c r="L124" s="314"/>
      <c r="M124" s="321"/>
      <c r="S124" s="75"/>
      <c r="T124" s="75"/>
    </row>
    <row r="125" spans="1:24" s="156" customFormat="1" ht="33.950000000000003" customHeight="1" thickBot="1" x14ac:dyDescent="0.4">
      <c r="A125" s="75"/>
      <c r="B125" s="151"/>
      <c r="C125" s="151"/>
      <c r="D125" s="151"/>
      <c r="E125" s="151"/>
      <c r="F125" s="151"/>
      <c r="G125" s="152"/>
      <c r="H125" s="153">
        <f>SUM(H71:H124)</f>
        <v>0</v>
      </c>
      <c r="I125" s="508">
        <f>SUM(I71:I124)</f>
        <v>0</v>
      </c>
      <c r="J125" s="154">
        <f t="shared" si="1"/>
        <v>0</v>
      </c>
      <c r="K125" s="155"/>
      <c r="L125"/>
      <c r="M125" s="75"/>
      <c r="N125" s="75"/>
      <c r="O125" s="75"/>
      <c r="P125" s="75"/>
      <c r="Q125" s="75"/>
      <c r="R125" s="75"/>
      <c r="S125" s="75"/>
      <c r="T125" s="75"/>
      <c r="U125" s="75"/>
      <c r="V125" s="75"/>
      <c r="W125" s="75"/>
      <c r="X125" s="75"/>
    </row>
    <row r="126" spans="1:24" s="156" customFormat="1" ht="21.6" customHeight="1" x14ac:dyDescent="0.35">
      <c r="A126" s="75"/>
      <c r="B126" s="157"/>
      <c r="C126" s="157"/>
      <c r="D126" s="157"/>
      <c r="E126" s="157"/>
      <c r="F126" s="157"/>
      <c r="G126" s="158"/>
      <c r="H126" s="159"/>
      <c r="I126" s="159"/>
      <c r="J126" s="160"/>
      <c r="K126" s="160"/>
      <c r="L126"/>
      <c r="M126" s="75"/>
      <c r="N126" s="75"/>
      <c r="O126" s="75"/>
      <c r="P126" s="75"/>
      <c r="Q126" s="75"/>
      <c r="R126" s="75"/>
      <c r="S126" s="75"/>
      <c r="T126" s="75"/>
      <c r="U126" s="75"/>
      <c r="V126" s="75"/>
      <c r="W126" s="75"/>
      <c r="X126" s="75"/>
    </row>
    <row r="127" spans="1:24" s="75" customFormat="1" ht="25.5" x14ac:dyDescent="0.35">
      <c r="B127" s="161" t="s">
        <v>109</v>
      </c>
      <c r="C127" s="140"/>
      <c r="D127" s="140"/>
      <c r="E127" s="140"/>
      <c r="F127" s="140"/>
      <c r="G127" s="162"/>
      <c r="H127" s="70"/>
      <c r="I127" s="70"/>
      <c r="L127"/>
    </row>
    <row r="128" spans="1:24" s="75" customFormat="1" ht="25.5" x14ac:dyDescent="0.35">
      <c r="B128" s="161"/>
      <c r="C128" s="140"/>
      <c r="D128" s="140"/>
      <c r="E128" s="140"/>
      <c r="F128" s="140"/>
      <c r="G128" s="162"/>
      <c r="H128" s="70"/>
      <c r="I128" s="70"/>
      <c r="L128"/>
    </row>
    <row r="129" spans="1:20" s="75" customFormat="1" ht="22.5" customHeight="1" x14ac:dyDescent="0.35">
      <c r="A129" s="43" t="s">
        <v>9</v>
      </c>
      <c r="B129" s="42"/>
      <c r="C129" s="43" t="s">
        <v>9</v>
      </c>
      <c r="D129" s="42"/>
      <c r="E129" s="43" t="s">
        <v>9</v>
      </c>
      <c r="F129" s="42"/>
      <c r="G129" s="43" t="s">
        <v>9</v>
      </c>
      <c r="H129" s="70"/>
      <c r="I129" s="70"/>
      <c r="L129"/>
    </row>
    <row r="130" spans="1:20" s="75" customFormat="1" ht="25.5" x14ac:dyDescent="0.35">
      <c r="A130" s="164" t="s">
        <v>10</v>
      </c>
      <c r="B130" s="162"/>
      <c r="C130" s="164" t="s">
        <v>11</v>
      </c>
      <c r="D130" s="165"/>
      <c r="E130" s="164" t="s">
        <v>12</v>
      </c>
      <c r="F130" s="164"/>
      <c r="G130" s="164" t="s">
        <v>13</v>
      </c>
      <c r="H130" s="70"/>
      <c r="I130" s="70"/>
      <c r="L130"/>
    </row>
    <row r="131" spans="1:20" s="75" customFormat="1" ht="25.5" x14ac:dyDescent="0.35">
      <c r="A131" s="162"/>
      <c r="B131" s="162"/>
      <c r="C131" s="166" t="s">
        <v>14</v>
      </c>
      <c r="D131" s="165"/>
      <c r="E131" s="165"/>
      <c r="F131" s="165"/>
      <c r="G131" s="165"/>
      <c r="H131" s="70"/>
      <c r="I131" s="70"/>
      <c r="L131"/>
    </row>
    <row r="132" spans="1:20" s="75" customFormat="1" ht="19.5" customHeight="1" x14ac:dyDescent="0.35">
      <c r="A132" s="163" t="s">
        <v>9</v>
      </c>
      <c r="B132" s="42"/>
      <c r="C132" s="43" t="s">
        <v>9</v>
      </c>
      <c r="D132" s="42"/>
      <c r="E132" s="43" t="s">
        <v>9</v>
      </c>
      <c r="F132" s="42"/>
      <c r="G132" s="43" t="s">
        <v>9</v>
      </c>
      <c r="H132" s="70"/>
      <c r="I132" s="70"/>
      <c r="L132"/>
    </row>
    <row r="133" spans="1:20" s="75" customFormat="1" ht="25.5" x14ac:dyDescent="0.35">
      <c r="A133" s="164" t="s">
        <v>10</v>
      </c>
      <c r="B133" s="162"/>
      <c r="C133" s="164" t="s">
        <v>11</v>
      </c>
      <c r="D133" s="165"/>
      <c r="E133" s="164" t="s">
        <v>12</v>
      </c>
      <c r="F133" s="164"/>
      <c r="G133" s="164" t="s">
        <v>15</v>
      </c>
      <c r="H133" s="167"/>
      <c r="I133" s="88"/>
      <c r="J133" s="89"/>
      <c r="K133" s="89"/>
      <c r="L133"/>
      <c r="S133" s="73"/>
      <c r="T133" s="73"/>
    </row>
    <row r="134" spans="1:20" ht="21" customHeight="1" x14ac:dyDescent="0.25">
      <c r="A134" s="165"/>
      <c r="B134" s="165"/>
      <c r="C134" s="162" t="s">
        <v>16</v>
      </c>
      <c r="D134" s="165"/>
      <c r="E134" s="165"/>
      <c r="F134" s="165"/>
      <c r="G134" s="165"/>
    </row>
  </sheetData>
  <sheetProtection algorithmName="SHA-512" hashValue="EuBKHu206q4tN0hKWHOjRR6d90kwVbZzgyCJCT1fM34o94X2xFof5M+4Mcc9zQGirbG91wp7Gnov/1mYgithJg==" saltValue="LkJP9lOVAdqdDUNa2hi/eA==" spinCount="100000" sheet="1" insertRows="0" selectLockedCells="1"/>
  <protectedRanges>
    <protectedRange sqref="S70:S79 U71:U80 T72 T76 T85 T69" name="טווח1_1"/>
    <protectedRange sqref="I66:J66" name="Appendix_4_range"/>
    <protectedRange sqref="F47:G49" name="טווח1_2"/>
    <protectedRange sqref="D60:E60 F58:G65 D62:E65" name="טווח1_3"/>
    <protectedRange sqref="E14:G14 B14:C14" name="טווח1_4"/>
  </protectedRanges>
  <dataConsolidate/>
  <mergeCells count="49">
    <mergeCell ref="F40:G40"/>
    <mergeCell ref="T25:U25"/>
    <mergeCell ref="D60:E60"/>
    <mergeCell ref="I66:J66"/>
    <mergeCell ref="D61:E61"/>
    <mergeCell ref="C62:C65"/>
    <mergeCell ref="D62:E62"/>
    <mergeCell ref="D64:E64"/>
    <mergeCell ref="D65:E65"/>
    <mergeCell ref="C66:E66"/>
    <mergeCell ref="C57:E57"/>
    <mergeCell ref="C58:C60"/>
    <mergeCell ref="D58:E58"/>
    <mergeCell ref="D59:E59"/>
    <mergeCell ref="D63:E63"/>
    <mergeCell ref="C48:E48"/>
    <mergeCell ref="F41:G41"/>
    <mergeCell ref="B10:H10"/>
    <mergeCell ref="C46:E46"/>
    <mergeCell ref="F46:G46"/>
    <mergeCell ref="C47:E47"/>
    <mergeCell ref="F47:G47"/>
    <mergeCell ref="F21:G21"/>
    <mergeCell ref="F22:G22"/>
    <mergeCell ref="F23:G23"/>
    <mergeCell ref="F24:G24"/>
    <mergeCell ref="F25:G25"/>
    <mergeCell ref="F26:G26"/>
    <mergeCell ref="F27:G27"/>
    <mergeCell ref="F28:G28"/>
    <mergeCell ref="C42:G42"/>
    <mergeCell ref="B20:B41"/>
    <mergeCell ref="C16:G16"/>
    <mergeCell ref="F48:G48"/>
    <mergeCell ref="C49:E49"/>
    <mergeCell ref="F49:G49"/>
    <mergeCell ref="F20:G20"/>
    <mergeCell ref="B19:G19"/>
    <mergeCell ref="F29:G29"/>
    <mergeCell ref="F37:G37"/>
    <mergeCell ref="F38:G38"/>
    <mergeCell ref="F39:G39"/>
    <mergeCell ref="F30:G30"/>
    <mergeCell ref="F31:G31"/>
    <mergeCell ref="F32:G32"/>
    <mergeCell ref="F33:G33"/>
    <mergeCell ref="F34:G34"/>
    <mergeCell ref="F35:G35"/>
    <mergeCell ref="F36:G36"/>
  </mergeCells>
  <conditionalFormatting sqref="F49:G49">
    <cfRule type="cellIs" dxfId="1" priority="16" operator="greaterThan">
      <formula>0.9</formula>
    </cfRule>
  </conditionalFormatting>
  <conditionalFormatting sqref="G52">
    <cfRule type="cellIs" dxfId="0" priority="9" operator="equal">
      <formula>"לא תקין"</formula>
    </cfRule>
  </conditionalFormatting>
  <dataValidations count="7">
    <dataValidation type="custom" allowBlank="1" showErrorMessage="1" error="שיעור התמיכה לא יעלה על 90%" prompt="שיעור התמיכה לא יעלה על 90%" sqref="F49:G49" xr:uid="{00000000-0002-0000-0300-000001000000}">
      <formula1>F49&lt;=0.9</formula1>
    </dataValidation>
    <dataValidation type="list" allowBlank="1" showInputMessage="1" showErrorMessage="1" sqref="D71:D124" xr:uid="{00000000-0002-0000-0300-000002000000}">
      <formula1>"יש לבחור:,מועצה, יישוב, מתנ""ס"</formula1>
    </dataValidation>
    <dataValidation type="decimal" errorStyle="warning" operator="notEqual" allowBlank="1" showInputMessage="1" showErrorMessage="1" error="אין התאמה בין עלות הבקשה ובין סך מקורות המימון כפי שפורטו בנספח זה" sqref="F52" xr:uid="{00000000-0002-0000-0300-000005000000}">
      <formula1>0.1</formula1>
    </dataValidation>
    <dataValidation errorStyle="information" operator="greaterThanOrEqual" allowBlank="1" showInputMessage="1" showErrorMessage="1" error="ככל שמדובר בעלות שכר מעל 180,000 ש&quot;ח - יש למלא גם את עמודה L ולנמק את הצורך בהתאם לסעיף 9ה(1) לנוהל" sqref="I71:I124" xr:uid="{00000000-0002-0000-0300-000006000000}"/>
    <dataValidation errorStyle="warning" operator="greaterThan" allowBlank="1" showInputMessage="1" showErrorMessage="1" error="יש לוודא מול הנוהל אפשרות לתמיכה בשיעור העולה על 50%" sqref="J71" xr:uid="{00000000-0002-0000-0300-000008000000}"/>
    <dataValidation errorStyle="information" operator="greaterThanOrEqual" allowBlank="1" showInputMessage="1" showErrorMessage="1" error="ככל שמדובר בעלות שכר מעל 240,000 ש&quot;ח - יש למלא גם את עמודה L ולנמק את הצורך בהתאם לסעיף 9א(7) לנוהל" sqref="H71:H124" xr:uid="{4D2623C2-D128-4986-8082-FF2484C3A2E4}"/>
    <dataValidation type="list" allowBlank="1" showInputMessage="1" showErrorMessage="1" sqref="C71:C124" xr:uid="{B23AC9CC-711C-4AC1-BB33-0AA4A4C88AAD}">
      <formula1>$T$67:$T$77</formula1>
    </dataValidation>
  </dataValidations>
  <pageMargins left="0.23622047244094491" right="0.23622047244094491" top="0.74803149606299213" bottom="0.74803149606299213" header="0.31496062992125984" footer="0.31496062992125984"/>
  <pageSetup paperSize="9" scale="38" fitToHeight="0" orientation="landscape" r:id="rId1"/>
  <rowBreaks count="4" manualBreakCount="4">
    <brk id="19" max="10" man="1"/>
    <brk id="43" max="10" man="1"/>
    <brk id="68" max="10" man="1"/>
    <brk id="104" max="10"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9000000}">
          <x14:formula1>
            <xm:f>'מסד נתונים'!$B$3:$B$3</xm:f>
          </x14:formula1>
          <xm:sqref>C14</xm:sqref>
        </x14:dataValidation>
        <x14:dataValidation type="list" allowBlank="1" showInputMessage="1" showErrorMessage="1" xr:uid="{E0369BFC-CB9E-433D-9935-CB26C0643D40}">
          <x14:formula1>
            <xm:f>'מסד נתונים  -ישובים'!$A$1:$F$1</xm:f>
          </x14:formula1>
          <xm:sqref>E14</xm:sqref>
        </x14:dataValidation>
        <x14:dataValidation type="list" allowBlank="1" showInputMessage="1" showErrorMessage="1" xr:uid="{B58A647C-155B-4E83-847C-F71CF92628FB}">
          <x14:formula1>
            <xm:f>'מסד נתונים  -ישובים'!$K$8:$K$86</xm:f>
          </x14:formula1>
          <xm:sqref>D20</xm:sqref>
        </x14:dataValidation>
        <x14:dataValidation type="list" allowBlank="1" showInputMessage="1" showErrorMessage="1" xr:uid="{42B0BD24-5389-4815-843B-22F8E19B4D6D}">
          <x14:formula1>
            <xm:f>'מסד נתונים  -ישובים'!K$2:K$86</xm:f>
          </x14:formula1>
          <xm:sqref>B71:B124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6DFE7-54E9-4984-BC4E-A42E25EF583C}">
  <dimension ref="A1:K86"/>
  <sheetViews>
    <sheetView rightToLeft="1" topLeftCell="A79" workbookViewId="0">
      <selection activeCell="J35" sqref="J35"/>
    </sheetView>
  </sheetViews>
  <sheetFormatPr defaultRowHeight="14.25" x14ac:dyDescent="0.2"/>
  <sheetData>
    <row r="1" spans="1:11" ht="32.25" thickBot="1" x14ac:dyDescent="0.3">
      <c r="A1" s="315" t="s">
        <v>177</v>
      </c>
      <c r="B1" s="315" t="s">
        <v>178</v>
      </c>
      <c r="C1" s="315" t="s">
        <v>179</v>
      </c>
      <c r="D1" s="315" t="s">
        <v>180</v>
      </c>
      <c r="E1" s="315" t="s">
        <v>181</v>
      </c>
      <c r="F1" s="315" t="s">
        <v>95</v>
      </c>
      <c r="K1" s="320" t="s">
        <v>260</v>
      </c>
    </row>
    <row r="2" spans="1:11" ht="32.25" thickBot="1" x14ac:dyDescent="0.25">
      <c r="A2" s="316" t="s">
        <v>182</v>
      </c>
      <c r="B2" s="316" t="s">
        <v>183</v>
      </c>
      <c r="C2" s="316" t="s">
        <v>184</v>
      </c>
      <c r="D2" s="316" t="s">
        <v>185</v>
      </c>
      <c r="E2" s="316" t="s">
        <v>186</v>
      </c>
      <c r="F2" s="316" t="s">
        <v>187</v>
      </c>
      <c r="K2" s="316" t="s">
        <v>101</v>
      </c>
    </row>
    <row r="3" spans="1:11" ht="16.5" thickBot="1" x14ac:dyDescent="0.25">
      <c r="A3" s="316" t="s">
        <v>188</v>
      </c>
      <c r="B3" s="316" t="s">
        <v>189</v>
      </c>
      <c r="C3" s="316" t="s">
        <v>190</v>
      </c>
      <c r="D3" s="316" t="s">
        <v>191</v>
      </c>
      <c r="E3" s="316" t="s">
        <v>192</v>
      </c>
      <c r="F3" s="316" t="s">
        <v>193</v>
      </c>
      <c r="K3" s="316" t="s">
        <v>102</v>
      </c>
    </row>
    <row r="4" spans="1:11" ht="32.25" thickBot="1" x14ac:dyDescent="0.25">
      <c r="A4" s="316" t="s">
        <v>194</v>
      </c>
      <c r="B4" s="316" t="s">
        <v>195</v>
      </c>
      <c r="C4" s="316" t="s">
        <v>196</v>
      </c>
      <c r="D4" s="316" t="s">
        <v>197</v>
      </c>
      <c r="E4" s="316" t="s">
        <v>198</v>
      </c>
      <c r="F4" s="316"/>
      <c r="K4" s="316" t="s">
        <v>103</v>
      </c>
    </row>
    <row r="5" spans="1:11" ht="32.25" thickBot="1" x14ac:dyDescent="0.25">
      <c r="A5" s="316" t="s">
        <v>199</v>
      </c>
      <c r="B5" s="316" t="s">
        <v>200</v>
      </c>
      <c r="C5" s="316" t="s">
        <v>201</v>
      </c>
      <c r="D5" s="316" t="s">
        <v>202</v>
      </c>
      <c r="E5" s="316" t="s">
        <v>203</v>
      </c>
      <c r="F5" s="316"/>
      <c r="K5" s="316" t="s">
        <v>267</v>
      </c>
    </row>
    <row r="6" spans="1:11" ht="32.25" thickBot="1" x14ac:dyDescent="0.25">
      <c r="A6" s="316" t="s">
        <v>204</v>
      </c>
      <c r="B6" s="316" t="s">
        <v>205</v>
      </c>
      <c r="C6" s="316" t="s">
        <v>206</v>
      </c>
      <c r="D6" s="316" t="s">
        <v>207</v>
      </c>
      <c r="E6" s="316" t="s">
        <v>208</v>
      </c>
      <c r="F6" s="316"/>
      <c r="K6" s="316" t="s">
        <v>268</v>
      </c>
    </row>
    <row r="7" spans="1:11" ht="32.25" thickBot="1" x14ac:dyDescent="0.25">
      <c r="A7" s="316" t="s">
        <v>209</v>
      </c>
      <c r="B7" s="316" t="s">
        <v>210</v>
      </c>
      <c r="C7" s="316" t="s">
        <v>211</v>
      </c>
      <c r="D7" s="316" t="s">
        <v>212</v>
      </c>
      <c r="E7" s="316" t="s">
        <v>213</v>
      </c>
      <c r="F7" s="316"/>
      <c r="K7" s="316" t="s">
        <v>95</v>
      </c>
    </row>
    <row r="8" spans="1:11" ht="32.25" thickBot="1" x14ac:dyDescent="0.25">
      <c r="A8" s="316" t="s">
        <v>214</v>
      </c>
      <c r="B8" s="316" t="s">
        <v>215</v>
      </c>
      <c r="C8" s="316" t="s">
        <v>216</v>
      </c>
      <c r="D8" s="316" t="s">
        <v>217</v>
      </c>
      <c r="E8" s="316" t="s">
        <v>218</v>
      </c>
      <c r="F8" s="316"/>
      <c r="K8" s="316" t="s">
        <v>184</v>
      </c>
    </row>
    <row r="9" spans="1:11" ht="32.25" thickBot="1" x14ac:dyDescent="0.25">
      <c r="A9" s="316" t="s">
        <v>219</v>
      </c>
      <c r="B9" s="316" t="s">
        <v>220</v>
      </c>
      <c r="C9" s="316" t="s">
        <v>221</v>
      </c>
      <c r="D9" s="316"/>
      <c r="E9" s="316" t="s">
        <v>222</v>
      </c>
      <c r="F9" s="316"/>
      <c r="K9" s="316" t="s">
        <v>190</v>
      </c>
    </row>
    <row r="10" spans="1:11" ht="16.5" thickBot="1" x14ac:dyDescent="0.25">
      <c r="A10" s="316" t="s">
        <v>223</v>
      </c>
      <c r="B10" s="316" t="s">
        <v>224</v>
      </c>
      <c r="C10" s="316" t="s">
        <v>225</v>
      </c>
      <c r="D10" s="316"/>
      <c r="E10" s="316" t="s">
        <v>226</v>
      </c>
      <c r="F10" s="316"/>
      <c r="K10" s="316" t="s">
        <v>183</v>
      </c>
    </row>
    <row r="11" spans="1:11" ht="16.5" thickBot="1" x14ac:dyDescent="0.25">
      <c r="A11" s="316" t="s">
        <v>227</v>
      </c>
      <c r="B11" s="316" t="s">
        <v>228</v>
      </c>
      <c r="C11" s="316" t="s">
        <v>229</v>
      </c>
      <c r="D11" s="316"/>
      <c r="E11" s="316" t="s">
        <v>230</v>
      </c>
      <c r="F11" s="316"/>
      <c r="K11" s="316" t="s">
        <v>189</v>
      </c>
    </row>
    <row r="12" spans="1:11" ht="32.25" thickBot="1" x14ac:dyDescent="0.25">
      <c r="A12" s="316" t="s">
        <v>231</v>
      </c>
      <c r="B12" s="316" t="s">
        <v>232</v>
      </c>
      <c r="C12" s="316" t="s">
        <v>233</v>
      </c>
      <c r="D12" s="316"/>
      <c r="E12" s="316" t="s">
        <v>234</v>
      </c>
      <c r="F12" s="316"/>
      <c r="K12" s="316" t="s">
        <v>182</v>
      </c>
    </row>
    <row r="13" spans="1:11" ht="16.5" thickBot="1" x14ac:dyDescent="0.25">
      <c r="A13" s="316" t="s">
        <v>235</v>
      </c>
      <c r="B13" s="316" t="s">
        <v>236</v>
      </c>
      <c r="C13" s="316"/>
      <c r="D13" s="317"/>
      <c r="E13" s="316" t="s">
        <v>237</v>
      </c>
      <c r="F13" s="316"/>
      <c r="K13" s="316" t="s">
        <v>196</v>
      </c>
    </row>
    <row r="14" spans="1:11" ht="16.5" thickBot="1" x14ac:dyDescent="0.25">
      <c r="A14" s="316" t="s">
        <v>238</v>
      </c>
      <c r="B14" s="316" t="s">
        <v>239</v>
      </c>
      <c r="C14" s="316"/>
      <c r="D14" s="317"/>
      <c r="E14" s="316" t="s">
        <v>240</v>
      </c>
      <c r="F14" s="316"/>
      <c r="K14" s="316" t="s">
        <v>188</v>
      </c>
    </row>
    <row r="15" spans="1:11" ht="16.5" thickBot="1" x14ac:dyDescent="0.25">
      <c r="A15" s="316" t="s">
        <v>241</v>
      </c>
      <c r="B15" s="316" t="s">
        <v>242</v>
      </c>
      <c r="C15" s="316"/>
      <c r="D15" s="316"/>
      <c r="E15" s="316" t="s">
        <v>243</v>
      </c>
      <c r="F15" s="316"/>
      <c r="K15" s="316" t="s">
        <v>195</v>
      </c>
    </row>
    <row r="16" spans="1:11" ht="32.25" thickBot="1" x14ac:dyDescent="0.25">
      <c r="A16" s="316" t="s">
        <v>244</v>
      </c>
      <c r="B16" s="316" t="s">
        <v>245</v>
      </c>
      <c r="C16" s="317"/>
      <c r="D16" s="317"/>
      <c r="E16" s="316" t="s">
        <v>246</v>
      </c>
      <c r="F16" s="316"/>
      <c r="K16" s="316" t="s">
        <v>185</v>
      </c>
    </row>
    <row r="17" spans="1:11" ht="32.25" thickBot="1" x14ac:dyDescent="0.25">
      <c r="A17" s="316" t="s">
        <v>247</v>
      </c>
      <c r="B17" s="316" t="s">
        <v>248</v>
      </c>
      <c r="C17" s="317"/>
      <c r="D17" s="317"/>
      <c r="E17" s="316" t="s">
        <v>249</v>
      </c>
      <c r="F17" s="316"/>
      <c r="K17" s="316" t="s">
        <v>194</v>
      </c>
    </row>
    <row r="18" spans="1:11" ht="32.25" thickBot="1" x14ac:dyDescent="0.25">
      <c r="A18" s="317"/>
      <c r="B18" s="316" t="s">
        <v>250</v>
      </c>
      <c r="C18" s="317"/>
      <c r="D18" s="317"/>
      <c r="E18" s="316" t="s">
        <v>251</v>
      </c>
      <c r="F18" s="316"/>
      <c r="K18" s="316" t="s">
        <v>199</v>
      </c>
    </row>
    <row r="19" spans="1:11" ht="16.5" thickBot="1" x14ac:dyDescent="0.25">
      <c r="A19" s="316"/>
      <c r="B19" s="316" t="s">
        <v>252</v>
      </c>
      <c r="C19" s="316"/>
      <c r="D19" s="318"/>
      <c r="E19" s="316" t="s">
        <v>253</v>
      </c>
      <c r="F19" s="316"/>
      <c r="K19" s="316" t="s">
        <v>201</v>
      </c>
    </row>
    <row r="20" spans="1:11" ht="32.25" thickBot="1" x14ac:dyDescent="0.25">
      <c r="A20" s="316"/>
      <c r="B20" s="316" t="s">
        <v>254</v>
      </c>
      <c r="C20" s="316"/>
      <c r="D20" s="318"/>
      <c r="E20" s="316" t="s">
        <v>255</v>
      </c>
      <c r="F20" s="316"/>
      <c r="K20" s="316" t="s">
        <v>221</v>
      </c>
    </row>
    <row r="21" spans="1:11" ht="32.25" thickBot="1" x14ac:dyDescent="0.25">
      <c r="A21" s="316"/>
      <c r="B21" s="316" t="s">
        <v>256</v>
      </c>
      <c r="C21" s="316"/>
      <c r="D21" s="318"/>
      <c r="E21" s="316" t="s">
        <v>257</v>
      </c>
      <c r="F21" s="316"/>
      <c r="K21" s="316" t="s">
        <v>186</v>
      </c>
    </row>
    <row r="22" spans="1:11" ht="16.5" thickBot="1" x14ac:dyDescent="0.25">
      <c r="A22" s="316"/>
      <c r="B22" s="316"/>
      <c r="C22" s="316"/>
      <c r="D22" s="318"/>
      <c r="E22" s="316" t="s">
        <v>258</v>
      </c>
      <c r="F22" s="316"/>
      <c r="K22" s="316" t="s">
        <v>192</v>
      </c>
    </row>
    <row r="23" spans="1:11" ht="16.5" thickBot="1" x14ac:dyDescent="0.25">
      <c r="A23" s="316"/>
      <c r="B23" s="316"/>
      <c r="C23" s="316"/>
      <c r="D23" s="318"/>
      <c r="E23" s="316" t="s">
        <v>259</v>
      </c>
      <c r="F23" s="316"/>
      <c r="K23" s="316" t="s">
        <v>200</v>
      </c>
    </row>
    <row r="24" spans="1:11" ht="16.5" thickBot="1" x14ac:dyDescent="0.25">
      <c r="A24" s="316"/>
      <c r="B24" s="316"/>
      <c r="C24" s="316"/>
      <c r="D24" s="318"/>
      <c r="E24" s="316" t="s">
        <v>291</v>
      </c>
      <c r="F24" s="316"/>
      <c r="K24" s="316" t="s">
        <v>204</v>
      </c>
    </row>
    <row r="25" spans="1:11" ht="32.25" thickBot="1" x14ac:dyDescent="0.25">
      <c r="A25" s="319">
        <v>16</v>
      </c>
      <c r="B25" s="319">
        <v>20</v>
      </c>
      <c r="C25" s="319">
        <v>11</v>
      </c>
      <c r="D25" s="319">
        <v>7</v>
      </c>
      <c r="E25" s="319">
        <v>23</v>
      </c>
      <c r="F25" s="315">
        <v>2</v>
      </c>
      <c r="K25" s="316" t="s">
        <v>205</v>
      </c>
    </row>
    <row r="26" spans="1:11" ht="16.5" thickBot="1" x14ac:dyDescent="0.25">
      <c r="K26" s="316" t="s">
        <v>209</v>
      </c>
    </row>
    <row r="27" spans="1:11" ht="16.5" thickBot="1" x14ac:dyDescent="0.25">
      <c r="K27" s="316" t="s">
        <v>206</v>
      </c>
    </row>
    <row r="28" spans="1:11" ht="16.5" thickBot="1" x14ac:dyDescent="0.25">
      <c r="K28" s="316" t="s">
        <v>191</v>
      </c>
    </row>
    <row r="29" spans="1:11" ht="16.5" thickBot="1" x14ac:dyDescent="0.25">
      <c r="K29" s="316" t="s">
        <v>211</v>
      </c>
    </row>
    <row r="30" spans="1:11" ht="16.5" thickBot="1" x14ac:dyDescent="0.25">
      <c r="K30" s="316" t="s">
        <v>198</v>
      </c>
    </row>
    <row r="31" spans="1:11" ht="16.5" thickBot="1" x14ac:dyDescent="0.25">
      <c r="K31" s="316" t="s">
        <v>203</v>
      </c>
    </row>
    <row r="32" spans="1:11" ht="16.5" thickBot="1" x14ac:dyDescent="0.25">
      <c r="K32" s="316" t="s">
        <v>208</v>
      </c>
    </row>
    <row r="33" spans="11:11" ht="16.5" thickBot="1" x14ac:dyDescent="0.25">
      <c r="K33" s="316" t="s">
        <v>210</v>
      </c>
    </row>
    <row r="34" spans="11:11" ht="16.5" thickBot="1" x14ac:dyDescent="0.25">
      <c r="K34" s="316" t="s">
        <v>215</v>
      </c>
    </row>
    <row r="35" spans="11:11" ht="16.5" thickBot="1" x14ac:dyDescent="0.25">
      <c r="K35" s="506" t="s">
        <v>291</v>
      </c>
    </row>
    <row r="36" spans="11:11" ht="16.5" thickBot="1" x14ac:dyDescent="0.25">
      <c r="K36" s="316" t="s">
        <v>220</v>
      </c>
    </row>
    <row r="37" spans="11:11" ht="16.5" thickBot="1" x14ac:dyDescent="0.25">
      <c r="K37" s="316" t="s">
        <v>214</v>
      </c>
    </row>
    <row r="38" spans="11:11" ht="16.5" thickBot="1" x14ac:dyDescent="0.25">
      <c r="K38" s="316" t="s">
        <v>219</v>
      </c>
    </row>
    <row r="39" spans="11:11" ht="16.5" thickBot="1" x14ac:dyDescent="0.25">
      <c r="K39" s="316" t="s">
        <v>224</v>
      </c>
    </row>
    <row r="40" spans="11:11" ht="16.5" thickBot="1" x14ac:dyDescent="0.25">
      <c r="K40" s="316" t="s">
        <v>213</v>
      </c>
    </row>
    <row r="41" spans="11:11" ht="16.5" thickBot="1" x14ac:dyDescent="0.25">
      <c r="K41" s="316" t="s">
        <v>218</v>
      </c>
    </row>
    <row r="42" spans="11:11" ht="16.5" thickBot="1" x14ac:dyDescent="0.25">
      <c r="K42" s="316" t="s">
        <v>223</v>
      </c>
    </row>
    <row r="43" spans="11:11" ht="16.5" thickBot="1" x14ac:dyDescent="0.25">
      <c r="K43" s="316" t="s">
        <v>222</v>
      </c>
    </row>
    <row r="44" spans="11:11" ht="16.5" thickBot="1" x14ac:dyDescent="0.25">
      <c r="K44" s="316" t="s">
        <v>226</v>
      </c>
    </row>
    <row r="45" spans="11:11" ht="16.5" thickBot="1" x14ac:dyDescent="0.25">
      <c r="K45" s="316" t="s">
        <v>216</v>
      </c>
    </row>
    <row r="46" spans="11:11" ht="16.5" thickBot="1" x14ac:dyDescent="0.25">
      <c r="K46" s="316" t="s">
        <v>197</v>
      </c>
    </row>
    <row r="47" spans="11:11" ht="16.5" thickBot="1" x14ac:dyDescent="0.25">
      <c r="K47" s="316" t="s">
        <v>230</v>
      </c>
    </row>
    <row r="48" spans="11:11" ht="32.25" thickBot="1" x14ac:dyDescent="0.25">
      <c r="K48" s="316" t="s">
        <v>234</v>
      </c>
    </row>
    <row r="49" spans="11:11" ht="16.5" thickBot="1" x14ac:dyDescent="0.25">
      <c r="K49" s="316" t="s">
        <v>227</v>
      </c>
    </row>
    <row r="50" spans="11:11" ht="16.5" thickBot="1" x14ac:dyDescent="0.25">
      <c r="K50" s="316" t="s">
        <v>225</v>
      </c>
    </row>
    <row r="51" spans="11:11" ht="16.5" thickBot="1" x14ac:dyDescent="0.25">
      <c r="K51" s="316" t="s">
        <v>237</v>
      </c>
    </row>
    <row r="52" spans="11:11" ht="16.5" thickBot="1" x14ac:dyDescent="0.25">
      <c r="K52" s="316" t="s">
        <v>228</v>
      </c>
    </row>
    <row r="53" spans="11:11" ht="16.5" thickBot="1" x14ac:dyDescent="0.25">
      <c r="K53" s="316" t="s">
        <v>240</v>
      </c>
    </row>
    <row r="54" spans="11:11" ht="16.5" thickBot="1" x14ac:dyDescent="0.25">
      <c r="K54" s="316" t="s">
        <v>232</v>
      </c>
    </row>
    <row r="55" spans="11:11" ht="16.5" thickBot="1" x14ac:dyDescent="0.25">
      <c r="K55" s="316" t="s">
        <v>243</v>
      </c>
    </row>
    <row r="56" spans="11:11" ht="16.5" thickBot="1" x14ac:dyDescent="0.25">
      <c r="K56" s="316" t="s">
        <v>231</v>
      </c>
    </row>
    <row r="57" spans="11:11" ht="16.5" thickBot="1" x14ac:dyDescent="0.25">
      <c r="K57" s="316" t="s">
        <v>202</v>
      </c>
    </row>
    <row r="58" spans="11:11" ht="16.5" thickBot="1" x14ac:dyDescent="0.25">
      <c r="K58" s="316" t="s">
        <v>246</v>
      </c>
    </row>
    <row r="59" spans="11:11" ht="16.5" thickBot="1" x14ac:dyDescent="0.25">
      <c r="K59" s="316" t="s">
        <v>236</v>
      </c>
    </row>
    <row r="60" spans="11:11" ht="32.25" thickBot="1" x14ac:dyDescent="0.25">
      <c r="K60" s="316" t="s">
        <v>249</v>
      </c>
    </row>
    <row r="61" spans="11:11" ht="32.25" thickBot="1" x14ac:dyDescent="0.25">
      <c r="K61" s="316" t="s">
        <v>187</v>
      </c>
    </row>
    <row r="62" spans="11:11" ht="16.5" thickBot="1" x14ac:dyDescent="0.25">
      <c r="K62" s="316" t="s">
        <v>239</v>
      </c>
    </row>
    <row r="63" spans="11:11" ht="16.5" thickBot="1" x14ac:dyDescent="0.25">
      <c r="K63" s="316" t="s">
        <v>242</v>
      </c>
    </row>
    <row r="64" spans="11:11" ht="16.5" thickBot="1" x14ac:dyDescent="0.25">
      <c r="K64" s="316" t="s">
        <v>193</v>
      </c>
    </row>
    <row r="65" spans="11:11" ht="16.5" thickBot="1" x14ac:dyDescent="0.25">
      <c r="K65" s="316" t="s">
        <v>251</v>
      </c>
    </row>
    <row r="66" spans="11:11" ht="16.5" thickBot="1" x14ac:dyDescent="0.25">
      <c r="K66" s="316" t="s">
        <v>235</v>
      </c>
    </row>
    <row r="67" spans="11:11" ht="16.5" thickBot="1" x14ac:dyDescent="0.25">
      <c r="K67" s="316" t="s">
        <v>245</v>
      </c>
    </row>
    <row r="68" spans="11:11" ht="16.5" thickBot="1" x14ac:dyDescent="0.25">
      <c r="K68" s="316" t="s">
        <v>238</v>
      </c>
    </row>
    <row r="69" spans="11:11" ht="16.5" thickBot="1" x14ac:dyDescent="0.25">
      <c r="K69" s="316" t="s">
        <v>248</v>
      </c>
    </row>
    <row r="70" spans="11:11" ht="16.5" thickBot="1" x14ac:dyDescent="0.25">
      <c r="K70" s="316" t="s">
        <v>229</v>
      </c>
    </row>
    <row r="71" spans="11:11" ht="16.5" thickBot="1" x14ac:dyDescent="0.25">
      <c r="K71" s="316" t="s">
        <v>253</v>
      </c>
    </row>
    <row r="72" spans="11:11" ht="16.5" thickBot="1" x14ac:dyDescent="0.25">
      <c r="K72" s="316" t="s">
        <v>241</v>
      </c>
    </row>
    <row r="73" spans="11:11" ht="32.25" thickBot="1" x14ac:dyDescent="0.25">
      <c r="K73" s="316" t="s">
        <v>250</v>
      </c>
    </row>
    <row r="74" spans="11:11" ht="16.5" thickBot="1" x14ac:dyDescent="0.25">
      <c r="K74" s="316" t="s">
        <v>255</v>
      </c>
    </row>
    <row r="75" spans="11:11" ht="16.5" thickBot="1" x14ac:dyDescent="0.25">
      <c r="K75" s="316" t="s">
        <v>252</v>
      </c>
    </row>
    <row r="76" spans="11:11" ht="32.25" thickBot="1" x14ac:dyDescent="0.25">
      <c r="K76" s="316" t="s">
        <v>244</v>
      </c>
    </row>
    <row r="77" spans="11:11" ht="16.5" thickBot="1" x14ac:dyDescent="0.25">
      <c r="K77" s="316" t="s">
        <v>233</v>
      </c>
    </row>
    <row r="78" spans="11:11" ht="32.25" thickBot="1" x14ac:dyDescent="0.25">
      <c r="K78" s="316" t="s">
        <v>207</v>
      </c>
    </row>
    <row r="79" spans="11:11" ht="16.5" thickBot="1" x14ac:dyDescent="0.25">
      <c r="K79" s="316" t="s">
        <v>261</v>
      </c>
    </row>
    <row r="80" spans="11:11" ht="16.5" thickBot="1" x14ac:dyDescent="0.25">
      <c r="K80" s="316" t="s">
        <v>247</v>
      </c>
    </row>
    <row r="81" spans="11:11" ht="32.25" thickBot="1" x14ac:dyDescent="0.25">
      <c r="K81" s="316" t="s">
        <v>217</v>
      </c>
    </row>
    <row r="82" spans="11:11" ht="32.25" thickBot="1" x14ac:dyDescent="0.25">
      <c r="K82" s="316" t="s">
        <v>257</v>
      </c>
    </row>
    <row r="83" spans="11:11" ht="16.5" thickBot="1" x14ac:dyDescent="0.25">
      <c r="K83" s="316" t="s">
        <v>254</v>
      </c>
    </row>
    <row r="84" spans="11:11" ht="16.5" thickBot="1" x14ac:dyDescent="0.25">
      <c r="K84" s="316" t="s">
        <v>258</v>
      </c>
    </row>
    <row r="85" spans="11:11" ht="16.5" thickBot="1" x14ac:dyDescent="0.25">
      <c r="K85" s="316" t="s">
        <v>259</v>
      </c>
    </row>
    <row r="86" spans="11:11" ht="16.5" thickBot="1" x14ac:dyDescent="0.25">
      <c r="K86" s="316" t="s">
        <v>256</v>
      </c>
    </row>
  </sheetData>
  <sortState xmlns:xlrd2="http://schemas.microsoft.com/office/spreadsheetml/2017/richdata2" ref="K8:K86">
    <sortCondition ref="K8:K86"/>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9276A-A6F9-4491-9CB4-282DB7E189FB}">
  <sheetPr codeName="גיליון5"/>
  <dimension ref="B1:S124"/>
  <sheetViews>
    <sheetView rightToLeft="1" zoomScale="70" zoomScaleNormal="70" workbookViewId="0">
      <selection activeCell="B11" sqref="B11"/>
    </sheetView>
  </sheetViews>
  <sheetFormatPr defaultColWidth="9" defaultRowHeight="14.25" x14ac:dyDescent="0.2"/>
  <cols>
    <col min="1" max="1" width="4.25" style="185" customWidth="1"/>
    <col min="2" max="2" width="13" style="185" customWidth="1"/>
    <col min="3" max="3" width="21.75" style="185" customWidth="1"/>
    <col min="4" max="4" width="17.25" style="185" customWidth="1"/>
    <col min="5" max="5" width="10.375" style="185" customWidth="1"/>
    <col min="6" max="6" width="17.25" style="185" customWidth="1"/>
    <col min="7" max="7" width="23.375" style="185" customWidth="1"/>
    <col min="8" max="8" width="20.25" style="185" customWidth="1"/>
    <col min="9" max="9" width="17.25" style="185" customWidth="1"/>
    <col min="10" max="10" width="18.875" style="185" customWidth="1"/>
    <col min="11" max="11" width="13.75" style="185" customWidth="1"/>
    <col min="12" max="12" width="21.375" style="185" customWidth="1"/>
    <col min="13" max="15" width="9" style="185"/>
    <col min="16" max="16" width="10.875" style="185" hidden="1" customWidth="1"/>
    <col min="17" max="18" width="9" style="185"/>
    <col min="19" max="19" width="0" style="185" hidden="1" customWidth="1"/>
    <col min="20" max="16384" width="9" style="185"/>
  </cols>
  <sheetData>
    <row r="1" spans="2:19" ht="15" thickBot="1" x14ac:dyDescent="0.25"/>
    <row r="2" spans="2:19" x14ac:dyDescent="0.2">
      <c r="B2" s="186"/>
      <c r="C2" s="187"/>
      <c r="D2" s="187"/>
      <c r="E2" s="187"/>
      <c r="F2" s="187"/>
      <c r="G2" s="187"/>
      <c r="H2" s="187"/>
      <c r="I2" s="187"/>
      <c r="J2" s="187"/>
      <c r="K2" s="187"/>
      <c r="L2" s="188"/>
    </row>
    <row r="3" spans="2:19" x14ac:dyDescent="0.2">
      <c r="B3" s="189"/>
      <c r="L3" s="190"/>
    </row>
    <row r="4" spans="2:19" x14ac:dyDescent="0.2">
      <c r="B4" s="189"/>
      <c r="L4" s="190"/>
    </row>
    <row r="5" spans="2:19" x14ac:dyDescent="0.2">
      <c r="B5" s="189"/>
      <c r="L5" s="190"/>
    </row>
    <row r="6" spans="2:19" x14ac:dyDescent="0.2">
      <c r="B6" s="189"/>
      <c r="L6" s="190"/>
    </row>
    <row r="7" spans="2:19" ht="139.5" customHeight="1" x14ac:dyDescent="0.2">
      <c r="B7" s="189"/>
      <c r="L7" s="190"/>
    </row>
    <row r="8" spans="2:19" ht="16.5" thickBot="1" x14ac:dyDescent="0.3">
      <c r="B8" s="191"/>
      <c r="C8" s="192"/>
      <c r="D8" s="192"/>
      <c r="E8" s="193"/>
      <c r="F8" s="193"/>
      <c r="J8" s="194" t="s">
        <v>4</v>
      </c>
      <c r="K8" s="408" t="s">
        <v>5</v>
      </c>
      <c r="L8" s="428"/>
    </row>
    <row r="9" spans="2:19" ht="15" x14ac:dyDescent="0.2">
      <c r="B9" s="195"/>
      <c r="C9" s="192"/>
      <c r="D9" s="192"/>
      <c r="E9" s="193"/>
      <c r="F9" s="193"/>
      <c r="G9" s="192"/>
      <c r="H9" s="192"/>
      <c r="I9" s="192"/>
      <c r="J9" s="192"/>
      <c r="K9" s="192"/>
      <c r="L9" s="196"/>
      <c r="P9" s="197" t="s">
        <v>127</v>
      </c>
    </row>
    <row r="10" spans="2:19" ht="67.5" customHeight="1" x14ac:dyDescent="0.2">
      <c r="B10" s="519" t="s">
        <v>305</v>
      </c>
      <c r="C10" s="429"/>
      <c r="D10" s="429"/>
      <c r="E10" s="429"/>
      <c r="F10" s="429"/>
      <c r="G10" s="429"/>
      <c r="H10" s="429"/>
      <c r="I10" s="429"/>
      <c r="J10" s="429"/>
      <c r="K10" s="429"/>
      <c r="L10" s="430"/>
      <c r="P10" s="197" t="s">
        <v>128</v>
      </c>
    </row>
    <row r="11" spans="2:19" ht="21" thickBot="1" x14ac:dyDescent="0.25">
      <c r="B11" s="198"/>
      <c r="C11" s="199"/>
      <c r="D11" s="199"/>
      <c r="E11" s="199"/>
      <c r="F11" s="199"/>
      <c r="G11" s="199"/>
      <c r="H11" s="199"/>
      <c r="I11" s="199"/>
      <c r="J11" s="199"/>
      <c r="K11" s="199"/>
      <c r="L11" s="200"/>
      <c r="P11" s="197"/>
    </row>
    <row r="12" spans="2:19" ht="21" thickBot="1" x14ac:dyDescent="0.25">
      <c r="B12" s="198"/>
      <c r="C12" s="199"/>
      <c r="D12" s="199"/>
      <c r="E12" s="199"/>
      <c r="F12" s="199" t="s">
        <v>129</v>
      </c>
      <c r="G12" s="431" t="s">
        <v>110</v>
      </c>
      <c r="H12" s="432"/>
      <c r="I12" s="199"/>
      <c r="J12" s="199"/>
      <c r="K12" s="199"/>
      <c r="L12" s="200"/>
      <c r="P12" s="197"/>
    </row>
    <row r="13" spans="2:19" ht="20.25" x14ac:dyDescent="0.2">
      <c r="B13" s="198"/>
      <c r="C13" s="199"/>
      <c r="D13" s="199"/>
      <c r="E13" s="199"/>
      <c r="F13" s="199"/>
      <c r="G13" s="201"/>
      <c r="H13" s="199"/>
      <c r="I13" s="199"/>
      <c r="J13" s="199"/>
      <c r="K13" s="199"/>
      <c r="L13" s="190"/>
      <c r="P13" s="197"/>
    </row>
    <row r="14" spans="2:19" ht="21" thickBot="1" x14ac:dyDescent="0.3">
      <c r="B14" s="198"/>
      <c r="E14" s="202" t="s">
        <v>130</v>
      </c>
      <c r="F14" s="203"/>
      <c r="G14" s="204"/>
      <c r="H14" s="204"/>
      <c r="I14" s="205"/>
      <c r="J14" s="206"/>
      <c r="K14" s="199"/>
      <c r="L14" s="190"/>
      <c r="P14" s="197"/>
      <c r="S14" s="185" t="s">
        <v>262</v>
      </c>
    </row>
    <row r="15" spans="2:19" s="206" customFormat="1" ht="32.25" thickBot="1" x14ac:dyDescent="0.3">
      <c r="B15" s="207"/>
      <c r="D15" s="208" t="s">
        <v>131</v>
      </c>
      <c r="E15" s="209"/>
      <c r="F15" s="208" t="s">
        <v>132</v>
      </c>
      <c r="G15" s="209"/>
      <c r="H15" s="210" t="s">
        <v>133</v>
      </c>
      <c r="I15" s="211"/>
      <c r="K15" s="199"/>
      <c r="L15" s="190"/>
      <c r="M15" s="185"/>
      <c r="N15" s="185"/>
      <c r="P15" s="212"/>
      <c r="S15" s="206" t="s">
        <v>265</v>
      </c>
    </row>
    <row r="16" spans="2:19" ht="20.25" x14ac:dyDescent="0.2">
      <c r="B16" s="198"/>
      <c r="C16" s="199"/>
      <c r="D16" s="199"/>
      <c r="E16" s="199"/>
      <c r="F16" s="199"/>
      <c r="G16" s="199"/>
      <c r="I16" s="199"/>
      <c r="J16" s="199"/>
      <c r="K16" s="199"/>
      <c r="L16" s="190"/>
      <c r="P16" s="197"/>
      <c r="S16" s="185" t="s">
        <v>264</v>
      </c>
    </row>
    <row r="17" spans="2:19" ht="21.75" customHeight="1" thickBot="1" x14ac:dyDescent="0.25">
      <c r="B17" s="189"/>
      <c r="E17" s="433" t="s">
        <v>134</v>
      </c>
      <c r="F17" s="433"/>
      <c r="H17" s="433" t="s">
        <v>134</v>
      </c>
      <c r="I17" s="433"/>
      <c r="J17" s="193"/>
      <c r="K17" s="199"/>
      <c r="L17" s="190"/>
      <c r="P17" s="197" t="s">
        <v>135</v>
      </c>
      <c r="S17" s="185" t="s">
        <v>263</v>
      </c>
    </row>
    <row r="18" spans="2:19" ht="36" customHeight="1" thickBot="1" x14ac:dyDescent="0.25">
      <c r="B18" s="189"/>
      <c r="D18" s="210" t="s">
        <v>136</v>
      </c>
      <c r="E18" s="426">
        <v>0</v>
      </c>
      <c r="F18" s="427"/>
      <c r="G18" s="210" t="s">
        <v>137</v>
      </c>
      <c r="H18" s="426">
        <v>0</v>
      </c>
      <c r="I18" s="427"/>
      <c r="L18" s="190"/>
      <c r="P18" s="197"/>
    </row>
    <row r="19" spans="2:19" ht="18.75" customHeight="1" thickBot="1" x14ac:dyDescent="0.25">
      <c r="B19" s="189"/>
      <c r="D19" s="213"/>
      <c r="G19" s="214" t="s">
        <v>56</v>
      </c>
      <c r="L19" s="190"/>
      <c r="P19" s="197"/>
    </row>
    <row r="20" spans="2:19" ht="48" customHeight="1" thickBot="1" x14ac:dyDescent="0.25">
      <c r="B20" s="189"/>
      <c r="F20" s="210" t="s">
        <v>138</v>
      </c>
      <c r="G20" s="215">
        <f>E18-H18</f>
        <v>0</v>
      </c>
      <c r="L20" s="190"/>
      <c r="P20" s="197"/>
    </row>
    <row r="21" spans="2:19" ht="48" customHeight="1" x14ac:dyDescent="0.2">
      <c r="B21" s="189"/>
      <c r="H21" s="216"/>
      <c r="L21" s="190"/>
      <c r="P21" s="197"/>
    </row>
    <row r="22" spans="2:19" ht="32.25" customHeight="1" x14ac:dyDescent="0.2">
      <c r="B22" s="217" t="s">
        <v>139</v>
      </c>
      <c r="C22" s="218"/>
      <c r="D22" s="213"/>
      <c r="E22" s="213"/>
      <c r="F22" s="213"/>
      <c r="G22" s="213"/>
      <c r="J22" s="213"/>
      <c r="L22" s="190"/>
      <c r="P22" s="197"/>
    </row>
    <row r="23" spans="2:19" ht="22.5" customHeight="1" thickBot="1" x14ac:dyDescent="0.25">
      <c r="B23" s="189"/>
      <c r="C23" s="213"/>
      <c r="D23" s="213"/>
      <c r="E23" s="213"/>
      <c r="F23" s="213"/>
      <c r="J23" s="219" t="s">
        <v>56</v>
      </c>
      <c r="K23" s="434" t="s">
        <v>140</v>
      </c>
      <c r="L23" s="435"/>
      <c r="P23" s="197"/>
    </row>
    <row r="24" spans="2:19" ht="59.25" customHeight="1" thickBot="1" x14ac:dyDescent="0.25">
      <c r="B24" s="437" t="s">
        <v>141</v>
      </c>
      <c r="C24" s="438"/>
      <c r="D24" s="439" t="s">
        <v>142</v>
      </c>
      <c r="E24" s="439"/>
      <c r="F24" s="220" t="s">
        <v>143</v>
      </c>
      <c r="G24" s="220" t="s">
        <v>144</v>
      </c>
      <c r="H24" s="220" t="s">
        <v>145</v>
      </c>
      <c r="I24" s="220" t="s">
        <v>146</v>
      </c>
      <c r="J24" s="221" t="s">
        <v>147</v>
      </c>
      <c r="K24" s="222" t="s">
        <v>148</v>
      </c>
      <c r="L24" s="223" t="s">
        <v>149</v>
      </c>
      <c r="P24" s="197"/>
    </row>
    <row r="25" spans="2:19" ht="34.5" customHeight="1" thickBot="1" x14ac:dyDescent="0.25">
      <c r="B25" s="440"/>
      <c r="C25" s="441"/>
      <c r="D25" s="442"/>
      <c r="E25" s="442"/>
      <c r="F25" s="224"/>
      <c r="G25" s="225"/>
      <c r="H25" s="226"/>
      <c r="I25" s="227"/>
      <c r="J25" s="228" t="str">
        <f t="shared" ref="J25:J30" si="0">IFERROR(I25/H25,"")</f>
        <v/>
      </c>
      <c r="K25" s="229"/>
      <c r="L25" s="230"/>
      <c r="P25" s="197"/>
    </row>
    <row r="26" spans="2:19" ht="34.5" customHeight="1" thickBot="1" x14ac:dyDescent="0.25">
      <c r="B26" s="231"/>
      <c r="C26" s="232"/>
      <c r="D26" s="442"/>
      <c r="E26" s="442"/>
      <c r="F26" s="233"/>
      <c r="G26" s="234"/>
      <c r="H26" s="235"/>
      <c r="I26" s="236"/>
      <c r="J26" s="237" t="str">
        <f t="shared" si="0"/>
        <v/>
      </c>
      <c r="K26" s="238"/>
      <c r="L26" s="239"/>
      <c r="P26" s="197"/>
    </row>
    <row r="27" spans="2:19" ht="34.5" customHeight="1" x14ac:dyDescent="0.2">
      <c r="B27" s="231"/>
      <c r="C27" s="232"/>
      <c r="D27" s="442"/>
      <c r="E27" s="442"/>
      <c r="F27" s="233"/>
      <c r="G27" s="234"/>
      <c r="H27" s="235"/>
      <c r="I27" s="236"/>
      <c r="J27" s="237" t="str">
        <f t="shared" si="0"/>
        <v/>
      </c>
      <c r="K27" s="238"/>
      <c r="L27" s="239"/>
      <c r="P27" s="197"/>
    </row>
    <row r="28" spans="2:19" ht="34.5" customHeight="1" x14ac:dyDescent="0.2">
      <c r="B28" s="443"/>
      <c r="C28" s="444"/>
      <c r="D28" s="445"/>
      <c r="E28" s="445"/>
      <c r="F28" s="240"/>
      <c r="G28" s="240"/>
      <c r="H28" s="241"/>
      <c r="I28" s="242"/>
      <c r="J28" s="237" t="str">
        <f t="shared" si="0"/>
        <v/>
      </c>
      <c r="K28" s="243"/>
      <c r="L28" s="244"/>
      <c r="P28" s="197"/>
    </row>
    <row r="29" spans="2:19" ht="34.5" customHeight="1" x14ac:dyDescent="0.2">
      <c r="B29" s="443"/>
      <c r="C29" s="444"/>
      <c r="D29" s="445"/>
      <c r="E29" s="445"/>
      <c r="F29" s="240"/>
      <c r="G29" s="240"/>
      <c r="H29" s="241"/>
      <c r="I29" s="242"/>
      <c r="J29" s="237" t="str">
        <f t="shared" si="0"/>
        <v/>
      </c>
      <c r="K29" s="243"/>
      <c r="L29" s="244"/>
      <c r="P29" s="197"/>
    </row>
    <row r="30" spans="2:19" ht="33" customHeight="1" thickBot="1" x14ac:dyDescent="0.25">
      <c r="B30" s="463"/>
      <c r="C30" s="464"/>
      <c r="D30" s="465"/>
      <c r="E30" s="465"/>
      <c r="F30" s="245"/>
      <c r="G30" s="245"/>
      <c r="H30" s="246"/>
      <c r="I30" s="247"/>
      <c r="J30" s="248" t="str">
        <f t="shared" si="0"/>
        <v/>
      </c>
      <c r="K30" s="249"/>
      <c r="L30" s="250"/>
      <c r="P30" s="197"/>
    </row>
    <row r="31" spans="2:19" ht="33" customHeight="1" thickBot="1" x14ac:dyDescent="0.25">
      <c r="B31" s="251" t="s">
        <v>150</v>
      </c>
      <c r="H31" s="252" t="s">
        <v>91</v>
      </c>
      <c r="I31" s="253">
        <f>SUM(I25:I30)</f>
        <v>0</v>
      </c>
      <c r="J31" s="254" t="s">
        <v>56</v>
      </c>
      <c r="L31" s="190"/>
      <c r="P31" s="197"/>
    </row>
    <row r="32" spans="2:19" ht="24.75" customHeight="1" x14ac:dyDescent="0.2">
      <c r="B32" s="189"/>
      <c r="D32" s="255"/>
      <c r="J32" s="219"/>
      <c r="L32" s="190"/>
      <c r="P32" s="197"/>
    </row>
    <row r="33" spans="2:16" ht="33" customHeight="1" thickBot="1" x14ac:dyDescent="0.25">
      <c r="B33" s="256" t="s">
        <v>151</v>
      </c>
      <c r="C33" s="257"/>
      <c r="D33" s="255"/>
      <c r="J33" s="219" t="s">
        <v>56</v>
      </c>
      <c r="K33" s="434" t="s">
        <v>140</v>
      </c>
      <c r="L33" s="435"/>
      <c r="P33" s="197"/>
    </row>
    <row r="34" spans="2:16" ht="59.25" customHeight="1" thickBot="1" x14ac:dyDescent="0.25">
      <c r="B34" s="258" t="s">
        <v>152</v>
      </c>
      <c r="C34" s="259" t="s">
        <v>153</v>
      </c>
      <c r="D34" s="259" t="s">
        <v>154</v>
      </c>
      <c r="E34" s="436" t="s">
        <v>155</v>
      </c>
      <c r="F34" s="436"/>
      <c r="G34" s="259" t="s">
        <v>156</v>
      </c>
      <c r="H34" s="259" t="s">
        <v>157</v>
      </c>
      <c r="I34" s="259" t="s">
        <v>158</v>
      </c>
      <c r="J34" s="260" t="s">
        <v>147</v>
      </c>
      <c r="K34" s="258" t="s">
        <v>148</v>
      </c>
      <c r="L34" s="261" t="s">
        <v>149</v>
      </c>
      <c r="P34" s="197"/>
    </row>
    <row r="35" spans="2:16" ht="34.5" customHeight="1" x14ac:dyDescent="0.2">
      <c r="B35" s="262"/>
      <c r="C35" s="263"/>
      <c r="D35" s="264" t="s">
        <v>110</v>
      </c>
      <c r="E35" s="457"/>
      <c r="F35" s="458"/>
      <c r="G35" s="265"/>
      <c r="H35" s="235"/>
      <c r="I35" s="235"/>
      <c r="J35" s="266" t="str">
        <f>IFERROR(I35/H35,"")</f>
        <v/>
      </c>
      <c r="K35" s="267"/>
      <c r="L35" s="239"/>
      <c r="P35" s="197"/>
    </row>
    <row r="36" spans="2:16" ht="34.5" customHeight="1" x14ac:dyDescent="0.2">
      <c r="B36" s="268"/>
      <c r="C36" s="269"/>
      <c r="D36" s="270" t="s">
        <v>110</v>
      </c>
      <c r="E36" s="459"/>
      <c r="F36" s="460"/>
      <c r="G36" s="271"/>
      <c r="H36" s="241"/>
      <c r="I36" s="241"/>
      <c r="J36" s="272" t="str">
        <f t="shared" ref="J36:J40" si="1">IFERROR(I36/H36,"")</f>
        <v/>
      </c>
      <c r="K36" s="273"/>
      <c r="L36" s="244"/>
      <c r="P36" s="197"/>
    </row>
    <row r="37" spans="2:16" ht="34.5" customHeight="1" x14ac:dyDescent="0.2">
      <c r="B37" s="268"/>
      <c r="C37" s="269"/>
      <c r="D37" s="270" t="s">
        <v>110</v>
      </c>
      <c r="E37" s="459"/>
      <c r="F37" s="460"/>
      <c r="G37" s="271"/>
      <c r="H37" s="241"/>
      <c r="I37" s="241"/>
      <c r="J37" s="272" t="str">
        <f t="shared" si="1"/>
        <v/>
      </c>
      <c r="K37" s="273"/>
      <c r="L37" s="244"/>
      <c r="P37" s="197"/>
    </row>
    <row r="38" spans="2:16" ht="34.5" customHeight="1" x14ac:dyDescent="0.2">
      <c r="B38" s="268"/>
      <c r="C38" s="269"/>
      <c r="D38" s="270" t="s">
        <v>110</v>
      </c>
      <c r="E38" s="459"/>
      <c r="F38" s="460"/>
      <c r="G38" s="274"/>
      <c r="H38" s="241"/>
      <c r="I38" s="241"/>
      <c r="J38" s="272" t="str">
        <f t="shared" si="1"/>
        <v/>
      </c>
      <c r="K38" s="273"/>
      <c r="L38" s="244"/>
      <c r="P38" s="197"/>
    </row>
    <row r="39" spans="2:16" ht="34.5" customHeight="1" x14ac:dyDescent="0.2">
      <c r="B39" s="268"/>
      <c r="C39" s="269"/>
      <c r="D39" s="270" t="s">
        <v>110</v>
      </c>
      <c r="E39" s="459"/>
      <c r="F39" s="460"/>
      <c r="G39" s="274"/>
      <c r="H39" s="241"/>
      <c r="I39" s="241"/>
      <c r="J39" s="272" t="str">
        <f t="shared" si="1"/>
        <v/>
      </c>
      <c r="K39" s="273"/>
      <c r="L39" s="244"/>
      <c r="P39" s="197"/>
    </row>
    <row r="40" spans="2:16" ht="33" customHeight="1" thickBot="1" x14ac:dyDescent="0.25">
      <c r="B40" s="275"/>
      <c r="C40" s="276"/>
      <c r="D40" s="277" t="s">
        <v>110</v>
      </c>
      <c r="E40" s="461"/>
      <c r="F40" s="462"/>
      <c r="G40" s="278"/>
      <c r="H40" s="246"/>
      <c r="I40" s="246"/>
      <c r="J40" s="279" t="str">
        <f t="shared" si="1"/>
        <v/>
      </c>
      <c r="K40" s="280"/>
      <c r="L40" s="250"/>
      <c r="P40" s="197"/>
    </row>
    <row r="41" spans="2:16" ht="42.75" customHeight="1" thickBot="1" x14ac:dyDescent="0.25">
      <c r="B41" s="446" t="s">
        <v>159</v>
      </c>
      <c r="C41" s="447"/>
      <c r="D41" s="447"/>
      <c r="E41" s="447"/>
      <c r="F41" s="447"/>
      <c r="G41" s="448"/>
      <c r="H41" s="252" t="s">
        <v>91</v>
      </c>
      <c r="I41" s="253">
        <f>SUM(I35:I40)</f>
        <v>0</v>
      </c>
      <c r="J41" s="219" t="s">
        <v>56</v>
      </c>
      <c r="L41" s="190"/>
      <c r="P41" s="197"/>
    </row>
    <row r="42" spans="2:16" ht="33" customHeight="1" thickBot="1" x14ac:dyDescent="0.25">
      <c r="B42" s="189"/>
      <c r="D42" s="255"/>
      <c r="L42" s="190"/>
      <c r="P42" s="197"/>
    </row>
    <row r="43" spans="2:16" ht="54" customHeight="1" x14ac:dyDescent="0.25">
      <c r="B43" s="189"/>
      <c r="D43" s="449" t="s">
        <v>160</v>
      </c>
      <c r="E43" s="450"/>
      <c r="F43" s="450"/>
      <c r="G43" s="450"/>
      <c r="H43" s="450"/>
      <c r="I43" s="450"/>
      <c r="J43" s="451"/>
      <c r="K43" s="281"/>
      <c r="L43" s="282"/>
    </row>
    <row r="44" spans="2:16" ht="15.75" x14ac:dyDescent="0.25">
      <c r="B44" s="189"/>
      <c r="D44" s="283" t="s">
        <v>9</v>
      </c>
      <c r="F44" s="284" t="s">
        <v>9</v>
      </c>
      <c r="H44" s="284" t="s">
        <v>9</v>
      </c>
      <c r="J44" s="285" t="s">
        <v>9</v>
      </c>
      <c r="K44" s="286"/>
      <c r="L44" s="287"/>
    </row>
    <row r="45" spans="2:16" ht="15.75" x14ac:dyDescent="0.25">
      <c r="B45" s="189"/>
      <c r="D45" s="288" t="s">
        <v>10</v>
      </c>
      <c r="F45" s="284" t="s">
        <v>161</v>
      </c>
      <c r="H45" s="284" t="s">
        <v>12</v>
      </c>
      <c r="J45" s="285" t="s">
        <v>13</v>
      </c>
      <c r="K45" s="286"/>
      <c r="L45" s="287"/>
    </row>
    <row r="46" spans="2:16" ht="16.5" thickBot="1" x14ac:dyDescent="0.3">
      <c r="B46" s="189"/>
      <c r="D46" s="289"/>
      <c r="E46" s="290"/>
      <c r="F46" s="290"/>
      <c r="G46" s="290"/>
      <c r="H46" s="290"/>
      <c r="I46" s="290"/>
      <c r="J46" s="291"/>
      <c r="K46" s="286"/>
      <c r="L46" s="287"/>
    </row>
    <row r="47" spans="2:16" ht="15.75" x14ac:dyDescent="0.25">
      <c r="B47" s="189"/>
      <c r="D47" s="292"/>
      <c r="E47" s="292"/>
      <c r="F47" s="293"/>
      <c r="G47" s="294"/>
      <c r="I47" s="281"/>
      <c r="J47" s="281"/>
      <c r="K47" s="281"/>
      <c r="L47" s="282"/>
    </row>
    <row r="48" spans="2:16" ht="15.75" x14ac:dyDescent="0.25">
      <c r="B48" s="189"/>
      <c r="D48" s="292"/>
      <c r="E48" s="292"/>
      <c r="F48" s="293"/>
      <c r="G48" s="294"/>
      <c r="I48" s="281"/>
      <c r="L48" s="190"/>
    </row>
    <row r="49" spans="2:12" ht="16.5" thickBot="1" x14ac:dyDescent="0.3">
      <c r="B49" s="189"/>
      <c r="D49" s="295"/>
      <c r="E49" s="292"/>
      <c r="F49" s="293"/>
      <c r="G49" s="294"/>
      <c r="I49" s="296"/>
      <c r="L49" s="190"/>
    </row>
    <row r="50" spans="2:12" ht="15.75" x14ac:dyDescent="0.25">
      <c r="B50" s="189"/>
      <c r="C50" s="297" t="s">
        <v>162</v>
      </c>
      <c r="D50" s="298"/>
      <c r="E50" s="299"/>
      <c r="F50" s="300"/>
      <c r="G50" s="300"/>
      <c r="H50" s="301"/>
      <c r="I50" s="187"/>
      <c r="J50" s="187"/>
      <c r="K50" s="188"/>
      <c r="L50" s="190"/>
    </row>
    <row r="51" spans="2:12" ht="16.5" thickBot="1" x14ac:dyDescent="0.3">
      <c r="B51" s="189"/>
      <c r="C51" s="302"/>
      <c r="D51" s="295"/>
      <c r="E51" s="292"/>
      <c r="F51" s="293"/>
      <c r="G51" s="292"/>
      <c r="H51" s="286"/>
      <c r="K51" s="190"/>
      <c r="L51" s="190"/>
    </row>
    <row r="52" spans="2:12" ht="19.5" thickBot="1" x14ac:dyDescent="0.35">
      <c r="B52" s="189"/>
      <c r="C52" s="303" t="s">
        <v>163</v>
      </c>
      <c r="D52" s="296"/>
      <c r="E52" s="295"/>
      <c r="F52" s="293"/>
      <c r="G52" s="293"/>
      <c r="I52" s="452">
        <v>0</v>
      </c>
      <c r="J52" s="453"/>
      <c r="K52" s="190"/>
      <c r="L52" s="190"/>
    </row>
    <row r="53" spans="2:12" ht="19.5" thickBot="1" x14ac:dyDescent="0.35">
      <c r="B53" s="189"/>
      <c r="C53" s="303"/>
      <c r="D53" s="296"/>
      <c r="E53" s="295"/>
      <c r="F53" s="293"/>
      <c r="G53" s="293"/>
      <c r="K53" s="190"/>
      <c r="L53" s="190"/>
    </row>
    <row r="54" spans="2:12" ht="19.5" thickBot="1" x14ac:dyDescent="0.35">
      <c r="B54" s="189"/>
      <c r="C54" s="189"/>
      <c r="H54" s="304" t="s">
        <v>164</v>
      </c>
      <c r="I54" s="305">
        <v>0</v>
      </c>
      <c r="J54" s="306" t="s">
        <v>165</v>
      </c>
      <c r="K54" s="190"/>
      <c r="L54" s="190"/>
    </row>
    <row r="55" spans="2:12" ht="18.75" x14ac:dyDescent="0.3">
      <c r="B55" s="189"/>
      <c r="C55" s="189"/>
      <c r="H55" s="306"/>
      <c r="K55" s="190"/>
      <c r="L55" s="190"/>
    </row>
    <row r="56" spans="2:12" ht="18.75" x14ac:dyDescent="0.3">
      <c r="B56" s="189"/>
      <c r="C56" s="307" t="s">
        <v>166</v>
      </c>
      <c r="K56" s="190"/>
      <c r="L56" s="190"/>
    </row>
    <row r="57" spans="2:12" ht="9.75" customHeight="1" x14ac:dyDescent="0.2">
      <c r="B57" s="189"/>
      <c r="C57" s="189"/>
      <c r="K57" s="190"/>
      <c r="L57" s="190"/>
    </row>
    <row r="58" spans="2:12" ht="62.25" customHeight="1" x14ac:dyDescent="0.2">
      <c r="B58" s="189"/>
      <c r="C58" s="454"/>
      <c r="D58" s="455"/>
      <c r="E58" s="455"/>
      <c r="F58" s="455"/>
      <c r="G58" s="455"/>
      <c r="H58" s="455"/>
      <c r="I58" s="455"/>
      <c r="J58" s="456"/>
      <c r="K58" s="190"/>
      <c r="L58" s="190"/>
    </row>
    <row r="59" spans="2:12" x14ac:dyDescent="0.2">
      <c r="B59" s="189"/>
      <c r="C59" s="189"/>
      <c r="K59" s="190"/>
      <c r="L59" s="190"/>
    </row>
    <row r="60" spans="2:12" ht="15.75" x14ac:dyDescent="0.25">
      <c r="B60" s="189"/>
      <c r="C60" s="308" t="s">
        <v>9</v>
      </c>
      <c r="D60" s="294" t="s">
        <v>9</v>
      </c>
      <c r="F60" s="294" t="s">
        <v>9</v>
      </c>
      <c r="H60" s="295"/>
      <c r="K60" s="190"/>
      <c r="L60" s="190"/>
    </row>
    <row r="61" spans="2:12" ht="15.75" x14ac:dyDescent="0.25">
      <c r="B61" s="189"/>
      <c r="C61" s="302" t="s">
        <v>10</v>
      </c>
      <c r="D61" s="292" t="s">
        <v>167</v>
      </c>
      <c r="F61" s="292" t="s">
        <v>168</v>
      </c>
      <c r="H61" s="286"/>
      <c r="K61" s="190"/>
      <c r="L61" s="190"/>
    </row>
    <row r="62" spans="2:12" ht="15" thickBot="1" x14ac:dyDescent="0.25">
      <c r="B62" s="189"/>
      <c r="C62" s="289"/>
      <c r="D62" s="290"/>
      <c r="E62" s="290"/>
      <c r="F62" s="290"/>
      <c r="G62" s="290"/>
      <c r="H62" s="290"/>
      <c r="I62" s="290"/>
      <c r="J62" s="290"/>
      <c r="K62" s="291"/>
      <c r="L62" s="190"/>
    </row>
    <row r="63" spans="2:12" ht="15" thickBot="1" x14ac:dyDescent="0.25">
      <c r="B63" s="289"/>
      <c r="C63" s="290"/>
      <c r="D63" s="290"/>
      <c r="E63" s="290"/>
      <c r="F63" s="290"/>
      <c r="G63" s="290"/>
      <c r="H63" s="290"/>
      <c r="I63" s="290"/>
      <c r="J63" s="290"/>
      <c r="K63" s="290"/>
      <c r="L63" s="291"/>
    </row>
    <row r="121" spans="2:3" x14ac:dyDescent="0.2">
      <c r="B121" s="185" t="s">
        <v>108</v>
      </c>
      <c r="C121" s="185" t="s">
        <v>169</v>
      </c>
    </row>
    <row r="122" spans="2:3" x14ac:dyDescent="0.2">
      <c r="B122" s="185" t="s">
        <v>170</v>
      </c>
      <c r="C122" s="185" t="s">
        <v>171</v>
      </c>
    </row>
    <row r="123" spans="2:3" x14ac:dyDescent="0.2">
      <c r="B123" s="185" t="s">
        <v>172</v>
      </c>
      <c r="C123" s="185" t="s">
        <v>173</v>
      </c>
    </row>
    <row r="124" spans="2:3" x14ac:dyDescent="0.2">
      <c r="C124" s="185" t="s">
        <v>174</v>
      </c>
    </row>
  </sheetData>
  <sheetProtection algorithmName="SHA-512" hashValue="TKdxyrkGZ8TbRPumBZn17DbneFbgD14l2aRIsElnAZXvf9Yt8vKON6D1nrmT3NuDZMSJXD3z5fWdrL6d375Atw==" saltValue="7ciXWMQ2cmX34/ctCC/yRg==" spinCount="100000" sheet="1" formatRows="0" insertColumns="0" insertRows="0" selectLockedCells="1"/>
  <protectedRanges>
    <protectedRange sqref="F17:F18 G20 I52 G33 D24:D30 J24 I31:I32 C25:C33 I54 H53 D21 I22 D17:D19 C22:D23 I19:J19 K22 C35:C42 J34 E18 L19:L22 H18 B34:C34 F35:F42 I17:I18 F21:F33 E21:E23 H21 H23:I23 L24:L32 H25:I30 L34:L42 H35:I40 I41:I42" name="טווח1_4_3"/>
    <protectedRange sqref="L23 L33" name="טווח1_4_3_1"/>
    <protectedRange sqref="J35:J40 J25:J30" name="טווח1_4_3_2"/>
    <protectedRange sqref="H24" name="טווח1_4_3_3"/>
    <protectedRange sqref="I24" name="טווח1_4_3_4"/>
    <protectedRange sqref="H34:I34" name="טווח1_4_3_5"/>
    <protectedRange sqref="E15" name="טווח1_4_2"/>
    <protectedRange sqref="G15" name="טווח1_4_6"/>
  </protectedRanges>
  <mergeCells count="32">
    <mergeCell ref="B41:G41"/>
    <mergeCell ref="D43:J43"/>
    <mergeCell ref="I52:J52"/>
    <mergeCell ref="C58:J58"/>
    <mergeCell ref="D26:E26"/>
    <mergeCell ref="D27:E27"/>
    <mergeCell ref="E35:F35"/>
    <mergeCell ref="E36:F36"/>
    <mergeCell ref="E37:F37"/>
    <mergeCell ref="E38:F38"/>
    <mergeCell ref="E39:F39"/>
    <mergeCell ref="E40:F40"/>
    <mergeCell ref="B29:C29"/>
    <mergeCell ref="D29:E29"/>
    <mergeCell ref="B30:C30"/>
    <mergeCell ref="D30:E30"/>
    <mergeCell ref="K33:L33"/>
    <mergeCell ref="E34:F34"/>
    <mergeCell ref="K23:L23"/>
    <mergeCell ref="B24:C24"/>
    <mergeCell ref="D24:E24"/>
    <mergeCell ref="B25:C25"/>
    <mergeCell ref="D25:E25"/>
    <mergeCell ref="B28:C28"/>
    <mergeCell ref="D28:E28"/>
    <mergeCell ref="E18:F18"/>
    <mergeCell ref="H18:I18"/>
    <mergeCell ref="K8:L8"/>
    <mergeCell ref="B10:L10"/>
    <mergeCell ref="G12:H12"/>
    <mergeCell ref="E17:F17"/>
    <mergeCell ref="H17:I17"/>
  </mergeCells>
  <dataValidations count="5">
    <dataValidation type="list" allowBlank="1" showInputMessage="1" showErrorMessage="1" sqref="E15" xr:uid="{E6BED212-C9EC-44EC-8C68-29FE621DAA50}">
      <formula1>"צפון"</formula1>
    </dataValidation>
    <dataValidation type="list" allowBlank="1" showInputMessage="1" showErrorMessage="1" sqref="K25:K30 K35:K40" xr:uid="{96F83C18-6D47-4B1B-91BF-EEBA2D7BCD46}">
      <formula1>"כן, לא"</formula1>
    </dataValidation>
    <dataValidation type="list" allowBlank="1" showInputMessage="1" showErrorMessage="1" sqref="G13" xr:uid="{BA6E93DE-6837-407F-8410-4AFF29BAB4F8}">
      <formula1>"יש לבחור:,רבעון 1 (ינואר-מארס24),רבעון 2 (אפריל-יוני24),רבעון 4 (יולי-ספטמ'24),רבעון4 (אוקט'-דצמ'24)"</formula1>
    </dataValidation>
    <dataValidation type="list" allowBlank="1" showInputMessage="1" showErrorMessage="1" sqref="D35:D40" xr:uid="{1FC5CE22-1DE2-40AC-BE33-48CC9F5A50D9}">
      <formula1>"יש לבחור:,המועצה,היישוב"</formula1>
    </dataValidation>
    <dataValidation type="list" allowBlank="1" showInputMessage="1" showErrorMessage="1" sqref="G12:H12" xr:uid="{AD7CA5EA-5365-405F-82D0-57DE562E1AF9}">
      <formula1>$S$14:$S$17</formula1>
    </dataValidation>
  </dataValidations>
  <pageMargins left="0.7" right="0.7" top="0.75" bottom="0.75" header="0.3" footer="0.3"/>
  <pageSetup paperSize="9"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4D79E-595B-48F5-B9AC-441D3EA786A0}">
  <dimension ref="B1:L27"/>
  <sheetViews>
    <sheetView rightToLeft="1" topLeftCell="A4" workbookViewId="0">
      <selection activeCell="D6" sqref="D6"/>
    </sheetView>
  </sheetViews>
  <sheetFormatPr defaultRowHeight="15" x14ac:dyDescent="0.25"/>
  <cols>
    <col min="1" max="1" width="4.375" style="326" customWidth="1"/>
    <col min="2" max="2" width="4.625" style="326" customWidth="1"/>
    <col min="3" max="3" width="9.875" style="326" customWidth="1"/>
    <col min="4" max="4" width="11.125" style="326" customWidth="1"/>
    <col min="5" max="5" width="15.875" style="326" customWidth="1"/>
    <col min="6" max="6" width="14.375" style="326" customWidth="1"/>
    <col min="7" max="7" width="14.75" style="326" customWidth="1"/>
    <col min="8" max="8" width="12" style="326" customWidth="1"/>
    <col min="9" max="9" width="18.125" style="326" customWidth="1"/>
    <col min="10" max="10" width="17.25" style="326" customWidth="1"/>
    <col min="11" max="11" width="5.125" style="326" customWidth="1"/>
    <col min="12" max="16384" width="9" style="326"/>
  </cols>
  <sheetData>
    <row r="1" spans="2:12" ht="69.75" customHeight="1" x14ac:dyDescent="0.25">
      <c r="B1" s="358"/>
      <c r="C1" s="357"/>
      <c r="D1" s="357"/>
      <c r="E1" s="357"/>
      <c r="F1" s="357"/>
      <c r="G1" s="357"/>
      <c r="H1" s="357"/>
      <c r="I1" s="357"/>
      <c r="J1" s="357"/>
      <c r="K1" s="356"/>
    </row>
    <row r="2" spans="2:12" ht="69.75" customHeight="1" x14ac:dyDescent="0.25">
      <c r="B2" s="332"/>
      <c r="K2" s="349"/>
    </row>
    <row r="3" spans="2:12" ht="68.25" customHeight="1" x14ac:dyDescent="0.25">
      <c r="B3" s="332"/>
      <c r="C3" s="469" t="s">
        <v>304</v>
      </c>
      <c r="D3" s="470"/>
      <c r="E3" s="470"/>
      <c r="F3" s="470"/>
      <c r="G3" s="470"/>
      <c r="H3" s="470"/>
      <c r="I3" s="470"/>
      <c r="J3" s="470"/>
      <c r="K3" s="354"/>
      <c r="L3" s="353"/>
    </row>
    <row r="4" spans="2:12" ht="21" x14ac:dyDescent="0.25">
      <c r="B4" s="332"/>
      <c r="D4" s="355"/>
      <c r="E4" s="355"/>
      <c r="F4" s="355"/>
      <c r="G4" s="355"/>
      <c r="H4" s="355"/>
      <c r="I4" s="355"/>
      <c r="J4" s="355"/>
      <c r="K4" s="354"/>
      <c r="L4" s="353"/>
    </row>
    <row r="5" spans="2:12" ht="15.75" thickBot="1" x14ac:dyDescent="0.3">
      <c r="B5" s="332"/>
      <c r="E5" s="351" t="s">
        <v>281</v>
      </c>
      <c r="F5" s="352"/>
      <c r="G5" s="351"/>
      <c r="I5" s="350"/>
      <c r="K5" s="349"/>
    </row>
    <row r="6" spans="2:12" s="327" customFormat="1" ht="32.25" thickBot="1" x14ac:dyDescent="0.3">
      <c r="B6" s="348"/>
      <c r="D6" s="347" t="s">
        <v>131</v>
      </c>
      <c r="E6" s="346" t="s">
        <v>108</v>
      </c>
      <c r="F6" s="347" t="s">
        <v>6</v>
      </c>
      <c r="G6" s="346"/>
      <c r="H6" s="345" t="s">
        <v>133</v>
      </c>
      <c r="I6" s="344"/>
      <c r="K6" s="331"/>
    </row>
    <row r="7" spans="2:12" ht="15.75" x14ac:dyDescent="0.25">
      <c r="B7" s="332"/>
      <c r="C7" s="327"/>
      <c r="D7" s="327"/>
      <c r="E7" s="327"/>
      <c r="I7" s="327"/>
      <c r="J7" s="327"/>
      <c r="K7" s="331"/>
      <c r="L7" s="327"/>
    </row>
    <row r="8" spans="2:12" ht="15.75" customHeight="1" x14ac:dyDescent="0.25">
      <c r="B8" s="332"/>
      <c r="C8" s="471" t="s">
        <v>280</v>
      </c>
      <c r="D8" s="471"/>
      <c r="E8" s="471"/>
      <c r="F8" s="471"/>
      <c r="G8" s="471"/>
      <c r="H8" s="471"/>
      <c r="I8" s="471"/>
      <c r="J8" s="338"/>
      <c r="K8" s="343"/>
      <c r="L8" s="327"/>
    </row>
    <row r="9" spans="2:12" ht="16.5" thickBot="1" x14ac:dyDescent="0.3">
      <c r="B9" s="332"/>
      <c r="C9" s="338"/>
      <c r="D9" s="338"/>
      <c r="E9" s="338"/>
      <c r="F9" s="338"/>
      <c r="G9" s="338"/>
      <c r="H9" s="338"/>
      <c r="K9" s="343"/>
      <c r="L9" s="327"/>
    </row>
    <row r="10" spans="2:12" s="339" customFormat="1" ht="16.5" thickBot="1" x14ac:dyDescent="0.25">
      <c r="B10" s="342"/>
      <c r="C10" s="472" t="s">
        <v>279</v>
      </c>
      <c r="D10" s="473"/>
      <c r="E10" s="336">
        <v>0</v>
      </c>
      <c r="K10" s="341"/>
      <c r="L10" s="340"/>
    </row>
    <row r="11" spans="2:12" ht="16.5" thickBot="1" x14ac:dyDescent="0.3">
      <c r="B11" s="332"/>
      <c r="G11" s="338"/>
      <c r="H11" s="337" t="s">
        <v>56</v>
      </c>
      <c r="K11" s="331"/>
      <c r="L11" s="327"/>
    </row>
    <row r="12" spans="2:12" ht="16.5" thickBot="1" x14ac:dyDescent="0.3">
      <c r="B12" s="332"/>
      <c r="C12" s="472" t="s">
        <v>278</v>
      </c>
      <c r="D12" s="473"/>
      <c r="E12" s="336">
        <v>0</v>
      </c>
      <c r="G12" s="335" t="s">
        <v>277</v>
      </c>
      <c r="H12" s="334">
        <f>IFERROR(E12/E10,0)</f>
        <v>0</v>
      </c>
      <c r="K12" s="331"/>
      <c r="L12" s="327"/>
    </row>
    <row r="13" spans="2:12" ht="15.75" x14ac:dyDescent="0.25">
      <c r="B13" s="332"/>
      <c r="K13" s="331"/>
      <c r="L13" s="327"/>
    </row>
    <row r="14" spans="2:12" ht="16.5" thickBot="1" x14ac:dyDescent="0.3">
      <c r="B14" s="332"/>
      <c r="C14" s="333" t="s">
        <v>276</v>
      </c>
      <c r="K14" s="331"/>
      <c r="L14" s="327"/>
    </row>
    <row r="15" spans="2:12" ht="39.950000000000003" customHeight="1" x14ac:dyDescent="0.25">
      <c r="B15" s="332"/>
      <c r="C15" s="474"/>
      <c r="D15" s="475"/>
      <c r="E15" s="475"/>
      <c r="F15" s="475"/>
      <c r="G15" s="475"/>
      <c r="H15" s="475"/>
      <c r="I15" s="475"/>
      <c r="J15" s="476"/>
      <c r="K15" s="331"/>
      <c r="L15" s="327"/>
    </row>
    <row r="16" spans="2:12" ht="39.950000000000003" customHeight="1" x14ac:dyDescent="0.25">
      <c r="B16" s="332"/>
      <c r="C16" s="477"/>
      <c r="D16" s="478"/>
      <c r="E16" s="478"/>
      <c r="F16" s="478"/>
      <c r="G16" s="478"/>
      <c r="H16" s="478"/>
      <c r="I16" s="478"/>
      <c r="J16" s="479"/>
      <c r="K16" s="331"/>
      <c r="L16" s="327"/>
    </row>
    <row r="17" spans="2:12" ht="39.950000000000003" customHeight="1" thickBot="1" x14ac:dyDescent="0.3">
      <c r="B17" s="332"/>
      <c r="C17" s="480"/>
      <c r="D17" s="481"/>
      <c r="E17" s="481"/>
      <c r="F17" s="481"/>
      <c r="G17" s="481"/>
      <c r="H17" s="481"/>
      <c r="I17" s="481"/>
      <c r="J17" s="482"/>
      <c r="K17" s="331"/>
      <c r="L17" s="327"/>
    </row>
    <row r="18" spans="2:12" ht="15.75" x14ac:dyDescent="0.25">
      <c r="B18" s="332"/>
      <c r="D18" s="327"/>
      <c r="E18" s="327"/>
      <c r="F18" s="327"/>
      <c r="G18" s="327"/>
      <c r="H18" s="327"/>
      <c r="I18" s="327"/>
      <c r="J18" s="327"/>
      <c r="K18" s="331"/>
      <c r="L18" s="327"/>
    </row>
    <row r="19" spans="2:12" ht="15.75" x14ac:dyDescent="0.25">
      <c r="B19" s="332"/>
      <c r="C19" s="467" t="s">
        <v>275</v>
      </c>
      <c r="D19" s="467"/>
      <c r="E19" s="467"/>
      <c r="F19" s="467"/>
      <c r="G19" s="467"/>
      <c r="H19" s="467"/>
      <c r="I19" s="467"/>
      <c r="J19" s="327"/>
      <c r="K19" s="331"/>
      <c r="L19" s="327"/>
    </row>
    <row r="20" spans="2:12" ht="15.75" x14ac:dyDescent="0.25">
      <c r="B20" s="332"/>
      <c r="K20" s="331"/>
      <c r="L20" s="327"/>
    </row>
    <row r="21" spans="2:12" ht="15.75" x14ac:dyDescent="0.25">
      <c r="B21" s="332"/>
      <c r="C21" s="468" t="s">
        <v>274</v>
      </c>
      <c r="D21" s="468"/>
      <c r="E21" s="468" t="s">
        <v>273</v>
      </c>
      <c r="F21" s="468"/>
      <c r="G21" s="468" t="s">
        <v>272</v>
      </c>
      <c r="H21" s="468"/>
      <c r="I21" s="466" t="s">
        <v>271</v>
      </c>
      <c r="J21" s="466"/>
      <c r="K21" s="331"/>
      <c r="L21" s="327"/>
    </row>
    <row r="22" spans="2:12" ht="15.75" x14ac:dyDescent="0.25">
      <c r="B22" s="332"/>
      <c r="C22" s="468"/>
      <c r="D22" s="468"/>
      <c r="E22" s="468"/>
      <c r="F22" s="468"/>
      <c r="G22" s="468"/>
      <c r="H22" s="468"/>
      <c r="I22" s="466"/>
      <c r="J22" s="466"/>
      <c r="K22" s="331"/>
      <c r="L22" s="327"/>
    </row>
    <row r="23" spans="2:12" ht="15.75" x14ac:dyDescent="0.25">
      <c r="B23" s="332"/>
      <c r="C23" s="466" t="s">
        <v>270</v>
      </c>
      <c r="D23" s="466"/>
      <c r="E23" s="466" t="s">
        <v>12</v>
      </c>
      <c r="F23" s="466"/>
      <c r="G23" s="466" t="s">
        <v>10</v>
      </c>
      <c r="H23" s="466"/>
      <c r="I23" s="466" t="s">
        <v>269</v>
      </c>
      <c r="J23" s="466"/>
      <c r="K23" s="331"/>
      <c r="L23" s="327"/>
    </row>
    <row r="24" spans="2:12" ht="16.5" thickBot="1" x14ac:dyDescent="0.3">
      <c r="B24" s="330"/>
      <c r="C24" s="329"/>
      <c r="D24" s="329"/>
      <c r="E24" s="329"/>
      <c r="F24" s="329"/>
      <c r="G24" s="329"/>
      <c r="H24" s="329"/>
      <c r="I24" s="329"/>
      <c r="J24" s="329"/>
      <c r="K24" s="328"/>
      <c r="L24" s="327"/>
    </row>
    <row r="25" spans="2:12" ht="15.75" x14ac:dyDescent="0.25">
      <c r="C25" s="327"/>
      <c r="D25" s="327"/>
      <c r="E25" s="327"/>
      <c r="F25" s="327"/>
      <c r="G25" s="327"/>
      <c r="H25" s="327"/>
      <c r="I25" s="327"/>
      <c r="J25" s="327"/>
      <c r="K25" s="327"/>
      <c r="L25" s="327"/>
    </row>
    <row r="26" spans="2:12" ht="15.75" x14ac:dyDescent="0.25">
      <c r="C26" s="327"/>
      <c r="D26" s="327"/>
      <c r="E26" s="327"/>
      <c r="F26" s="327"/>
      <c r="G26" s="327"/>
      <c r="H26" s="327"/>
      <c r="I26" s="327"/>
      <c r="J26" s="327"/>
      <c r="K26" s="327"/>
      <c r="L26" s="327"/>
    </row>
    <row r="27" spans="2:12" ht="15.75" x14ac:dyDescent="0.25">
      <c r="C27" s="327"/>
      <c r="D27" s="327"/>
      <c r="E27" s="327"/>
      <c r="F27" s="327"/>
      <c r="G27" s="327"/>
      <c r="H27" s="327"/>
      <c r="I27" s="327"/>
      <c r="J27" s="327"/>
      <c r="K27" s="327"/>
      <c r="L27" s="327"/>
    </row>
  </sheetData>
  <sheetProtection algorithmName="SHA-512" hashValue="HN6sYwPq3lr1xUK+P5dMP45UzbKrrNHsAYhaz/GK7j5IzTEdGD9RE5b4RKiv8hY6YjE5+qmWIvNktT3rdbR/Rg==" saltValue="+vkC3QoTsIHI/GlXX27ITg==" spinCount="100000" sheet="1" objects="1" scenarios="1"/>
  <protectedRanges>
    <protectedRange sqref="G6 E6" name="טווח1_4"/>
    <protectedRange sqref="F12" name="טווח1_4_1"/>
  </protectedRanges>
  <mergeCells count="14">
    <mergeCell ref="C3:J3"/>
    <mergeCell ref="C8:I8"/>
    <mergeCell ref="C10:D10"/>
    <mergeCell ref="C12:D12"/>
    <mergeCell ref="C15:J17"/>
    <mergeCell ref="C23:D23"/>
    <mergeCell ref="E23:F23"/>
    <mergeCell ref="G23:H23"/>
    <mergeCell ref="I23:J23"/>
    <mergeCell ref="C19:I19"/>
    <mergeCell ref="C21:D22"/>
    <mergeCell ref="E21:F22"/>
    <mergeCell ref="G21:H22"/>
    <mergeCell ref="I21:J2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מסמך" ma:contentTypeID="0x010100D9FEF5E529D54242822BEB1D9BD48323" ma:contentTypeVersion="" ma:contentTypeDescription="צור מסמך חדש." ma:contentTypeScope="" ma:versionID="63c2a2c594aa3bf3a96fb4260fb4b542">
  <xsd:schema xmlns:xsd="http://www.w3.org/2001/XMLSchema" xmlns:xs="http://www.w3.org/2001/XMLSchema" xmlns:p="http://schemas.microsoft.com/office/2006/metadata/properties" xmlns:ns2="49158a1b-27fd-4645-ad0a-14852cf82e2f" xmlns:ns3="fcd85ab4-a178-4438-8372-a6b04e68cc4e" targetNamespace="http://schemas.microsoft.com/office/2006/metadata/properties" ma:root="true" ma:fieldsID="597580ecda24e25aa304a51d8ac0f82e" ns2:_="" ns3:_="">
    <xsd:import namespace="49158a1b-27fd-4645-ad0a-14852cf82e2f"/>
    <xsd:import namespace="fcd85ab4-a178-4438-8372-a6b04e68cc4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158a1b-27fd-4645-ad0a-14852cf82e2f" elementFormDefault="qualified">
    <xsd:import namespace="http://schemas.microsoft.com/office/2006/documentManagement/types"/>
    <xsd:import namespace="http://schemas.microsoft.com/office/infopath/2007/PartnerControls"/>
    <xsd:element name="SharedWithUsers" ma:index="8" nillable="true" ma:displayName="משותף עם"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משותף עם פרטים" ma:description="" ma:internalName="SharedWithDetails" ma:readOnly="true">
      <xsd:simpleType>
        <xsd:restriction base="dms:Note">
          <xsd:maxLength value="255"/>
        </xsd:restriction>
      </xsd:simpleType>
    </xsd:element>
    <xsd:element name="TaxCatchAll" ma:index="14" nillable="true" ma:displayName="Taxonomy Catch All Column" ma:hidden="true" ma:list="{de126891-f52a-473b-8d96-87339731fda0}" ma:internalName="TaxCatchAll" ma:showField="CatchAllData" ma:web="49158a1b-27fd-4645-ad0a-14852cf82e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cd85ab4-a178-4438-8372-a6b04e68cc4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תגיות תמונה" ma:readOnly="false" ma:fieldId="{5cf76f15-5ced-4ddc-b409-7134ff3c332f}" ma:taxonomyMulti="true" ma:sspId="63dbced9-d16f-4b43-b333-aba01e15416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cd85ab4-a178-4438-8372-a6b04e68cc4e">
      <Terms xmlns="http://schemas.microsoft.com/office/infopath/2007/PartnerControls"/>
    </lcf76f155ced4ddcb4097134ff3c332f>
    <TaxCatchAll xmlns="49158a1b-27fd-4645-ad0a-14852cf82e2f" xsi:nil="true"/>
  </documentManagement>
</p:properties>
</file>

<file path=customXml/itemProps1.xml><?xml version="1.0" encoding="utf-8"?>
<ds:datastoreItem xmlns:ds="http://schemas.openxmlformats.org/officeDocument/2006/customXml" ds:itemID="{9FF4425A-5452-4AAA-986E-2D98C167245B}">
  <ds:schemaRefs>
    <ds:schemaRef ds:uri="http://schemas.microsoft.com/sharepoint/v3/contenttype/forms"/>
  </ds:schemaRefs>
</ds:datastoreItem>
</file>

<file path=customXml/itemProps2.xml><?xml version="1.0" encoding="utf-8"?>
<ds:datastoreItem xmlns:ds="http://schemas.openxmlformats.org/officeDocument/2006/customXml" ds:itemID="{9C9E664B-DBDD-441D-B51B-98CF9A9E67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158a1b-27fd-4645-ad0a-14852cf82e2f"/>
    <ds:schemaRef ds:uri="fcd85ab4-a178-4438-8372-a6b04e68cc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8D84B1-7DBD-4DE7-A72D-6EFBBE04E030}">
  <ds:schemaRefs>
    <ds:schemaRef ds:uri="fcd85ab4-a178-4438-8372-a6b04e68cc4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9158a1b-27fd-4645-ad0a-14852cf82e2f"/>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גליונות עבודה</vt:lpstr>
      </vt:variant>
      <vt:variant>
        <vt:i4>7</vt:i4>
      </vt:variant>
      <vt:variant>
        <vt:lpstr>טווחים בעלי שם</vt:lpstr>
      </vt:variant>
      <vt:variant>
        <vt:i4>3</vt:i4>
      </vt:variant>
    </vt:vector>
  </HeadingPairs>
  <TitlesOfParts>
    <vt:vector size="10" baseType="lpstr">
      <vt:lpstr>מסד נתונים</vt:lpstr>
      <vt:lpstr>נספח 1 - רשימת תיוג</vt:lpstr>
      <vt:lpstr>נספח 2 - טופס העברת כספים</vt:lpstr>
      <vt:lpstr>נספח 3 - טופס הגשה מקצועי</vt:lpstr>
      <vt:lpstr>מסד נתונים  -ישובים</vt:lpstr>
      <vt:lpstr>נספח 6 - דיווח לקבלת כספי תמיכה</vt:lpstr>
      <vt:lpstr>נספח 9 - דיווח מסכם לשנת 2026 </vt:lpstr>
      <vt:lpstr>'נספח 3 - טופס הגשה מקצועי'!WPrint_Area_W</vt:lpstr>
      <vt:lpstr>'נספח 3 - טופס הגשה מקצועי'!WPrint_TitlesW</vt:lpstr>
      <vt:lpstr>צפון</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liron simon</dc:creator>
  <cp:keywords/>
  <dc:description/>
  <cp:lastModifiedBy>Moskovitz, Anna</cp:lastModifiedBy>
  <cp:revision/>
  <cp:lastPrinted>2026-08-04T14:46:53Z</cp:lastPrinted>
  <dcterms:created xsi:type="dcterms:W3CDTF">2017-10-25T09:20:20Z</dcterms:created>
  <dcterms:modified xsi:type="dcterms:W3CDTF">2026-08-04T14:47:45Z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0x010100D9FEF5E529D54242822BEB1D9BD48323</vt:lpwstr>
  </property>
  <property fmtid="{D5CDD505-2E9C-101B-9397-08002B2CF9AE}" pid="3" name="MediaServiceImageTags">
    <vt:lpwstr/>
  </property>
</Properties>
</file>