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0.xml" ContentType="application/vnd.ms-excel.controlproperties+xml"/>
  <Override PartName="/xl/ctrlProps/ctrlProp1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showInkAnnotation="0" updateLinks="never" codeName="חוברת_עבודה_זו"/>
  <mc:AlternateContent xmlns:mc="http://schemas.openxmlformats.org/markup-compatibility/2006">
    <mc:Choice Requires="x15">
      <x15ac:absPath xmlns:x15ac="http://schemas.microsoft.com/office/spreadsheetml/2010/11/ac" url="G:\PublicMichrazim\ועדת תמיכות\קול קורא גולן. 4057 בהליך המקוצר\"/>
    </mc:Choice>
  </mc:AlternateContent>
  <xr:revisionPtr revIDLastSave="0" documentId="13_ncr:1_{ABD7B355-5332-4AE5-AA6D-0B7925E20BD1}" xr6:coauthVersionLast="47" xr6:coauthVersionMax="47" xr10:uidLastSave="{00000000-0000-0000-0000-000000000000}"/>
  <bookViews>
    <workbookView xWindow="-120" yWindow="-120" windowWidth="29040" windowHeight="15720" tabRatio="670" firstSheet="1" activeTab="1" xr2:uid="{00000000-000D-0000-FFFF-FFFF00000000}"/>
  </bookViews>
  <sheets>
    <sheet name="מסד נתונים" sheetId="14" state="hidden" r:id="rId1"/>
    <sheet name=" רשימת תיוג" sheetId="10" r:id="rId2"/>
    <sheet name="נספח 1 - טופס העברת כספים" sheetId="9" r:id="rId3"/>
    <sheet name="נספח 3 - טופס הגשה מקצועי - חוק" sheetId="21" r:id="rId4"/>
    <sheet name="- נספח 3ב - טופס הגשה מקצועי" sheetId="22" r:id="rId5"/>
    <sheet name="נספח 6 - טופס דיווח " sheetId="17" state="hidden" r:id="rId6"/>
    <sheet name="נספח 6 א- מעקב חשבוניות" sheetId="18" state="hidden" r:id="rId7"/>
    <sheet name="נספח 8 - דיווח מסכם לשנת 2026" sheetId="20" state="hidden" r:id="rId8"/>
  </sheets>
  <externalReferences>
    <externalReference r:id="rId9"/>
    <externalReference r:id="rId10"/>
    <externalReference r:id="rId11"/>
    <externalReference r:id="rId12"/>
    <externalReference r:id="rId13"/>
  </externalReferences>
  <definedNames>
    <definedName name="_xlnm._FilterDatabase" localSheetId="4" hidden="1">'- נספח 3ב - טופס הגשה מקצועי'!#REF!</definedName>
    <definedName name="BANK" localSheetId="1">[1]רשימות!$A$3:$A$32</definedName>
    <definedName name="BANK">[1]רשימות!$A$3:$A$32</definedName>
    <definedName name="MACHOZ" localSheetId="1">[1]רשימות!$D$3:$D$7</definedName>
    <definedName name="MACHOZ">[1]רשימות!$D$3:$D$7</definedName>
    <definedName name="shem_mispar2" localSheetId="1">[1]רשימות!$C$3:$C$1486</definedName>
    <definedName name="shem_mispar2">[1]רשימות!$C$3:$C$1486</definedName>
    <definedName name="_xlnm.Print_Area" localSheetId="4">'- נספח 3ב - טופס הגשה מקצועי'!$A$1:$I$80</definedName>
    <definedName name="_xlnm.Print_Area" localSheetId="3">'נספח 3 - טופס הגשה מקצועי - חוק'!$A$1:$K$137</definedName>
    <definedName name="_xlnm.Print_Titles" localSheetId="4">'- נספח 3ב - טופס הגשה מקצועי'!$35:$35</definedName>
    <definedName name="_xlnm.Print_Titles" localSheetId="3">'נספח 3 - טופס הגשה מקצועי - חוק'!$73:$73</definedName>
    <definedName name="גלילעליון">'מסד נתונים'!$E$4:$E$11</definedName>
    <definedName name="דרום" localSheetId="4">'[2]מסד נתונים'!#REF!</definedName>
    <definedName name="דרום" localSheetId="3">'[3]מסד נתונים'!#REF!</definedName>
    <definedName name="דרום" localSheetId="7">'מסד נתונים'!#REF!</definedName>
    <definedName name="דרום">'מסד נתונים'!#REF!</definedName>
    <definedName name="המעסיק">'[4]רשימת בעלי תפקיד'!$M$7:$M$10</definedName>
    <definedName name="התחום" localSheetId="7">#REF!</definedName>
    <definedName name="התחום">#REF!</definedName>
    <definedName name="ורד">'[5]תוכנית עבודה'!$T$45:$T$48</definedName>
    <definedName name="מעסיק" localSheetId="4">#REF!</definedName>
    <definedName name="מעסיק" localSheetId="3">#REF!</definedName>
    <definedName name="מעסיק" localSheetId="7">#REF!</definedName>
    <definedName name="מעסיק">#REF!</definedName>
    <definedName name="מפעיל" localSheetId="7">#REF!</definedName>
    <definedName name="מפעיל">#REF!</definedName>
    <definedName name="מרכז" localSheetId="4">'[2]מסד נתונים'!#REF!</definedName>
    <definedName name="מרכז" localSheetId="3">'[3]מסד נתונים'!#REF!</definedName>
    <definedName name="מרכז" localSheetId="7">'מסד נתונים'!#REF!</definedName>
    <definedName name="מרכז">'מסד נתונים'!#REF!</definedName>
    <definedName name="סעיף">'[4]רשימת בעלי תפקיד'!$O$10:$O$18</definedName>
    <definedName name="סעיף_ח">'נספח 3 - טופס הגשה מקצועי - חוק'!$T$71:$T$77</definedName>
    <definedName name="סעיף_ט">'נספח 3 - טופס הגשה מקצועי - חוק'!$T$78:$T$85</definedName>
    <definedName name="צפון">'מסד נתונים'!$B$4:$B$19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1" i="22" l="1"/>
  <c r="F18" i="22"/>
  <c r="G27" i="22"/>
  <c r="I37" i="22"/>
  <c r="I38" i="22"/>
  <c r="I39" i="22"/>
  <c r="I40" i="22"/>
  <c r="I41" i="22"/>
  <c r="I42" i="22"/>
  <c r="I43" i="22"/>
  <c r="I44" i="22"/>
  <c r="I45" i="22"/>
  <c r="I46" i="22"/>
  <c r="I47" i="22"/>
  <c r="I48" i="22"/>
  <c r="I49" i="22"/>
  <c r="I50" i="22"/>
  <c r="I51" i="22"/>
  <c r="I52" i="22"/>
  <c r="I53" i="22"/>
  <c r="I54" i="22"/>
  <c r="I55" i="22"/>
  <c r="I56" i="22"/>
  <c r="I57" i="22"/>
  <c r="I58" i="22"/>
  <c r="I59" i="22"/>
  <c r="I60" i="22"/>
  <c r="I61" i="22"/>
  <c r="I62" i="22"/>
  <c r="I63" i="22"/>
  <c r="I64" i="22"/>
  <c r="I65" i="22"/>
  <c r="I66" i="22"/>
  <c r="I67" i="22"/>
  <c r="I68" i="22"/>
  <c r="I69" i="22"/>
  <c r="I70" i="22"/>
  <c r="I71" i="22"/>
  <c r="I36" i="22"/>
  <c r="H71" i="22" l="1"/>
  <c r="F19" i="22" s="1"/>
  <c r="F17" i="22"/>
  <c r="G32" i="22" l="1"/>
  <c r="F30" i="22" l="1"/>
  <c r="F29" i="22"/>
  <c r="F25" i="22"/>
  <c r="F28" i="22"/>
  <c r="F26" i="22"/>
  <c r="F24" i="22"/>
  <c r="F31" i="22"/>
  <c r="G21" i="22"/>
  <c r="F27" i="22"/>
  <c r="F32" i="22" l="1"/>
  <c r="J74" i="21" l="1"/>
  <c r="T28" i="21"/>
  <c r="I128" i="21"/>
  <c r="F52" i="21" s="1"/>
  <c r="G65" i="21" s="1"/>
  <c r="H128" i="21"/>
  <c r="J127" i="21"/>
  <c r="J126" i="21"/>
  <c r="J125" i="21"/>
  <c r="J124" i="21"/>
  <c r="J123" i="21"/>
  <c r="J122" i="21"/>
  <c r="J121" i="21"/>
  <c r="J120" i="21"/>
  <c r="J119" i="21"/>
  <c r="J118" i="21"/>
  <c r="J117" i="21"/>
  <c r="J116" i="21"/>
  <c r="J115" i="21"/>
  <c r="J114" i="21"/>
  <c r="J113" i="21"/>
  <c r="J112" i="21"/>
  <c r="J111" i="21"/>
  <c r="J110" i="21"/>
  <c r="J109" i="21"/>
  <c r="J108" i="21"/>
  <c r="J107" i="21"/>
  <c r="J106" i="21"/>
  <c r="J105" i="21"/>
  <c r="J104" i="21"/>
  <c r="J103" i="21"/>
  <c r="J102" i="21"/>
  <c r="J101" i="21"/>
  <c r="J100" i="21"/>
  <c r="J99" i="21"/>
  <c r="J98" i="21"/>
  <c r="J97" i="21"/>
  <c r="J96" i="21"/>
  <c r="J95" i="21"/>
  <c r="J94" i="21"/>
  <c r="J93" i="21"/>
  <c r="J92" i="21"/>
  <c r="J91" i="21"/>
  <c r="J90" i="21"/>
  <c r="J89" i="21"/>
  <c r="J88" i="21"/>
  <c r="J87" i="21"/>
  <c r="J86" i="21"/>
  <c r="J85" i="21"/>
  <c r="J84" i="21"/>
  <c r="J83" i="21"/>
  <c r="J82" i="21"/>
  <c r="J81" i="21"/>
  <c r="J80" i="21"/>
  <c r="J79" i="21"/>
  <c r="J78" i="21"/>
  <c r="J77" i="21"/>
  <c r="J76" i="21"/>
  <c r="J75" i="21"/>
  <c r="F51" i="21"/>
  <c r="J128" i="21" l="1"/>
  <c r="F53" i="21" s="1"/>
  <c r="G70" i="21"/>
  <c r="F65" i="21" s="1"/>
  <c r="F63" i="21" l="1"/>
  <c r="F69" i="21"/>
  <c r="F62" i="21"/>
  <c r="F68" i="21"/>
  <c r="F64" i="21"/>
  <c r="F67" i="21"/>
  <c r="F66" i="21"/>
  <c r="F56" i="21"/>
  <c r="G56" i="21" s="1"/>
  <c r="F70" i="21" l="1"/>
  <c r="H12" i="20" l="1"/>
  <c r="F42" i="18"/>
  <c r="F41" i="17"/>
  <c r="L40" i="17"/>
  <c r="I40" i="17"/>
  <c r="J40" i="17" s="1"/>
  <c r="L39" i="17"/>
  <c r="I39" i="17"/>
  <c r="J39" i="17" s="1"/>
  <c r="L38" i="17"/>
  <c r="I38" i="17"/>
  <c r="J38" i="17" s="1"/>
  <c r="L37" i="17"/>
  <c r="I37" i="17"/>
  <c r="J37" i="17" s="1"/>
  <c r="L36" i="17"/>
  <c r="I36" i="17"/>
  <c r="J36" i="17" s="1"/>
  <c r="L35" i="17"/>
  <c r="I35" i="17"/>
  <c r="J35" i="17" s="1"/>
  <c r="L34" i="17"/>
  <c r="I34" i="17"/>
  <c r="J34" i="17" s="1"/>
  <c r="L33" i="17"/>
  <c r="I33" i="17"/>
  <c r="J33" i="17" s="1"/>
  <c r="L32" i="17"/>
  <c r="I32" i="17"/>
  <c r="J32" i="17" s="1"/>
  <c r="L31" i="17"/>
  <c r="I31" i="17"/>
  <c r="J31" i="17" s="1"/>
  <c r="L30" i="17"/>
  <c r="I30" i="17"/>
  <c r="J30" i="17" s="1"/>
  <c r="L29" i="17"/>
  <c r="I29" i="17"/>
  <c r="J29" i="17" s="1"/>
  <c r="L28" i="17"/>
  <c r="I28" i="17"/>
  <c r="J28" i="17" s="1"/>
  <c r="L27" i="17"/>
  <c r="I27" i="17"/>
  <c r="J27" i="17" s="1"/>
  <c r="L26" i="17"/>
  <c r="I26" i="17"/>
  <c r="J26" i="17" s="1"/>
  <c r="M26" i="17" s="1"/>
  <c r="N26" i="17" s="1"/>
  <c r="L25" i="17"/>
  <c r="I25" i="17"/>
  <c r="J25" i="17" s="1"/>
  <c r="L24" i="17"/>
  <c r="M24" i="17" s="1"/>
  <c r="I24" i="17"/>
  <c r="J24" i="17" s="1"/>
  <c r="L23" i="17"/>
  <c r="I23" i="17"/>
  <c r="J23" i="17" s="1"/>
  <c r="L22" i="17"/>
  <c r="I22" i="17"/>
  <c r="J22" i="17" s="1"/>
  <c r="L21" i="17"/>
  <c r="I21" i="17"/>
  <c r="J21" i="17" s="1"/>
  <c r="L20" i="17"/>
  <c r="I20" i="17"/>
  <c r="J20" i="17" s="1"/>
  <c r="L19" i="17"/>
  <c r="I19" i="17"/>
  <c r="J19" i="17" s="1"/>
  <c r="L18" i="17"/>
  <c r="M18" i="17" s="1"/>
  <c r="N18" i="17" s="1"/>
  <c r="I18" i="17"/>
  <c r="J18" i="17" s="1"/>
  <c r="L17" i="17"/>
  <c r="I17" i="17"/>
  <c r="J17" i="17" s="1"/>
  <c r="L16" i="17"/>
  <c r="I16" i="17"/>
  <c r="J16" i="17" s="1"/>
  <c r="L15" i="17"/>
  <c r="I15" i="17"/>
  <c r="J15" i="17" s="1"/>
  <c r="L14" i="17"/>
  <c r="I14" i="17"/>
  <c r="J14" i="17" s="1"/>
  <c r="L13" i="17"/>
  <c r="I13" i="17"/>
  <c r="J13" i="17" s="1"/>
  <c r="L12" i="17"/>
  <c r="I12" i="17"/>
  <c r="M16" i="17" l="1"/>
  <c r="N16" i="17" s="1"/>
  <c r="M34" i="17"/>
  <c r="N34" i="17" s="1"/>
  <c r="N24" i="17"/>
  <c r="M28" i="17"/>
  <c r="M15" i="17"/>
  <c r="N15" i="17" s="1"/>
  <c r="M33" i="17"/>
  <c r="N33" i="17" s="1"/>
  <c r="M36" i="17"/>
  <c r="N36" i="17" s="1"/>
  <c r="I41" i="17"/>
  <c r="M20" i="17"/>
  <c r="N20" i="17" s="1"/>
  <c r="M23" i="17"/>
  <c r="M21" i="17"/>
  <c r="N21" i="17"/>
  <c r="M39" i="17"/>
  <c r="N39" i="17"/>
  <c r="M35" i="17"/>
  <c r="N35" i="17" s="1"/>
  <c r="M30" i="17"/>
  <c r="N30" i="17" s="1"/>
  <c r="N19" i="17"/>
  <c r="N31" i="17"/>
  <c r="P31" i="17" s="1"/>
  <c r="N25" i="17"/>
  <c r="M37" i="17"/>
  <c r="N37" i="17" s="1"/>
  <c r="M29" i="17"/>
  <c r="N29" i="17" s="1"/>
  <c r="M22" i="17"/>
  <c r="N22" i="17" s="1"/>
  <c r="N23" i="17"/>
  <c r="M25" i="17"/>
  <c r="N28" i="17"/>
  <c r="M27" i="17"/>
  <c r="N27" i="17" s="1"/>
  <c r="M40" i="17"/>
  <c r="N40" i="17" s="1"/>
  <c r="M19" i="17"/>
  <c r="M17" i="17"/>
  <c r="N17" i="17" s="1"/>
  <c r="M38" i="17"/>
  <c r="N38" i="17" s="1"/>
  <c r="M14" i="17"/>
  <c r="N14" i="17" s="1"/>
  <c r="M13" i="17"/>
  <c r="N13" i="17" s="1"/>
  <c r="P13" i="17" s="1"/>
  <c r="M31" i="17"/>
  <c r="J12" i="17"/>
  <c r="M32" i="17"/>
  <c r="N32" i="17" s="1"/>
  <c r="P33" i="17" l="1"/>
  <c r="Q33" i="17" s="1"/>
  <c r="P30" i="17"/>
  <c r="Q30" i="17" s="1"/>
  <c r="P14" i="17"/>
  <c r="Q14" i="17" s="1"/>
  <c r="P40" i="17"/>
  <c r="Q40" i="17" s="1"/>
  <c r="P37" i="17"/>
  <c r="Q37" i="17"/>
  <c r="P32" i="17"/>
  <c r="Q32" i="17" s="1"/>
  <c r="P38" i="17"/>
  <c r="Q38" i="17" s="1"/>
  <c r="Q31" i="17"/>
  <c r="Q13" i="17"/>
  <c r="M12" i="17"/>
  <c r="M41" i="17" s="1"/>
  <c r="P39" i="17"/>
  <c r="Q39" i="17" s="1"/>
  <c r="N12" i="17" l="1"/>
  <c r="P12" i="17" l="1"/>
  <c r="P41" i="17" s="1"/>
  <c r="Q12" i="1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Netzer, Amit</author>
    <author>AnnaM</author>
  </authors>
  <commentList>
    <comment ref="A11" authorId="0" shapeId="0" xr:uid="{D92CFCDA-B884-4B20-8BE4-F47D9D363153}">
      <text>
        <r>
          <rPr>
            <b/>
            <sz val="9"/>
            <color indexed="81"/>
            <rFont val="Tahoma"/>
            <family val="2"/>
          </rPr>
          <t>Netzer, Amit:</t>
        </r>
        <r>
          <rPr>
            <sz val="9"/>
            <color indexed="81"/>
            <rFont val="Tahoma"/>
            <family val="2"/>
          </rPr>
          <t xml:space="preserve">
תלוש\חשבונית 1-12
13-25
וכו'
אמור להיות זהה לטבלת המעקב</t>
        </r>
      </text>
    </comment>
    <comment ref="B11" authorId="1" shapeId="0" xr:uid="{8DC6F062-F50A-48FF-AC87-EA03A122476D}">
      <text>
        <r>
          <rPr>
            <b/>
            <sz val="8"/>
            <color indexed="81"/>
            <rFont val="Tahoma"/>
            <family val="2"/>
          </rPr>
          <t>AnnaM:</t>
        </r>
        <r>
          <rPr>
            <sz val="8"/>
            <color indexed="81"/>
            <rFont val="Tahoma"/>
            <family val="2"/>
          </rPr>
          <t xml:space="preserve">
מועצה/חכ"ל/ישוב/ וכו'</t>
        </r>
      </text>
    </comment>
    <comment ref="C11" authorId="1" shapeId="0" xr:uid="{454BD6EE-7148-4F81-8860-87DFFD69178A}">
      <text>
        <r>
          <rPr>
            <b/>
            <sz val="8"/>
            <color indexed="81"/>
            <rFont val="Tahoma"/>
            <family val="2"/>
          </rPr>
          <t>AnnaM:</t>
        </r>
        <r>
          <rPr>
            <sz val="8"/>
            <color indexed="81"/>
            <rFont val="Tahoma"/>
            <family val="2"/>
          </rPr>
          <t xml:space="preserve">
זהה לטבלת מעקב חשבוניות</t>
        </r>
      </text>
    </comment>
    <comment ref="D11" authorId="1" shapeId="0" xr:uid="{C6E740C1-248E-42FF-A921-A2F783745370}">
      <text>
        <r>
          <rPr>
            <b/>
            <sz val="8"/>
            <color indexed="81"/>
            <rFont val="Tahoma"/>
            <family val="2"/>
          </rPr>
          <t>AnnaM:</t>
        </r>
        <r>
          <rPr>
            <sz val="8"/>
            <color indexed="81"/>
            <rFont val="Tahoma"/>
            <family val="2"/>
          </rPr>
          <t xml:space="preserve">
זהה לטבלת מעקב חשבוניות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Netzer, Amit</author>
  </authors>
  <commentList>
    <comment ref="D4" authorId="0" shapeId="0" xr:uid="{E05AF525-BAF2-442C-985B-8F92E09D3C45}">
      <text>
        <r>
          <rPr>
            <b/>
            <sz val="9"/>
            <color indexed="81"/>
            <rFont val="Tahoma"/>
            <family val="2"/>
          </rPr>
          <t>Netzer, Amit:</t>
        </r>
        <r>
          <rPr>
            <sz val="9"/>
            <color indexed="81"/>
            <rFont val="Tahoma"/>
            <family val="2"/>
          </rPr>
          <t xml:space="preserve">
תלושי שכר 12  +ריכוז עלות </t>
        </r>
      </text>
    </comment>
    <comment ref="E4" authorId="0" shapeId="0" xr:uid="{6F20698B-8E26-4CD8-8F61-AD0541DF0E5C}">
      <text>
        <r>
          <rPr>
            <b/>
            <sz val="9"/>
            <color indexed="81"/>
            <rFont val="Tahoma"/>
            <family val="2"/>
          </rPr>
          <t>Netzer, Amit:</t>
        </r>
        <r>
          <rPr>
            <sz val="9"/>
            <color indexed="81"/>
            <rFont val="Tahoma"/>
            <family val="2"/>
          </rPr>
          <t xml:space="preserve">
הסכום למילוי בתלושי שכר הוא ריכוז העלות </t>
        </r>
      </text>
    </comment>
  </commentList>
</comments>
</file>

<file path=xl/sharedStrings.xml><?xml version="1.0" encoding="utf-8"?>
<sst xmlns="http://schemas.openxmlformats.org/spreadsheetml/2006/main" count="615" uniqueCount="324">
  <si>
    <t>מועצה</t>
  </si>
  <si>
    <t>גורם מבצע</t>
  </si>
  <si>
    <t>חברה לפיתוח</t>
  </si>
  <si>
    <t>תאריך:</t>
  </si>
  <si>
    <t>dd/mm/yyyy</t>
  </si>
  <si>
    <t xml:space="preserve">שם המועצה: </t>
  </si>
  <si>
    <t>מס' חשבון:</t>
  </si>
  <si>
    <t>__________________</t>
  </si>
  <si>
    <t>תאריך</t>
  </si>
  <si>
    <t>שם מורשה החתימה</t>
  </si>
  <si>
    <t>מס' תעודת זהות</t>
  </si>
  <si>
    <t xml:space="preserve">       חתימה</t>
  </si>
  <si>
    <t>ראש המועצה/מנכ"ל</t>
  </si>
  <si>
    <t xml:space="preserve">      חתימה</t>
  </si>
  <si>
    <t>חשב/גזבר הרשות</t>
  </si>
  <si>
    <t>פרטי המבקשים:</t>
  </si>
  <si>
    <t>שם המועצה:</t>
  </si>
  <si>
    <t>מס' עוסק מורשה/תאגיד:</t>
  </si>
  <si>
    <t>יישוב:</t>
  </si>
  <si>
    <t>רחוב:</t>
  </si>
  <si>
    <t>מיקוד:</t>
  </si>
  <si>
    <t>טלפון נייד:</t>
  </si>
  <si>
    <t>טלפון משרד:</t>
  </si>
  <si>
    <t>פקס:</t>
  </si>
  <si>
    <t>אנו מבקשים בזאת שהכספים המגיעים לנו יועברו לחשבון הבנק להלן:</t>
  </si>
  <si>
    <t>שם הבנק:</t>
  </si>
  <si>
    <t>הננו מתחייבים לדווח על כל שינוי בפרטים לעיל.</t>
  </si>
  <si>
    <t>****************************************************************************************************************************************************</t>
  </si>
  <si>
    <t>_______________</t>
  </si>
  <si>
    <t>___________________________</t>
  </si>
  <si>
    <t>____________________</t>
  </si>
  <si>
    <t>___________________</t>
  </si>
  <si>
    <t xml:space="preserve">      שם ושם משפחה           </t>
  </si>
  <si>
    <t xml:space="preserve">  מס' תעודת זהות</t>
  </si>
  <si>
    <t>חתימה:</t>
  </si>
  <si>
    <t>__________________________________</t>
  </si>
  <si>
    <t>חותמת התאגיד:</t>
  </si>
  <si>
    <t>הרינו מאשרים כי עפ"י רישומינו, החתומים מעלה הינם הבעלים מס':</t>
  </si>
  <si>
    <t>_______________________</t>
  </si>
  <si>
    <t>בסניפנו  ורשאים ע"פ מסמכינו לחייב את החשבון הנ"ל בחתימתם.</t>
  </si>
  <si>
    <t xml:space="preserve">חתימתם נכונה ומאושרת על ידינו.  </t>
  </si>
  <si>
    <t>___________________________________</t>
  </si>
  <si>
    <t>חתימה וחותמת:</t>
  </si>
  <si>
    <t>המרחב:</t>
  </si>
  <si>
    <t>מספר בקשה במרכבה</t>
  </si>
  <si>
    <t>רשימה נפתחת</t>
  </si>
  <si>
    <t>שנת תקציב</t>
  </si>
  <si>
    <t>נושא</t>
  </si>
  <si>
    <t>סה"כ (₪ כולל מע"מ)</t>
  </si>
  <si>
    <t>נמשך אוטומטית מהטבלה למטה</t>
  </si>
  <si>
    <t>מחושב אוטומטית</t>
  </si>
  <si>
    <t>מקורות מימון</t>
  </si>
  <si>
    <t>שיעור (%)</t>
  </si>
  <si>
    <t>סכום מימון</t>
  </si>
  <si>
    <t>מימון עצמי</t>
  </si>
  <si>
    <t>יש להזין מספר בלבד</t>
  </si>
  <si>
    <t>יישוב</t>
  </si>
  <si>
    <t>אחר (יש לפרט):</t>
  </si>
  <si>
    <t>החטיבה להתיישבות</t>
  </si>
  <si>
    <t>החטיבה להתיישבות:</t>
  </si>
  <si>
    <t>תרומות ותמיכות נוספות</t>
  </si>
  <si>
    <t>יש להגיע ל-100%</t>
  </si>
  <si>
    <t>פירוט תוכנית העבודה</t>
  </si>
  <si>
    <t>מועצה/שם היישוב</t>
  </si>
  <si>
    <t>תאור הפעילות (הסבר מפורט)</t>
  </si>
  <si>
    <t>פירוט תרומת הפעילות</t>
  </si>
  <si>
    <t>מתנ"ס</t>
  </si>
  <si>
    <t>נא לסמן V בריבוע בצד כל סעיף רלוונטי לבקשה:</t>
  </si>
  <si>
    <t>1</t>
  </si>
  <si>
    <t>טופס 149 ממע' מרכב"ה</t>
  </si>
  <si>
    <t>2</t>
  </si>
  <si>
    <t>טופס 150 חתום ממערכת המרכב"ה</t>
  </si>
  <si>
    <t>3</t>
  </si>
  <si>
    <t>4</t>
  </si>
  <si>
    <t>5</t>
  </si>
  <si>
    <t>6</t>
  </si>
  <si>
    <t>7</t>
  </si>
  <si>
    <t>8</t>
  </si>
  <si>
    <t>עלות כוללת (₪)</t>
  </si>
  <si>
    <t>סך הכל</t>
  </si>
  <si>
    <t>אל-בטוף</t>
  </si>
  <si>
    <t>אלונה</t>
  </si>
  <si>
    <t>בוסתן אל-מרג'</t>
  </si>
  <si>
    <t>גולן</t>
  </si>
  <si>
    <t>הגלבוע</t>
  </si>
  <si>
    <t>הגליל העליון</t>
  </si>
  <si>
    <t>הגליל התחתון</t>
  </si>
  <si>
    <t>מבואות החרמון</t>
  </si>
  <si>
    <t>מגידו</t>
  </si>
  <si>
    <t>מטה אשר</t>
  </si>
  <si>
    <t>מעלה יוסף</t>
  </si>
  <si>
    <t>מרום הגליל</t>
  </si>
  <si>
    <t>משגב</t>
  </si>
  <si>
    <t>עמק הירדן</t>
  </si>
  <si>
    <t>עמק המעיינות</t>
  </si>
  <si>
    <t>עמק יזרעאל</t>
  </si>
  <si>
    <t>צפון</t>
  </si>
  <si>
    <t>אנו הח"מ, מורשי החתימה מטעם המועצה, מתחייבים כי המידע המופיע בנספח זה הוא מדויק ונכון ולראיה באנו על החתום:</t>
  </si>
  <si>
    <t>יש לבחור:</t>
  </si>
  <si>
    <t>הערה: אין למלא תאים הצבועים בתכלת</t>
  </si>
  <si>
    <t>תחום התמיכה</t>
  </si>
  <si>
    <t xml:space="preserve">מפעיל </t>
  </si>
  <si>
    <t>שם היישוב</t>
  </si>
  <si>
    <t>מספר תושבים במועצה:</t>
  </si>
  <si>
    <t>רקע על היישובים שהוגשו בבקשה</t>
  </si>
  <si>
    <t>רקע על היישוב:</t>
  </si>
  <si>
    <t>שורת עזר למועצה - וידוא הלימה בין סך עלות הבקשה ובין סך מקורות המימון כפי שפורטו בנספח זה:</t>
  </si>
  <si>
    <t>מס' יישובים במועצה</t>
  </si>
  <si>
    <t xml:space="preserve">יש לבחור:     </t>
  </si>
  <si>
    <t>מועצה אזורית</t>
  </si>
  <si>
    <t>מועצה מקומית</t>
  </si>
  <si>
    <t>סכומים מרביים למועצה</t>
  </si>
  <si>
    <t>מרחב</t>
  </si>
  <si>
    <t>מס' בקשה במרכב"ה</t>
  </si>
  <si>
    <t xml:space="preserve">למילוי ע"י גזבר המועצה </t>
  </si>
  <si>
    <t xml:space="preserve">מועצה </t>
  </si>
  <si>
    <t xml:space="preserve">תאריך מילוי הדו"ח </t>
  </si>
  <si>
    <t xml:space="preserve">תפקיד  </t>
  </si>
  <si>
    <t xml:space="preserve">גזבר/ית המועצה </t>
  </si>
  <si>
    <t xml:space="preserve">חתימה </t>
  </si>
  <si>
    <t xml:space="preserve">הריני להצהיר כי המידע המופיע בדוח ביצוע זה הוא מדויק.  </t>
  </si>
  <si>
    <t>אני מתחייב כי המועצה תעביר את מלוא כספי התמיכה שאושרו ע"י ועדת התמיכות של החטיבה ליישוב המופיע בדוח זה - ללא כל שיהוי. עוד אני מתחייב, כי ככל שיחול שינוי בהתחייבות זו - אדווח על כך לחטיבה ללא דיחוי.</t>
  </si>
  <si>
    <t xml:space="preserve">למילוי ע"י החטיבה להתיישבות </t>
  </si>
  <si>
    <t xml:space="preserve">שם המאשר </t>
  </si>
  <si>
    <t xml:space="preserve">תפקיד </t>
  </si>
  <si>
    <t>מנהל אזור</t>
  </si>
  <si>
    <t xml:space="preserve">יוזן ע"י המועצה </t>
  </si>
  <si>
    <t>יוזן  מתוך הפרוטוקול</t>
  </si>
  <si>
    <t>יוזן ע"י המועצה מתוך נתוני טבלת מעקב</t>
  </si>
  <si>
    <t>מחושב אוטומטי</t>
  </si>
  <si>
    <t xml:space="preserve">מס"ד אסמכתא  </t>
  </si>
  <si>
    <t>מפעיל</t>
  </si>
  <si>
    <t>הנושא</t>
  </si>
  <si>
    <t>שם העובד/ העסק</t>
  </si>
  <si>
    <t>ת.ז/ח.פ של הגורם המבצע</t>
  </si>
  <si>
    <t>אחוז השתתפות חט"ל</t>
  </si>
  <si>
    <t xml:space="preserve">עלות המוגשת לדוח 1 </t>
  </si>
  <si>
    <t xml:space="preserve">לתשלום דוח 1 </t>
  </si>
  <si>
    <t xml:space="preserve">יתרה מדוח 1 </t>
  </si>
  <si>
    <t xml:space="preserve">עלות המוגשת לדוח 2 </t>
  </si>
  <si>
    <t xml:space="preserve">לתשלום דוח 2 </t>
  </si>
  <si>
    <t xml:space="preserve">יתרה מדוח 2 </t>
  </si>
  <si>
    <t>עלות המוגשת לדוח 3</t>
  </si>
  <si>
    <t>לתשלום דוח 3</t>
  </si>
  <si>
    <t>יתרה לאחר הגשת דוח 3</t>
  </si>
  <si>
    <t>הערה</t>
  </si>
  <si>
    <t>סה"כ לתשלום דוח 1</t>
  </si>
  <si>
    <t>סה"כ לתשלום דוח 2</t>
  </si>
  <si>
    <t>סה"כ לתשלום דוח 3</t>
  </si>
  <si>
    <t>טבלת מעקב חשבוניות ותלושים דוח ביצוע - נספח 6 א</t>
  </si>
  <si>
    <t xml:space="preserve">תרומה/הסבר </t>
  </si>
  <si>
    <t>מס"ד אסמכתא (תלוש, ריכוז או חשבונית)</t>
  </si>
  <si>
    <t>סכום (כל חשבונית בנפרד או ריכוז שכר שנתי)</t>
  </si>
  <si>
    <t>סה"כ ביצוע</t>
  </si>
  <si>
    <t>* את המספר הסידורי של האסמכתאות יש לכתוב בכתב יד גדול וברור על כל חשבונית ו/או תלוש לפי סדר</t>
  </si>
  <si>
    <t>יש לבחור מרשימה</t>
  </si>
  <si>
    <t>סך התמיכה שאושרה:</t>
  </si>
  <si>
    <t>סך ניצול מכספי התמיכה:</t>
  </si>
  <si>
    <t>שיעור הניצול</t>
  </si>
  <si>
    <t>תיאור התועלת למועצה מכספי התמיכה ביחס לתכנית השנתית שהוגשה עם בקשת התמיכה וחסמים בביצוע מטרות התמיכה, ככל שהיו כאלו:</t>
  </si>
  <si>
    <t>אני מצהיר כי הנתונים המפורטים בהצהרה זו הם נכונים ומדוייקים:</t>
  </si>
  <si>
    <t>_________________</t>
  </si>
  <si>
    <t>_____________</t>
  </si>
  <si>
    <t>________________</t>
  </si>
  <si>
    <t>______________</t>
  </si>
  <si>
    <t>שם מורשה חתימה ותפקיד</t>
  </si>
  <si>
    <t>בהתאם לחובתי לפי סעיף 11ה  לקול קורא מכוחו אושרה התמיכה במועצה, להלן דיווח אודות השימוש בכספי התמיכה:</t>
  </si>
  <si>
    <r>
      <t>שם ומס' הסניף:</t>
    </r>
    <r>
      <rPr>
        <sz val="12"/>
        <color indexed="8"/>
        <rFont val="Calibri"/>
        <family val="2"/>
      </rPr>
      <t xml:space="preserve">  </t>
    </r>
  </si>
  <si>
    <r>
      <t>אישור מורשי חתימה</t>
    </r>
    <r>
      <rPr>
        <b/>
        <sz val="12"/>
        <color indexed="8"/>
        <rFont val="Calibri"/>
        <family val="2"/>
      </rPr>
      <t>:</t>
    </r>
  </si>
  <si>
    <r>
      <t>אישור הבנק</t>
    </r>
    <r>
      <rPr>
        <b/>
        <sz val="12"/>
        <color indexed="8"/>
        <rFont val="Calibri"/>
        <family val="2"/>
      </rPr>
      <t>:</t>
    </r>
  </si>
  <si>
    <t>נספח 8 - סיכום שימוש בכספי תמיכה - הפעלת תקציב החלטת ממשלה מס' 3264   
קידום מענים לישובים צמודי הגדר בגבול הלבנון והמשך הפעלת מעטפת קליטה קהילתית וצמיחה דמוגרפית לפי החלטת ממשלה 1786 תקציב לשנת 2026</t>
  </si>
  <si>
    <t xml:space="preserve">במידה ומדובר בשכר - אחוז משרה </t>
  </si>
  <si>
    <t>גליל עליון</t>
  </si>
  <si>
    <t>מבואות חרמון</t>
  </si>
  <si>
    <t>ברעם</t>
  </si>
  <si>
    <t>יפתח</t>
  </si>
  <si>
    <t>יראון</t>
  </si>
  <si>
    <t>מלכיה</t>
  </si>
  <si>
    <t>מנרה</t>
  </si>
  <si>
    <t>מעין ברוך</t>
  </si>
  <si>
    <t>משגב עם</t>
  </si>
  <si>
    <t>דפנה</t>
  </si>
  <si>
    <t>כפר יובל</t>
  </si>
  <si>
    <t>מרגליות</t>
  </si>
  <si>
    <t>דישון</t>
  </si>
  <si>
    <t>נטועה</t>
  </si>
  <si>
    <t>זרעית</t>
  </si>
  <si>
    <t xml:space="preserve">אביבים </t>
  </si>
  <si>
    <t>דוב"ב</t>
  </si>
  <si>
    <t>שומרה</t>
  </si>
  <si>
    <t>יערה</t>
  </si>
  <si>
    <t>מתת</t>
  </si>
  <si>
    <t>שתולה</t>
  </si>
  <si>
    <t>בצת</t>
  </si>
  <si>
    <t>חניתה</t>
  </si>
  <si>
    <t>ראש הנקרה</t>
  </si>
  <si>
    <t>אדמית</t>
  </si>
  <si>
    <t>עראמשה</t>
  </si>
  <si>
    <t>מועצה מקומית רג'אר</t>
  </si>
  <si>
    <t>רג'אר</t>
  </si>
  <si>
    <t>נספח 6- טופס דיווח לתוצך קבלת כספי תמיכה</t>
  </si>
  <si>
    <t>תקציב מאושר ע" ו. הקצאות -פרוטוקול</t>
  </si>
  <si>
    <r>
      <t xml:space="preserve">טופס הגשה מקצועי - </t>
    </r>
    <r>
      <rPr>
        <b/>
        <u/>
        <sz val="12"/>
        <color theme="1"/>
        <rFont val="Calibri"/>
        <family val="2"/>
      </rPr>
      <t>נספח 3</t>
    </r>
    <r>
      <rPr>
        <sz val="12"/>
        <color theme="1"/>
        <rFont val="Calibri"/>
        <family val="2"/>
      </rPr>
      <t xml:space="preserve"> (כולל תוכנית עבודה ומקורות מימון) לשנת  2026 - חברה וקהילה</t>
    </r>
  </si>
  <si>
    <t xml:space="preserve">נספח 1 - טופס בקשה להעברת כספים באמצעות מס"ב לשנת 2027-2026 </t>
  </si>
  <si>
    <r>
      <t xml:space="preserve">טופס בקשה להעברת כספים באמצעות מס"ב - </t>
    </r>
    <r>
      <rPr>
        <b/>
        <u/>
        <sz val="12"/>
        <color theme="1"/>
        <rFont val="Calibri"/>
        <family val="2"/>
      </rPr>
      <t xml:space="preserve">נספח 1 </t>
    </r>
  </si>
  <si>
    <t>נספח תיוג</t>
  </si>
  <si>
    <r>
      <t xml:space="preserve">נספח ביטוח - </t>
    </r>
    <r>
      <rPr>
        <b/>
        <u/>
        <sz val="12"/>
        <color theme="1"/>
        <rFont val="Calibri"/>
        <family val="2"/>
      </rPr>
      <t>נספח 2</t>
    </r>
  </si>
  <si>
    <r>
      <t xml:space="preserve">טופס הגשה מקצועי - </t>
    </r>
    <r>
      <rPr>
        <b/>
        <u/>
        <sz val="12"/>
        <color theme="1"/>
        <rFont val="Calibri"/>
        <family val="2"/>
      </rPr>
      <t>נספח 3ב</t>
    </r>
    <r>
      <rPr>
        <sz val="12"/>
        <color theme="1"/>
        <rFont val="Calibri"/>
        <family val="2"/>
      </rPr>
      <t xml:space="preserve"> (כולל תוכנית עבודה ומקורות מימון) לשנת  2026 - תשתיות</t>
    </r>
  </si>
  <si>
    <t>מס' יישובים במועצה בהחלטה 4057</t>
  </si>
  <si>
    <t>השתתפות בשכר בעלי תפקידים : רכזי קליטה, עובדים קהילתיים, רכזי נוער ורכזי חינוך (לא פורמלי) או מנהלי תחום נושאיאו פרויקטורים בתחומים קהילתיים (סעיף1ח(1) לנוהל)</t>
  </si>
  <si>
    <t xml:space="preserve">השתתפות בתוכניות אסטרטגיות הנוגעות באופן ישיר לצמיחה דמוגרפית או תוכניות אב לצמיחה דמוגרפית ולפיתוח ישובים ובאזורים גם לתקופה לאחר סיום המלחמה (סעיף 1ח(3) לנוהל) </t>
  </si>
  <si>
    <t>רכישת שירותים מקצועיים (סעיף 1ח(2) לנוהל)</t>
  </si>
  <si>
    <t>פעולות לפרסום ושיווק היישובים והאזור על ידי חשיפה ומיתוג, בין היתר באמצעות שימוש במרכזי מידע (יישוביים, אזוריים וארציים), הפקת חומרי פרסום מקצועיים, סרטי תדמית ליישוב, ניהול קמפיין ברשתות חברתיות – הכל במטרה לקליטת מתיישבים חדשים (סעיף 1ח(4) לנוהל )</t>
  </si>
  <si>
    <t xml:space="preserve"> פעולות לאיתור וגיבוש מתיישבים חדשים, ובכלל זה: פעולות לפרסום ושיווק כמפורט לעיל, ארגון כנסים וסדנאות, ליווי פעילות חברתית, עריכת ימי עיון וסיורים אשר להם השפעה ישירה על קידום קליטת מתיישבים חדשים (סעיף 1ח(5) לנוהל)</t>
  </si>
  <si>
    <t>השתתפות בקורסים, כנסים, סדנאות ופורומים להכשרה מקצועית, ולהעמקת הידע המקצועי הרלבנטי של בעלי תפקידים – במועצה, ביישוב באזור ובמרחב הכפרי (סעיף 1ח(6) לנוהל)</t>
  </si>
  <si>
    <t>השתתפות בהפעלת צוותי חרום יישוביים: פיתוח והכשרה של צוותי צח"י ברשות וביישובים, השתלמויות, ליווי, סדנאות, ימי עיון, הפעלת יועצים וכיוצא בזה (סעיף 1ח(7)</t>
  </si>
  <si>
    <t>סיוע בהכנת סקרים, תזכירים ודוחות (סעיך 1ט(2) לנוהל)</t>
  </si>
  <si>
    <t>יעוץ משפטי לסיוע קליטת מתיישבים חדשים (סעיף 1ט(3) לנוהל)</t>
  </si>
  <si>
    <r>
      <t xml:space="preserve">ליווי תהליכי השינוי והצמיחה בישובים לרבות: תמיכה בפעילויות התומכות </t>
    </r>
    <r>
      <rPr>
        <b/>
        <sz val="12"/>
        <color theme="1"/>
        <rFont val="David"/>
        <family val="2"/>
        <charset val="177"/>
      </rPr>
      <t>בתהליכים מתמשכים</t>
    </r>
    <r>
      <rPr>
        <sz val="12"/>
        <color theme="1"/>
        <rFont val="David"/>
        <family val="2"/>
        <charset val="177"/>
      </rPr>
      <t xml:space="preserve"> להעצמת החוסן והלכידות הקהילתית והאזורית המשלבים שיתוף ציבור (סעיף 1ט(4)לנוהל)</t>
    </r>
  </si>
  <si>
    <t xml:space="preserve">השתתפות בהעסקת בעלי תפקיד, בין בתלוש שכר ובין בחשבונית מס, ובהם: מנהל לישוב/מנהל קהילה/מזכיר יישוב, רכזי קהילה, רכזי נוער, רכזי קליטה בישוב ורכזי חינוך (לא פורמלי). (סעיף 1ט(6) לנוהל) </t>
  </si>
  <si>
    <t>חוסן חברתי: העצמת הקהילה המקומית בדגש על צרכי "החוליות" החלשות בקהילה, כולל: עולים חדשים, נשים, נוער, צעירים וקשישים ומיעוטים באמצעות פרויקטים ייעודיים, יוכרו אירועי תרבות שמיועדים לחוסן חברתי והעצמת הקהילה ולא למטרות פנאי, הכוללים – קורסים, הכשרות, סדנאות, תהליכי פיתוח יזמות קהילתית, לרבות השתתפות בצוות חוסן יישובי המיועד לסייע במתן מענה בעת מצבי מצוקה חריגים. (סעיף 1ט(7) לנוהל)</t>
  </si>
  <si>
    <t>קידום קליטת מתיישבים חדשים (סעיף 1ט(8) לנוהל)</t>
  </si>
  <si>
    <t>מועצה אזורית גולן</t>
  </si>
  <si>
    <t>אבני איתן</t>
  </si>
  <si>
    <t>נווה אטיב</t>
  </si>
  <si>
    <t xml:space="preserve"> אודם</t>
  </si>
  <si>
    <t xml:space="preserve"> אורטל</t>
  </si>
  <si>
    <t xml:space="preserve"> אל רום</t>
  </si>
  <si>
    <t xml:space="preserve"> אלוני הבשן</t>
  </si>
  <si>
    <t xml:space="preserve"> אליעד</t>
  </si>
  <si>
    <t xml:space="preserve"> אניעם</t>
  </si>
  <si>
    <t xml:space="preserve"> אפיק</t>
  </si>
  <si>
    <t xml:space="preserve"> בני יהודה</t>
  </si>
  <si>
    <t xml:space="preserve"> גבעת יואב</t>
  </si>
  <si>
    <t xml:space="preserve"> גשור</t>
  </si>
  <si>
    <t xml:space="preserve"> חד נס</t>
  </si>
  <si>
    <t xml:space="preserve"> חספין</t>
  </si>
  <si>
    <t xml:space="preserve"> יונתן</t>
  </si>
  <si>
    <t xml:space="preserve"> כנף</t>
  </si>
  <si>
    <t xml:space="preserve"> כפר חרוב</t>
  </si>
  <si>
    <t xml:space="preserve"> מבוא חמה</t>
  </si>
  <si>
    <t xml:space="preserve"> מיצר</t>
  </si>
  <si>
    <t xml:space="preserve"> מעלה גמלא</t>
  </si>
  <si>
    <t xml:space="preserve"> מרום גולן</t>
  </si>
  <si>
    <t xml:space="preserve"> נאות גולן</t>
  </si>
  <si>
    <t xml:space="preserve"> נוב</t>
  </si>
  <si>
    <t xml:space="preserve"> נטור</t>
  </si>
  <si>
    <t xml:space="preserve"> נמרוד</t>
  </si>
  <si>
    <t xml:space="preserve"> עין זיוון</t>
  </si>
  <si>
    <t xml:space="preserve"> קדמת צבי</t>
  </si>
  <si>
    <t xml:space="preserve"> קלע אלון</t>
  </si>
  <si>
    <t xml:space="preserve"> קשת</t>
  </si>
  <si>
    <t xml:space="preserve"> רמות</t>
  </si>
  <si>
    <t xml:space="preserve"> רמת טראמפ</t>
  </si>
  <si>
    <t xml:space="preserve"> רמת מגשימים</t>
  </si>
  <si>
    <t xml:space="preserve"> שעל</t>
  </si>
  <si>
    <t>אבחון, הדרכה, ליווי וניהול היישובים (סעיף 1ט(1) לנוהל)</t>
  </si>
  <si>
    <t>תמיכה ברכישת והתאמת תוכנות מחשוב ייעודיות לניהול היישוב, לניהול כל הקשור בקליטה, בקהילה ובצמיחה הדמוגרפית, כולל תחזיות לטווח ארוך, לשמירה על קשר עם המתיישבים, לניהול מידע, לתכנון צרכים עתידיים הנובעים משינויים דמוגרפיים וכדומה. (סעיך 1ט(5) לנוהל)</t>
  </si>
  <si>
    <t>לתשומת ליבכם, יש למלא רקע ומידע על ישובים הנכללים בהחלטה 4057:
יש לכלול : 
1. דמוגרפיה- מס' תושבים ומס' בתי אב בישוב
2. סיווג הישוב- מושב/קיבוץ/יישוב קהילתי וכו' 
3. סטטוס אוכלוסיה - % תושבים ע"פ מוקדי פינוי ושכירות פרטית . בישובים שאינם מפונים - מה % אוכלוסיה שהתפנתה/נותרה בישוב.
4. תפקוד חברתי וארגוני- תפקוד מוסדות קהילה ובעלי תפקדים (ועדות, הנהלה וכו' ), פעילות חברה וקהילה ככל שיש. פערים באיוש משרות .
5. אתגרים חברתיים, קהילתיים, פיזיים, כלכליים וניהוליים כתוצאה מהמלחמה.</t>
  </si>
  <si>
    <r>
      <rPr>
        <b/>
        <u/>
        <sz val="14"/>
        <color indexed="8"/>
        <rFont val="Calibri"/>
        <family val="2"/>
      </rPr>
      <t xml:space="preserve">התמיכה המבוקשת - כללי </t>
    </r>
    <r>
      <rPr>
        <b/>
        <sz val="14"/>
        <color indexed="8"/>
        <rFont val="Calibri"/>
        <family val="2"/>
      </rPr>
      <t>:</t>
    </r>
  </si>
  <si>
    <r>
      <rPr>
        <b/>
        <u/>
        <sz val="14"/>
        <color indexed="8"/>
        <rFont val="Calibri"/>
        <family val="2"/>
      </rPr>
      <t>מקורות המימון (₪)</t>
    </r>
    <r>
      <rPr>
        <b/>
        <sz val="14"/>
        <color indexed="8"/>
        <rFont val="Calibri"/>
        <family val="2"/>
      </rPr>
      <t>:</t>
    </r>
  </si>
  <si>
    <t>עלות הפעילות המלאה (בשכר - עד 240,000/264,000 ₪  לפי סעיף 1ח(1) ו- 1ט(6) לנוהל) (ב-₪)</t>
  </si>
  <si>
    <t>אחר (יש לפרט): משרד החינוך</t>
  </si>
  <si>
    <t>מוא"ז הגליל העליון</t>
  </si>
  <si>
    <t xml:space="preserve"> תכנון תשתיות ציבוריות, מבני ציבור ושיפור פני המרחב הציבורי (סעיף 2 (ה) (1) לנוהל)</t>
  </si>
  <si>
    <t>עדיפות 1 - פעולות להשמשת ושיפוץ מבנים ציבוריים המשמשים כמוסדות חינוך (לרבות הגיל הרך), בתיאום עם מחוז צפון משרד החינוך או מי מטעם מנהלת המחוז וההצטיידות הנדרשת לכך; בסעיף זה יכללו פעולות השמשה ושיפוץ הנדרשות לצורך אישור קב"ט לפתיחת מוסד החינוך (לא שיפור ושדרוג)</t>
  </si>
  <si>
    <t>הצטיידות עבור מבני ציבור  (סעיף 2 (ה) (2) לנוהל)</t>
  </si>
  <si>
    <t>דן</t>
  </si>
  <si>
    <t>עדיפות 2 - פעולות להשמשה וטיפול בתשתיות חיוניות הנדרשות לצורך חזרתם של התושבים</t>
  </si>
  <si>
    <t>מס"ד</t>
  </si>
  <si>
    <t>שם הפרויקט</t>
  </si>
  <si>
    <t>עלות (ב-₪)</t>
  </si>
  <si>
    <t xml:space="preserve"> השמשה ושיפוץ תשתיות ומבנים במרחב הציבורי  (סעיף 2 ה (3) לנוהל)</t>
  </si>
  <si>
    <t>עדיפות 3 -פעולות טיפול והסרת מפגעי בטיחות המקרינים סיכונים על חיי תושבים ו/או בריאותם הנובעים מהעזובה המתמשכת בישוב וההצטיידות הנדרשת לשם כך</t>
  </si>
  <si>
    <t xml:space="preserve"> ניהול פרויקט ופיקוח על ביצוע עבור הפעולות המנויות לעיל  (סעיף 2 ה (4) לנוהל)</t>
  </si>
  <si>
    <t>הגושרים</t>
  </si>
  <si>
    <t>עדיפות 4 - פעולות השמשה ושיפוץ מבני ציבור וההצטיידות הנדרשת לכך</t>
  </si>
  <si>
    <t>עדיפות 5 - השמשה וטיפול בשאר התשתיות ושיפור פני המרחב הציבורי וההצטיידות הנדרשת לכך</t>
  </si>
  <si>
    <t>כפר גלעדי</t>
  </si>
  <si>
    <t>מלכייה</t>
  </si>
  <si>
    <t>מעיין ברוך</t>
  </si>
  <si>
    <t>סאסא</t>
  </si>
  <si>
    <t>צבעון</t>
  </si>
  <si>
    <t>שניר</t>
  </si>
  <si>
    <t>יובל</t>
  </si>
  <si>
    <t>רמות נפתלי</t>
  </si>
  <si>
    <t>שאר ישוב</t>
  </si>
  <si>
    <t>מוא"ז מטה אשר</t>
  </si>
  <si>
    <t>אילון</t>
  </si>
  <si>
    <t>כפר ראש הנקרה</t>
  </si>
  <si>
    <t>לימן</t>
  </si>
  <si>
    <t>מצובה</t>
  </si>
  <si>
    <t>מוא"ז מעלה יוסף</t>
  </si>
  <si>
    <t>אבן מנחם</t>
  </si>
  <si>
    <t>גורן</t>
  </si>
  <si>
    <t>גורנות הגליל</t>
  </si>
  <si>
    <t>זרעית (כפר רוזנוואלד)</t>
  </si>
  <si>
    <t>מוא"ז מרום הגליל</t>
  </si>
  <si>
    <t>אביבים</t>
  </si>
  <si>
    <t>ע'ג'ר</t>
  </si>
  <si>
    <t xml:space="preserve">נספח 3ב - טופס הגשה מקצועי  - לשנת 2026 - תשתיות
נוהל הפעלת תקציב החלטת ממשלה מס' 4057  – תוכנית לעידוד צמיחה דמוגרפית בת קיימא ביישובי המועצה האזורית גולן ובקצרין לשנים 2026 – 2030 </t>
  </si>
  <si>
    <t xml:space="preserve">נספח 3 - טופס הגשה מקצועי  - לשנת 2026 - חברה וקהילה
נוהל הפעלת תקציב החלטת ממשלה מס' 4057  – תוכנית לעידוד צמיחה דמוגרפית בת קיימא ביישובי המועצה האזורית גולן ובקצרין לשנים 2026 – 2030 </t>
  </si>
  <si>
    <r>
      <rPr>
        <b/>
        <u/>
        <sz val="15"/>
        <color indexed="8"/>
        <rFont val="Calibri"/>
        <family val="2"/>
      </rPr>
      <t>מקורות המימון (₪)</t>
    </r>
    <r>
      <rPr>
        <b/>
        <sz val="15"/>
        <color indexed="8"/>
        <rFont val="Calibri"/>
        <family val="2"/>
      </rPr>
      <t>:</t>
    </r>
  </si>
  <si>
    <r>
      <t xml:space="preserve">שיעור ההקצאה המבוקש (באחוזים - </t>
    </r>
    <r>
      <rPr>
        <b/>
        <sz val="15"/>
        <color rgb="FFFF0000"/>
        <rFont val="Calibri"/>
        <family val="2"/>
      </rPr>
      <t>עד 100%)</t>
    </r>
    <r>
      <rPr>
        <b/>
        <sz val="15"/>
        <color theme="1"/>
        <rFont val="Calibri"/>
        <family val="2"/>
      </rPr>
      <t>:</t>
    </r>
  </si>
  <si>
    <t>סכום ההקצאה המבוקש :</t>
  </si>
  <si>
    <t>שיעור ההקצאה המבוקש (באחוזים - עד 100%):</t>
  </si>
  <si>
    <t>אופן ההקצאה המבוקש</t>
  </si>
  <si>
    <t>תחום פעילות ראשי</t>
  </si>
  <si>
    <t>סכום הקצאה מבוקש</t>
  </si>
  <si>
    <t xml:space="preserve">אחר (יש לפרט): </t>
  </si>
  <si>
    <t>ביצוע תשתיות ציבוריות (סעיף 1ו(3) לנוהל)</t>
  </si>
  <si>
    <t>ליווי וניהול פרויקטים (סעיף 1ו(2) לנוהל)</t>
  </si>
  <si>
    <t>תכנון (סעיף 1ו(1) לנוהל)</t>
  </si>
  <si>
    <t>השמשה ושיפוץ מבני ציבור (סעיף  1ו(4) לנוהל)</t>
  </si>
  <si>
    <t>הצטיידות מבני ציבור (סעיף 1ו(5) לנוהל)</t>
  </si>
  <si>
    <t>תיאור הפרויקט (הסבר מפורט, לרבות לו"ז מוגדר )</t>
  </si>
  <si>
    <t>פעולות בתחום מרכיבי הגנה על שטחים חקלאיים (סעיף 1ז לנוהל)</t>
  </si>
  <si>
    <t>שיעור הקצאה חטיבה</t>
  </si>
  <si>
    <r>
      <rPr>
        <b/>
        <u/>
        <sz val="14"/>
        <color indexed="8"/>
        <rFont val="Calibri"/>
        <family val="2"/>
      </rPr>
      <t xml:space="preserve">הקצאה המבוקשת - כללי </t>
    </r>
    <r>
      <rPr>
        <b/>
        <sz val="14"/>
        <color indexed="8"/>
        <rFont val="Calibri"/>
        <family val="2"/>
      </rPr>
      <t>:</t>
    </r>
  </si>
  <si>
    <t xml:space="preserve">רשימת תיוג - לשנת 2026
 נוהל הפעלת תקציב החלטת ממשלה מס' 4057  – תוכנית לעידוד צמיחה דמוגרפית בת קיימא ביישובי המועצה האזורית גולן ובקצרין לשנים 2026 – 2030 </t>
  </si>
  <si>
    <r>
      <t xml:space="preserve">מסמך תנאים כלליים - </t>
    </r>
    <r>
      <rPr>
        <b/>
        <u/>
        <sz val="12"/>
        <color theme="1"/>
        <rFont val="Calibri"/>
        <family val="2"/>
      </rPr>
      <t>נספח 4</t>
    </r>
  </si>
  <si>
    <t>רקע כללי על המועצה :</t>
  </si>
  <si>
    <t>שיעור ההקצאה</t>
  </si>
  <si>
    <t>סכום ההקצאה המבוקש מחט"ל (ב-₪)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</si>
</sst>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43" formatCode="_ * #,##0.00_ ;_ * \-#,##0.00_ ;_ * &quot;-&quot;??_ ;_ @_ "/>
    <numFmt numFmtId="164" formatCode="[$-101040D]d\ mmmm\ yyyy;@"/>
    <numFmt numFmtId="165" formatCode="_ [$₪-40D]\ * #,##0.00_ ;_ [$₪-40D]\ * \-#,##0.00_ ;_ [$₪-40D]\ * &quot;-&quot;??_ ;_ @_ "/>
    <numFmt numFmtId="166" formatCode="_ [$₪-40D]\ * #,##0_ ;_ [$₪-40D]\ * \-#,##0_ ;_ [$₪-40D]\ * &quot;-&quot;??_ ;_ @_ "/>
    <numFmt numFmtId="167" formatCode="_ &quot;₪&quot;\ * #,##0_ ;_ &quot;₪&quot;\ * \-#,##0_ ;_ &quot;₪&quot;\ * &quot;-&quot;??_ ;_ @_ "/>
    <numFmt numFmtId="168" formatCode="_ * #,##0_ ;_ * \-#,##0_ ;_ * &quot;-&quot;??_ ;_ @_ "/>
    <numFmt numFmtId="169" formatCode="&quot;₪&quot;\ #,##0"/>
    <numFmt numFmtId="170" formatCode="_ * #,##0.0_ ;_ * \-#,##0.0_ ;_ * &quot;-&quot;??_ ;_ @_ "/>
  </numFmts>
  <fonts count="69" x14ac:knownFonts="1">
    <font>
      <sz val="11"/>
      <color theme="1"/>
      <name val="Arial"/>
      <family val="2"/>
      <charset val="177"/>
      <scheme val="minor"/>
    </font>
    <font>
      <sz val="11"/>
      <color theme="1"/>
      <name val="Arial"/>
      <family val="2"/>
      <charset val="177"/>
      <scheme val="minor"/>
    </font>
    <font>
      <sz val="10"/>
      <color theme="1"/>
      <name val="Arial"/>
      <family val="2"/>
      <scheme val="minor"/>
    </font>
    <font>
      <sz val="11"/>
      <color theme="1"/>
      <name val="Arial"/>
      <family val="2"/>
      <scheme val="minor"/>
    </font>
    <font>
      <b/>
      <u/>
      <sz val="12"/>
      <color theme="1"/>
      <name val="Arial"/>
      <family val="2"/>
      <scheme val="minor"/>
    </font>
    <font>
      <sz val="10"/>
      <name val="Arial"/>
      <family val="2"/>
    </font>
    <font>
      <b/>
      <sz val="10"/>
      <color theme="1"/>
      <name val="Arial"/>
      <family val="2"/>
      <scheme val="minor"/>
    </font>
    <font>
      <b/>
      <sz val="11"/>
      <color theme="1"/>
      <name val="Arial"/>
      <family val="2"/>
      <scheme val="minor"/>
    </font>
    <font>
      <sz val="11"/>
      <color theme="0"/>
      <name val="Arial"/>
      <family val="2"/>
      <charset val="177"/>
      <scheme val="minor"/>
    </font>
    <font>
      <sz val="11"/>
      <color theme="1"/>
      <name val="Calibri"/>
      <family val="2"/>
    </font>
    <font>
      <b/>
      <u/>
      <sz val="16"/>
      <color theme="1"/>
      <name val="Calibri"/>
      <family val="2"/>
    </font>
    <font>
      <b/>
      <sz val="12"/>
      <color theme="1"/>
      <name val="Calibri"/>
      <family val="2"/>
    </font>
    <font>
      <sz val="12"/>
      <color theme="1"/>
      <name val="Calibri"/>
      <family val="2"/>
    </font>
    <font>
      <b/>
      <u/>
      <sz val="14"/>
      <color theme="1"/>
      <name val="Calibri"/>
      <family val="2"/>
    </font>
    <font>
      <b/>
      <u/>
      <sz val="12"/>
      <color theme="1"/>
      <name val="Calibri"/>
      <family val="2"/>
    </font>
    <font>
      <b/>
      <sz val="13"/>
      <color theme="1"/>
      <name val="Arial"/>
      <family val="2"/>
      <scheme val="minor"/>
    </font>
    <font>
      <sz val="8"/>
      <color theme="1"/>
      <name val="Arial"/>
      <family val="2"/>
      <charset val="177"/>
      <scheme val="minor"/>
    </font>
    <font>
      <b/>
      <u/>
      <sz val="11"/>
      <color theme="1"/>
      <name val="Arial"/>
      <family val="2"/>
      <scheme val="minor"/>
    </font>
    <font>
      <b/>
      <sz val="9"/>
      <color indexed="81"/>
      <name val="Tahoma"/>
      <family val="2"/>
    </font>
    <font>
      <sz val="9"/>
      <color indexed="81"/>
      <name val="Tahoma"/>
      <family val="2"/>
    </font>
    <font>
      <b/>
      <sz val="8"/>
      <color indexed="81"/>
      <name val="Tahoma"/>
      <family val="2"/>
    </font>
    <font>
      <sz val="8"/>
      <color indexed="81"/>
      <name val="Tahoma"/>
      <family val="2"/>
    </font>
    <font>
      <b/>
      <sz val="11"/>
      <name val="David"/>
      <family val="2"/>
    </font>
    <font>
      <i/>
      <sz val="11"/>
      <color rgb="FF002060"/>
      <name val="Calibri"/>
      <family val="2"/>
    </font>
    <font>
      <i/>
      <sz val="11"/>
      <color theme="1"/>
      <name val="Calibri"/>
      <family val="2"/>
    </font>
    <font>
      <i/>
      <sz val="10"/>
      <color theme="4" tint="-0.249977111117893"/>
      <name val="Calibri"/>
      <family val="2"/>
    </font>
    <font>
      <b/>
      <sz val="11"/>
      <color theme="1"/>
      <name val="Calibri"/>
      <family val="2"/>
    </font>
    <font>
      <sz val="12"/>
      <color rgb="FFFF0000"/>
      <name val="Calibri"/>
      <family val="2"/>
    </font>
    <font>
      <i/>
      <sz val="12"/>
      <name val="Calibri"/>
      <family val="2"/>
    </font>
    <font>
      <sz val="12"/>
      <color indexed="8"/>
      <name val="Calibri"/>
      <family val="2"/>
    </font>
    <font>
      <b/>
      <sz val="12"/>
      <color indexed="8"/>
      <name val="Calibri"/>
      <family val="2"/>
    </font>
    <font>
      <sz val="20"/>
      <color theme="1"/>
      <name val="Calibri"/>
      <family val="2"/>
    </font>
    <font>
      <b/>
      <sz val="18"/>
      <color theme="1"/>
      <name val="Calibri"/>
      <family val="2"/>
    </font>
    <font>
      <b/>
      <i/>
      <sz val="12"/>
      <color rgb="FF0070C0"/>
      <name val="Calibri"/>
      <family val="2"/>
    </font>
    <font>
      <b/>
      <u/>
      <sz val="16"/>
      <color rgb="FF0070C0"/>
      <name val="Calibri"/>
      <family val="2"/>
    </font>
    <font>
      <b/>
      <sz val="14"/>
      <color theme="1"/>
      <name val="Calibri"/>
      <family val="2"/>
    </font>
    <font>
      <b/>
      <sz val="14"/>
      <color indexed="8"/>
      <name val="Calibri"/>
      <family val="2"/>
    </font>
    <font>
      <b/>
      <u/>
      <sz val="14"/>
      <color indexed="8"/>
      <name val="Calibri"/>
      <family val="2"/>
    </font>
    <font>
      <i/>
      <sz val="12"/>
      <color theme="1"/>
      <name val="Calibri"/>
      <family val="2"/>
    </font>
    <font>
      <b/>
      <sz val="12"/>
      <color rgb="FFC00000"/>
      <name val="Calibri"/>
      <family val="2"/>
    </font>
    <font>
      <b/>
      <sz val="16"/>
      <color rgb="FFC00000"/>
      <name val="Calibri"/>
      <family val="2"/>
    </font>
    <font>
      <sz val="14"/>
      <color theme="1"/>
      <name val="Calibri"/>
      <family val="2"/>
    </font>
    <font>
      <b/>
      <i/>
      <u/>
      <sz val="14"/>
      <color theme="1"/>
      <name val="Calibri"/>
      <family val="2"/>
    </font>
    <font>
      <b/>
      <i/>
      <sz val="12"/>
      <color theme="1"/>
      <name val="Calibri"/>
      <family val="2"/>
    </font>
    <font>
      <b/>
      <sz val="14"/>
      <color rgb="FFC00000"/>
      <name val="Calibri"/>
      <family val="2"/>
    </font>
    <font>
      <b/>
      <sz val="20"/>
      <color rgb="FFC00000"/>
      <name val="Calibri"/>
      <family val="2"/>
    </font>
    <font>
      <b/>
      <i/>
      <sz val="14"/>
      <name val="Calibri"/>
      <family val="2"/>
    </font>
    <font>
      <i/>
      <sz val="10"/>
      <color theme="1"/>
      <name val="Calibri"/>
      <family val="2"/>
    </font>
    <font>
      <sz val="10"/>
      <color theme="1"/>
      <name val="Calibri"/>
      <family val="2"/>
    </font>
    <font>
      <b/>
      <u/>
      <sz val="20"/>
      <color theme="1"/>
      <name val="Calibri"/>
      <family val="2"/>
    </font>
    <font>
      <sz val="10"/>
      <color rgb="FF000000"/>
      <name val="Calibri"/>
      <family val="2"/>
    </font>
    <font>
      <b/>
      <sz val="11"/>
      <color theme="0"/>
      <name val="Arial"/>
      <family val="2"/>
      <charset val="177"/>
      <scheme val="minor"/>
    </font>
    <font>
      <sz val="12"/>
      <color theme="1"/>
      <name val="David"/>
      <family val="2"/>
      <charset val="177"/>
    </font>
    <font>
      <b/>
      <sz val="12"/>
      <color theme="1"/>
      <name val="David"/>
      <family val="2"/>
      <charset val="177"/>
    </font>
    <font>
      <sz val="16"/>
      <color theme="1"/>
      <name val="Calibri"/>
      <family val="2"/>
    </font>
    <font>
      <b/>
      <sz val="15"/>
      <color theme="1"/>
      <name val="Calibri"/>
      <family val="2"/>
    </font>
    <font>
      <sz val="15"/>
      <color theme="1"/>
      <name val="Calibri"/>
      <family val="2"/>
    </font>
    <font>
      <b/>
      <sz val="15"/>
      <color rgb="FFFF0000"/>
      <name val="Calibri"/>
      <family val="2"/>
    </font>
    <font>
      <i/>
      <sz val="15"/>
      <color theme="1"/>
      <name val="Calibri"/>
      <family val="2"/>
    </font>
    <font>
      <b/>
      <sz val="15"/>
      <color indexed="8"/>
      <name val="Calibri"/>
      <family val="2"/>
    </font>
    <font>
      <b/>
      <u/>
      <sz val="15"/>
      <color indexed="8"/>
      <name val="Calibri"/>
      <family val="2"/>
    </font>
    <font>
      <b/>
      <i/>
      <sz val="15"/>
      <name val="Calibri"/>
      <family val="2"/>
    </font>
    <font>
      <sz val="12"/>
      <color rgb="FF000000"/>
      <name val="Calibri"/>
      <family val="2"/>
    </font>
    <font>
      <b/>
      <i/>
      <u/>
      <sz val="20"/>
      <color theme="1"/>
      <name val="Calibri"/>
      <family val="2"/>
    </font>
    <font>
      <sz val="13"/>
      <color theme="1"/>
      <name val="Calibri"/>
      <family val="2"/>
    </font>
    <font>
      <b/>
      <sz val="13"/>
      <color theme="1"/>
      <name val="Calibri"/>
      <family val="2"/>
    </font>
    <font>
      <b/>
      <sz val="20"/>
      <color theme="1"/>
      <name val="Calibri"/>
      <family val="2"/>
    </font>
    <font>
      <b/>
      <u/>
      <sz val="28"/>
      <color theme="1"/>
      <name val="Calibri"/>
      <family val="2"/>
    </font>
    <font>
      <sz val="8"/>
      <name val="Arial"/>
      <family val="2"/>
      <charset val="177"/>
      <scheme val="minor"/>
    </font>
  </fonts>
  <fills count="18">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rgb="FF00B0F0"/>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8" tint="0.3999755851924192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FFFFFF"/>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586">
    <xf numFmtId="0" fontId="0" fillId="0" borderId="0" xfId="0"/>
    <xf numFmtId="0" fontId="5" fillId="0" borderId="0" xfId="0" quotePrefix="1" applyFont="1" applyAlignment="1">
      <alignment horizontal="right" vertical="center"/>
    </xf>
    <xf numFmtId="0" fontId="5" fillId="0" borderId="0" xfId="0" quotePrefix="1" applyFont="1" applyAlignment="1">
      <alignment horizontal="center" vertical="center"/>
    </xf>
    <xf numFmtId="0" fontId="6" fillId="0" borderId="0" xfId="0" applyFont="1" applyAlignment="1">
      <alignment horizontal="center" vertical="center"/>
    </xf>
    <xf numFmtId="0" fontId="2" fillId="0" borderId="0" xfId="0" applyFont="1" applyAlignment="1">
      <alignment horizontal="center"/>
    </xf>
    <xf numFmtId="0" fontId="9" fillId="0" borderId="0" xfId="0" applyFont="1"/>
    <xf numFmtId="49" fontId="12" fillId="0" borderId="28" xfId="0" applyNumberFormat="1" applyFont="1" applyBorder="1" applyAlignment="1" applyProtection="1">
      <alignment vertical="center" readingOrder="2"/>
      <protection locked="0"/>
    </xf>
    <xf numFmtId="49" fontId="12" fillId="0" borderId="1" xfId="0" applyNumberFormat="1" applyFont="1" applyBorder="1" applyAlignment="1" applyProtection="1">
      <alignment vertical="center" readingOrder="2"/>
      <protection locked="0"/>
    </xf>
    <xf numFmtId="49" fontId="12" fillId="0" borderId="59" xfId="0" applyNumberFormat="1" applyFont="1" applyBorder="1" applyAlignment="1" applyProtection="1">
      <alignment vertical="center" readingOrder="2"/>
      <protection locked="0"/>
    </xf>
    <xf numFmtId="0" fontId="0" fillId="0" borderId="0" xfId="0" applyAlignment="1" applyProtection="1">
      <alignment horizontal="center" vertical="center"/>
      <protection locked="0"/>
    </xf>
    <xf numFmtId="0" fontId="4" fillId="0" borderId="0" xfId="0" applyFont="1" applyAlignment="1" applyProtection="1">
      <alignment horizontal="center" vertical="center"/>
      <protection locked="0"/>
    </xf>
    <xf numFmtId="3" fontId="0" fillId="0" borderId="0" xfId="0" applyNumberFormat="1" applyAlignment="1" applyProtection="1">
      <alignment horizontal="center" vertical="center"/>
      <protection locked="0"/>
    </xf>
    <xf numFmtId="0" fontId="0" fillId="0" borderId="51" xfId="0" applyBorder="1" applyAlignment="1" applyProtection="1">
      <alignment horizontal="center" vertical="center" wrapText="1"/>
      <protection locked="0"/>
    </xf>
    <xf numFmtId="0" fontId="0" fillId="0" borderId="57" xfId="0" applyBorder="1" applyAlignment="1" applyProtection="1">
      <alignment horizontal="center" vertical="center"/>
      <protection locked="0"/>
    </xf>
    <xf numFmtId="0" fontId="0" fillId="0" borderId="60" xfId="0" applyBorder="1" applyAlignment="1" applyProtection="1">
      <alignment horizontal="center" vertical="center"/>
      <protection locked="0"/>
    </xf>
    <xf numFmtId="0" fontId="3" fillId="0" borderId="57" xfId="0" applyFont="1" applyBorder="1" applyAlignment="1" applyProtection="1">
      <alignment horizontal="center" vertical="center" wrapText="1"/>
      <protection locked="0"/>
    </xf>
    <xf numFmtId="14" fontId="0" fillId="0" borderId="19" xfId="0" applyNumberFormat="1"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24" xfId="0" applyBorder="1" applyAlignment="1" applyProtection="1">
      <alignment horizontal="center" vertical="center" wrapText="1"/>
      <protection locked="0"/>
    </xf>
    <xf numFmtId="0" fontId="0" fillId="0" borderId="26" xfId="0" applyBorder="1" applyAlignment="1" applyProtection="1">
      <alignment horizontal="center" vertical="center"/>
      <protection locked="0"/>
    </xf>
    <xf numFmtId="0" fontId="0" fillId="0" borderId="61" xfId="0" applyBorder="1" applyAlignment="1" applyProtection="1">
      <alignment horizontal="center" vertical="center"/>
      <protection locked="0"/>
    </xf>
    <xf numFmtId="0" fontId="7" fillId="0" borderId="25" xfId="0" applyFont="1" applyBorder="1" applyAlignment="1" applyProtection="1">
      <alignment horizontal="center" vertical="center" wrapText="1"/>
      <protection locked="0"/>
    </xf>
    <xf numFmtId="0" fontId="0" fillId="0" borderId="19" xfId="0" applyBorder="1" applyAlignment="1" applyProtection="1">
      <alignment horizontal="center" vertical="center"/>
      <protection locked="0"/>
    </xf>
    <xf numFmtId="0" fontId="8" fillId="0" borderId="0" xfId="0" applyFont="1"/>
    <xf numFmtId="0" fontId="15" fillId="0" borderId="0" xfId="0" applyFont="1"/>
    <xf numFmtId="0" fontId="0" fillId="0" borderId="0" xfId="0" applyAlignment="1">
      <alignment horizontal="center" vertical="center" wrapText="1"/>
    </xf>
    <xf numFmtId="0" fontId="0" fillId="0" borderId="0" xfId="0" applyAlignment="1">
      <alignment horizontal="center" vertical="center"/>
    </xf>
    <xf numFmtId="0" fontId="7" fillId="0" borderId="0" xfId="0" applyFont="1" applyAlignment="1">
      <alignment horizontal="center" vertical="center" wrapText="1"/>
    </xf>
    <xf numFmtId="0" fontId="7" fillId="2" borderId="13" xfId="0" applyFont="1" applyFill="1" applyBorder="1" applyAlignment="1" applyProtection="1">
      <alignment horizontal="center" vertical="center" wrapText="1"/>
      <protection locked="0"/>
    </xf>
    <xf numFmtId="0" fontId="7" fillId="0" borderId="58" xfId="0" applyFont="1" applyBorder="1" applyAlignment="1" applyProtection="1">
      <alignment horizontal="center" vertical="center" wrapText="1"/>
      <protection locked="0"/>
    </xf>
    <xf numFmtId="0" fontId="0" fillId="0" borderId="14" xfId="0" applyBorder="1" applyAlignment="1" applyProtection="1">
      <alignment horizontal="center" vertical="center"/>
      <protection locked="0"/>
    </xf>
    <xf numFmtId="0" fontId="16" fillId="0" borderId="0" xfId="0" applyFont="1" applyAlignment="1" applyProtection="1">
      <alignment horizontal="center" vertical="center" wrapText="1"/>
      <protection locked="0"/>
    </xf>
    <xf numFmtId="0" fontId="16" fillId="5" borderId="24" xfId="0" applyFont="1" applyFill="1" applyBorder="1" applyAlignment="1" applyProtection="1">
      <alignment horizontal="center" vertical="center" wrapText="1"/>
      <protection locked="0"/>
    </xf>
    <xf numFmtId="0" fontId="16" fillId="5" borderId="25" xfId="0" applyFont="1" applyFill="1" applyBorder="1" applyAlignment="1">
      <alignment horizontal="center" vertical="center" wrapText="1"/>
    </xf>
    <xf numFmtId="0" fontId="16" fillId="5" borderId="25" xfId="0" applyFont="1" applyFill="1" applyBorder="1" applyAlignment="1" applyProtection="1">
      <alignment horizontal="center" vertical="center" wrapText="1"/>
      <protection locked="0"/>
    </xf>
    <xf numFmtId="0" fontId="16" fillId="5" borderId="58" xfId="0" applyFont="1" applyFill="1" applyBorder="1" applyAlignment="1">
      <alignment horizontal="center" vertical="center" wrapText="1"/>
    </xf>
    <xf numFmtId="0" fontId="16" fillId="5" borderId="13" xfId="0" applyFont="1" applyFill="1" applyBorder="1" applyAlignment="1">
      <alignment horizontal="center" vertical="center" wrapText="1"/>
    </xf>
    <xf numFmtId="0" fontId="16" fillId="5" borderId="14" xfId="0" applyFont="1" applyFill="1" applyBorder="1" applyAlignment="1">
      <alignment horizontal="center" vertical="center" wrapText="1"/>
    </xf>
    <xf numFmtId="0" fontId="16" fillId="5" borderId="15" xfId="0" applyFont="1" applyFill="1" applyBorder="1" applyAlignment="1" applyProtection="1">
      <alignment horizontal="center" vertical="center" wrapText="1"/>
      <protection locked="0"/>
    </xf>
    <xf numFmtId="0" fontId="7" fillId="14" borderId="51" xfId="0" applyFont="1" applyFill="1" applyBorder="1" applyAlignment="1" applyProtection="1">
      <alignment horizontal="center" vertical="center" wrapText="1"/>
      <protection locked="0"/>
    </xf>
    <xf numFmtId="0" fontId="7" fillId="14" borderId="50" xfId="0" applyFont="1" applyFill="1" applyBorder="1" applyAlignment="1">
      <alignment horizontal="center" vertical="center" wrapText="1"/>
    </xf>
    <xf numFmtId="0" fontId="7" fillId="14" borderId="51" xfId="0" applyFont="1" applyFill="1" applyBorder="1" applyAlignment="1">
      <alignment horizontal="center" vertical="center" wrapText="1"/>
    </xf>
    <xf numFmtId="0" fontId="7" fillId="14" borderId="57" xfId="0" applyFont="1" applyFill="1" applyBorder="1" applyAlignment="1">
      <alignment horizontal="center" vertical="center" wrapText="1"/>
    </xf>
    <xf numFmtId="0" fontId="7" fillId="14" borderId="60" xfId="0" applyFont="1" applyFill="1" applyBorder="1" applyAlignment="1" applyProtection="1">
      <alignment horizontal="center" vertical="center" wrapText="1"/>
      <protection locked="0"/>
    </xf>
    <xf numFmtId="0" fontId="7" fillId="14" borderId="50" xfId="0" applyFont="1" applyFill="1" applyBorder="1" applyAlignment="1" applyProtection="1">
      <alignment horizontal="center" vertical="center" wrapText="1"/>
      <protection locked="0"/>
    </xf>
    <xf numFmtId="0" fontId="7" fillId="14" borderId="56" xfId="0" applyFont="1" applyFill="1" applyBorder="1" applyAlignment="1">
      <alignment horizontal="center" vertical="center" wrapText="1"/>
    </xf>
    <xf numFmtId="0" fontId="7" fillId="14" borderId="4" xfId="0" applyFont="1" applyFill="1" applyBorder="1" applyAlignment="1">
      <alignment horizontal="center" vertical="center" wrapText="1"/>
    </xf>
    <xf numFmtId="0" fontId="7" fillId="14" borderId="41" xfId="0" applyFont="1" applyFill="1" applyBorder="1" applyAlignment="1" applyProtection="1">
      <alignment horizontal="center" vertical="center" wrapText="1"/>
      <protection locked="0"/>
    </xf>
    <xf numFmtId="0" fontId="7" fillId="14" borderId="6" xfId="0" applyFont="1" applyFill="1" applyBorder="1" applyAlignment="1">
      <alignment horizontal="center" vertical="center" wrapText="1"/>
    </xf>
    <xf numFmtId="0" fontId="7" fillId="14" borderId="41" xfId="0" applyFont="1" applyFill="1" applyBorder="1" applyAlignment="1">
      <alignment horizontal="center" vertical="center" wrapText="1"/>
    </xf>
    <xf numFmtId="0" fontId="7" fillId="14" borderId="6" xfId="0" applyFont="1" applyFill="1" applyBorder="1" applyAlignment="1" applyProtection="1">
      <alignment horizontal="center" vertical="center" wrapText="1"/>
      <protection hidden="1"/>
    </xf>
    <xf numFmtId="0" fontId="3" fillId="3" borderId="27" xfId="0" applyFont="1" applyFill="1" applyBorder="1" applyAlignment="1" applyProtection="1">
      <alignment horizontal="right" vertical="center" wrapText="1"/>
      <protection locked="0"/>
    </xf>
    <xf numFmtId="167" fontId="3" fillId="0" borderId="28" xfId="4" applyNumberFormat="1" applyFont="1" applyBorder="1" applyAlignment="1" applyProtection="1">
      <alignment horizontal="center" vertical="center"/>
      <protection locked="0"/>
    </xf>
    <xf numFmtId="167" fontId="3" fillId="2" borderId="28" xfId="4" applyNumberFormat="1" applyFont="1" applyFill="1" applyBorder="1" applyAlignment="1" applyProtection="1">
      <alignment horizontal="center" vertical="center"/>
    </xf>
    <xf numFmtId="167" fontId="3" fillId="0" borderId="28" xfId="4" applyNumberFormat="1" applyFont="1" applyBorder="1" applyAlignment="1" applyProtection="1">
      <alignment horizontal="center" vertical="center"/>
    </xf>
    <xf numFmtId="9" fontId="3" fillId="0" borderId="28" xfId="0" applyNumberFormat="1" applyFont="1" applyBorder="1" applyAlignment="1">
      <alignment horizontal="center" vertical="center"/>
    </xf>
    <xf numFmtId="0" fontId="3" fillId="0" borderId="29" xfId="0" applyFont="1" applyBorder="1" applyAlignment="1" applyProtection="1">
      <alignment horizontal="center" vertical="center"/>
      <protection locked="0"/>
    </xf>
    <xf numFmtId="0" fontId="0" fillId="0" borderId="30" xfId="0" applyBorder="1" applyAlignment="1" applyProtection="1">
      <alignment horizontal="center" vertical="center"/>
      <protection locked="0"/>
    </xf>
    <xf numFmtId="167" fontId="3" fillId="0" borderId="1" xfId="4" applyNumberFormat="1" applyFont="1" applyBorder="1" applyAlignment="1" applyProtection="1">
      <alignment horizontal="center" vertical="center"/>
      <protection locked="0"/>
    </xf>
    <xf numFmtId="167" fontId="3" fillId="2" borderId="1" xfId="4" applyNumberFormat="1" applyFont="1" applyFill="1" applyBorder="1" applyAlignment="1" applyProtection="1">
      <alignment horizontal="center" vertical="center"/>
    </xf>
    <xf numFmtId="167" fontId="3" fillId="0" borderId="1" xfId="4" applyNumberFormat="1" applyFont="1" applyBorder="1" applyAlignment="1" applyProtection="1">
      <alignment horizontal="center" vertical="center"/>
    </xf>
    <xf numFmtId="9" fontId="3" fillId="0" borderId="1" xfId="0" applyNumberFormat="1" applyFont="1" applyBorder="1" applyAlignment="1">
      <alignment horizontal="center" vertical="center"/>
    </xf>
    <xf numFmtId="0" fontId="3" fillId="0" borderId="31" xfId="0" applyFont="1" applyBorder="1" applyAlignment="1" applyProtection="1">
      <alignment horizontal="center" vertical="center"/>
      <protection locked="0"/>
    </xf>
    <xf numFmtId="16" fontId="3" fillId="3" borderId="30" xfId="0" applyNumberFormat="1" applyFont="1" applyFill="1" applyBorder="1" applyAlignment="1" applyProtection="1">
      <alignment horizontal="right" vertical="center" wrapText="1"/>
      <protection locked="0"/>
    </xf>
    <xf numFmtId="0" fontId="3" fillId="3" borderId="30" xfId="0" applyFont="1" applyFill="1" applyBorder="1" applyAlignment="1" applyProtection="1">
      <alignment horizontal="right" vertical="center" wrapText="1"/>
      <protection locked="0"/>
    </xf>
    <xf numFmtId="0" fontId="3" fillId="3" borderId="45" xfId="0" applyFont="1" applyFill="1" applyBorder="1" applyAlignment="1" applyProtection="1">
      <alignment horizontal="right" vertical="center" wrapText="1"/>
      <protection locked="0"/>
    </xf>
    <xf numFmtId="167" fontId="3" fillId="0" borderId="23" xfId="4" applyNumberFormat="1" applyFont="1" applyBorder="1" applyAlignment="1" applyProtection="1">
      <alignment horizontal="center" vertical="center"/>
      <protection locked="0"/>
    </xf>
    <xf numFmtId="167" fontId="3" fillId="2" borderId="23" xfId="4" applyNumberFormat="1" applyFont="1" applyFill="1" applyBorder="1" applyAlignment="1" applyProtection="1">
      <alignment horizontal="center" vertical="center"/>
    </xf>
    <xf numFmtId="167" fontId="3" fillId="0" borderId="23" xfId="4" applyNumberFormat="1" applyFont="1" applyBorder="1" applyAlignment="1" applyProtection="1">
      <alignment horizontal="center" vertical="center"/>
    </xf>
    <xf numFmtId="9" fontId="3" fillId="0" borderId="23" xfId="0" applyNumberFormat="1" applyFont="1" applyBorder="1" applyAlignment="1">
      <alignment horizontal="center" vertical="center"/>
    </xf>
    <xf numFmtId="0" fontId="3" fillId="0" borderId="32" xfId="0" applyFont="1" applyBorder="1" applyAlignment="1" applyProtection="1">
      <alignment horizontal="center" vertical="center"/>
      <protection locked="0"/>
    </xf>
    <xf numFmtId="0" fontId="3" fillId="0" borderId="0" xfId="0" applyFont="1" applyAlignment="1">
      <alignment horizontal="center" vertical="center"/>
    </xf>
    <xf numFmtId="166" fontId="7" fillId="0" borderId="0" xfId="0" applyNumberFormat="1" applyFont="1" applyAlignment="1" applyProtection="1">
      <alignment horizontal="center" vertical="center"/>
      <protection locked="0"/>
    </xf>
    <xf numFmtId="0" fontId="17" fillId="0" borderId="11" xfId="0" applyFont="1" applyBorder="1" applyAlignment="1" applyProtection="1">
      <alignment horizontal="center" vertical="center" wrapText="1"/>
      <protection hidden="1"/>
    </xf>
    <xf numFmtId="44" fontId="7" fillId="0" borderId="12" xfId="4" applyFont="1" applyBorder="1" applyAlignment="1" applyProtection="1">
      <alignment horizontal="center" vertical="center"/>
    </xf>
    <xf numFmtId="0" fontId="17" fillId="0" borderId="0" xfId="0" applyFont="1" applyAlignment="1" applyProtection="1">
      <alignment horizontal="center" vertical="center"/>
      <protection hidden="1"/>
    </xf>
    <xf numFmtId="0" fontId="3" fillId="0" borderId="0" xfId="0" applyFont="1" applyAlignment="1" applyProtection="1">
      <alignment horizontal="center" vertical="center"/>
      <protection locked="0"/>
    </xf>
    <xf numFmtId="44" fontId="17" fillId="0" borderId="12" xfId="4" applyFont="1" applyBorder="1" applyAlignment="1" applyProtection="1">
      <alignment horizontal="center" vertical="center"/>
      <protection hidden="1"/>
    </xf>
    <xf numFmtId="44" fontId="17" fillId="0" borderId="49" xfId="4" applyFont="1" applyBorder="1" applyAlignment="1" applyProtection="1">
      <alignment horizontal="center" vertical="center"/>
      <protection hidden="1"/>
    </xf>
    <xf numFmtId="0" fontId="0" fillId="0" borderId="0" xfId="0" applyAlignment="1" applyProtection="1">
      <alignment horizontal="center" vertical="center" wrapText="1"/>
      <protection hidden="1"/>
    </xf>
    <xf numFmtId="0" fontId="0" fillId="0" borderId="0" xfId="0" applyAlignment="1" applyProtection="1">
      <alignment horizontal="center" vertical="center"/>
      <protection hidden="1"/>
    </xf>
    <xf numFmtId="0" fontId="4" fillId="0" borderId="0" xfId="0" applyFont="1"/>
    <xf numFmtId="0" fontId="22" fillId="10" borderId="24" xfId="0" applyFont="1" applyFill="1" applyBorder="1" applyAlignment="1">
      <alignment horizontal="center" vertical="center" wrapText="1"/>
    </xf>
    <xf numFmtId="0" fontId="22" fillId="10" borderId="25" xfId="0" applyFont="1" applyFill="1" applyBorder="1" applyAlignment="1">
      <alignment horizontal="center" vertical="center" wrapText="1"/>
    </xf>
    <xf numFmtId="0" fontId="22" fillId="10" borderId="26" xfId="0" applyFont="1" applyFill="1" applyBorder="1" applyAlignment="1">
      <alignment horizontal="center" vertical="center"/>
    </xf>
    <xf numFmtId="0" fontId="0" fillId="0" borderId="0" xfId="0" applyAlignment="1">
      <alignment wrapText="1"/>
    </xf>
    <xf numFmtId="168" fontId="7" fillId="0" borderId="0" xfId="0" applyNumberFormat="1" applyFont="1" applyAlignment="1">
      <alignment horizontal="left"/>
    </xf>
    <xf numFmtId="0" fontId="0" fillId="0" borderId="0" xfId="0" applyAlignment="1">
      <alignment horizontal="right" readingOrder="2"/>
    </xf>
    <xf numFmtId="0" fontId="9" fillId="0" borderId="4" xfId="0" applyFont="1" applyBorder="1"/>
    <xf numFmtId="0" fontId="9" fillId="0" borderId="5" xfId="0" applyFont="1" applyBorder="1"/>
    <xf numFmtId="0" fontId="9" fillId="0" borderId="6" xfId="0" applyFont="1" applyBorder="1"/>
    <xf numFmtId="0" fontId="9" fillId="0" borderId="7" xfId="0" applyFont="1" applyBorder="1"/>
    <xf numFmtId="0" fontId="9" fillId="0" borderId="8" xfId="0" applyFont="1" applyBorder="1"/>
    <xf numFmtId="0" fontId="10" fillId="0" borderId="8" xfId="0" applyFont="1" applyBorder="1" applyAlignment="1">
      <alignment vertical="center" readingOrder="2"/>
    </xf>
    <xf numFmtId="0" fontId="10" fillId="0" borderId="0" xfId="0" applyFont="1" applyAlignment="1">
      <alignment vertical="center" readingOrder="2"/>
    </xf>
    <xf numFmtId="0" fontId="10" fillId="0" borderId="0" xfId="0" applyFont="1" applyAlignment="1">
      <alignment horizontal="center" vertical="center" readingOrder="2"/>
    </xf>
    <xf numFmtId="0" fontId="23" fillId="0" borderId="0" xfId="0" applyFont="1" applyAlignment="1">
      <alignment horizontal="center" vertical="center" readingOrder="2"/>
    </xf>
    <xf numFmtId="0" fontId="24" fillId="0" borderId="0" xfId="0" applyFont="1" applyAlignment="1">
      <alignment vertical="center" readingOrder="2"/>
    </xf>
    <xf numFmtId="0" fontId="9" fillId="0" borderId="0" xfId="0" applyFont="1" applyAlignment="1">
      <alignment vertical="center"/>
    </xf>
    <xf numFmtId="0" fontId="12" fillId="0" borderId="7" xfId="0" applyFont="1" applyBorder="1"/>
    <xf numFmtId="0" fontId="12" fillId="0" borderId="0" xfId="0" applyFont="1"/>
    <xf numFmtId="0" fontId="11" fillId="4" borderId="19" xfId="0" applyFont="1" applyFill="1" applyBorder="1" applyAlignment="1">
      <alignment horizontal="center" vertical="center" wrapText="1" readingOrder="2"/>
    </xf>
    <xf numFmtId="0" fontId="12" fillId="0" borderId="13" xfId="0" applyFont="1" applyBorder="1" applyAlignment="1" applyProtection="1">
      <alignment horizontal="center" vertical="center" wrapText="1" readingOrder="2"/>
      <protection locked="0"/>
    </xf>
    <xf numFmtId="0" fontId="11" fillId="4" borderId="13" xfId="0" applyFont="1" applyFill="1" applyBorder="1" applyAlignment="1">
      <alignment horizontal="center" vertical="center" wrapText="1" readingOrder="2"/>
    </xf>
    <xf numFmtId="0" fontId="12" fillId="0" borderId="13" xfId="0" applyFont="1" applyBorder="1" applyProtection="1">
      <protection locked="0"/>
    </xf>
    <xf numFmtId="0" fontId="12" fillId="0" borderId="8" xfId="0" applyFont="1" applyBorder="1"/>
    <xf numFmtId="0" fontId="11" fillId="0" borderId="0" xfId="0" applyFont="1" applyAlignment="1">
      <alignment vertical="top" wrapText="1"/>
    </xf>
    <xf numFmtId="0" fontId="12" fillId="0" borderId="8" xfId="0" applyFont="1" applyBorder="1" applyAlignment="1">
      <alignment vertical="top" wrapText="1"/>
    </xf>
    <xf numFmtId="0" fontId="9" fillId="0" borderId="7" xfId="0" applyFont="1" applyBorder="1" applyAlignment="1">
      <alignment horizontal="center" vertical="center"/>
    </xf>
    <xf numFmtId="165" fontId="9" fillId="0" borderId="13" xfId="4" applyNumberFormat="1" applyFont="1" applyBorder="1" applyAlignment="1">
      <alignment horizontal="center" vertical="center"/>
    </xf>
    <xf numFmtId="0" fontId="9" fillId="0" borderId="0" xfId="0" applyFont="1" applyAlignment="1">
      <alignment horizontal="center" vertical="center"/>
    </xf>
    <xf numFmtId="0" fontId="12" fillId="0" borderId="8" xfId="0" applyFont="1" applyBorder="1" applyAlignment="1">
      <alignment horizontal="center" vertical="center"/>
    </xf>
    <xf numFmtId="0" fontId="12" fillId="0" borderId="0" xfId="0" applyFont="1" applyAlignment="1">
      <alignment horizontal="center" vertical="center"/>
    </xf>
    <xf numFmtId="0" fontId="25" fillId="0" borderId="0" xfId="0" applyFont="1" applyAlignment="1">
      <alignment horizontal="center" vertical="center" wrapText="1"/>
    </xf>
    <xf numFmtId="0" fontId="9" fillId="0" borderId="13" xfId="0" applyFont="1" applyBorder="1" applyAlignment="1">
      <alignment horizontal="center" vertical="center"/>
    </xf>
    <xf numFmtId="9" fontId="9" fillId="0" borderId="13" xfId="2" applyFont="1" applyBorder="1" applyAlignment="1">
      <alignment horizontal="center" vertical="center"/>
    </xf>
    <xf numFmtId="0" fontId="26" fillId="0" borderId="0" xfId="0" applyFont="1"/>
    <xf numFmtId="0" fontId="9" fillId="0" borderId="11" xfId="0" applyFont="1" applyBorder="1"/>
    <xf numFmtId="0" fontId="12" fillId="0" borderId="9" xfId="0" applyFont="1" applyBorder="1"/>
    <xf numFmtId="0" fontId="12" fillId="0" borderId="12" xfId="0" applyFont="1" applyBorder="1"/>
    <xf numFmtId="0" fontId="12" fillId="0" borderId="4" xfId="0" applyFont="1" applyBorder="1"/>
    <xf numFmtId="0" fontId="12" fillId="0" borderId="5" xfId="0" applyFont="1" applyBorder="1"/>
    <xf numFmtId="0" fontId="12" fillId="0" borderId="6" xfId="0" applyFont="1" applyBorder="1"/>
    <xf numFmtId="0" fontId="12" fillId="0" borderId="7" xfId="0" applyFont="1" applyBorder="1" applyAlignment="1">
      <alignment vertical="center"/>
    </xf>
    <xf numFmtId="0" fontId="12" fillId="0" borderId="0" xfId="0" applyFont="1" applyAlignment="1">
      <alignment vertical="center" wrapText="1"/>
    </xf>
    <xf numFmtId="0" fontId="12" fillId="0" borderId="0" xfId="0" applyFont="1" applyAlignment="1">
      <alignment vertical="center"/>
    </xf>
    <xf numFmtId="0" fontId="11" fillId="0" borderId="0" xfId="0" applyFont="1" applyAlignment="1">
      <alignment horizontal="left" vertical="center"/>
    </xf>
    <xf numFmtId="164" fontId="12" fillId="0" borderId="8" xfId="0" applyNumberFormat="1" applyFont="1" applyBorder="1" applyAlignment="1">
      <alignment vertical="center" wrapText="1" readingOrder="2"/>
    </xf>
    <xf numFmtId="0" fontId="12" fillId="0" borderId="8" xfId="0" applyFont="1" applyBorder="1" applyAlignment="1">
      <alignment vertical="center"/>
    </xf>
    <xf numFmtId="0" fontId="12" fillId="0" borderId="0" xfId="0" applyFont="1" applyAlignment="1">
      <alignment vertical="center" wrapText="1" readingOrder="2"/>
    </xf>
    <xf numFmtId="0" fontId="11" fillId="0" borderId="0" xfId="0" applyFont="1" applyAlignment="1">
      <alignment vertical="center" readingOrder="2"/>
    </xf>
    <xf numFmtId="0" fontId="11" fillId="4" borderId="13" xfId="0" applyFont="1" applyFill="1" applyBorder="1" applyAlignment="1">
      <alignment horizontal="right" vertical="center" wrapText="1" readingOrder="2"/>
    </xf>
    <xf numFmtId="0" fontId="11" fillId="4" borderId="13" xfId="0" applyFont="1" applyFill="1" applyBorder="1" applyAlignment="1">
      <alignment horizontal="right" vertical="center" wrapText="1"/>
    </xf>
    <xf numFmtId="0" fontId="11" fillId="0" borderId="0" xfId="0" applyFont="1" applyAlignment="1">
      <alignment horizontal="right" vertical="center" readingOrder="2"/>
    </xf>
    <xf numFmtId="0" fontId="12" fillId="0" borderId="0" xfId="0" applyFont="1" applyAlignment="1">
      <alignment horizontal="right" vertical="center"/>
    </xf>
    <xf numFmtId="0" fontId="11" fillId="4" borderId="13" xfId="0" applyFont="1" applyFill="1" applyBorder="1" applyAlignment="1">
      <alignment horizontal="right" vertical="center" readingOrder="2"/>
    </xf>
    <xf numFmtId="0" fontId="12" fillId="0" borderId="14" xfId="0" applyFont="1" applyBorder="1" applyAlignment="1" applyProtection="1">
      <alignment horizontal="right" vertical="center"/>
      <protection locked="0"/>
    </xf>
    <xf numFmtId="0" fontId="11" fillId="4" borderId="13" xfId="0" applyFont="1" applyFill="1" applyBorder="1" applyAlignment="1">
      <alignment horizontal="right" vertical="center"/>
    </xf>
    <xf numFmtId="0" fontId="12" fillId="0" borderId="0" xfId="0" applyFont="1" applyAlignment="1">
      <alignment horizontal="right" vertical="center" readingOrder="2"/>
    </xf>
    <xf numFmtId="0" fontId="27" fillId="0" borderId="14" xfId="0" applyFont="1" applyBorder="1" applyAlignment="1" applyProtection="1">
      <alignment horizontal="right" vertical="center"/>
      <protection locked="0"/>
    </xf>
    <xf numFmtId="0" fontId="27" fillId="0" borderId="0" xfId="0" applyFont="1" applyAlignment="1">
      <alignment horizontal="center" vertical="center"/>
    </xf>
    <xf numFmtId="0" fontId="28" fillId="0" borderId="0" xfId="0" applyFont="1" applyAlignment="1">
      <alignment vertical="center" wrapText="1"/>
    </xf>
    <xf numFmtId="0" fontId="12" fillId="0" borderId="7" xfId="0" applyFont="1" applyBorder="1" applyAlignment="1">
      <alignment vertical="top"/>
    </xf>
    <xf numFmtId="0" fontId="11" fillId="0" borderId="0" xfId="0" applyFont="1" applyAlignment="1">
      <alignment vertical="top" readingOrder="2"/>
    </xf>
    <xf numFmtId="0" fontId="12" fillId="0" borderId="0" xfId="0" applyFont="1" applyAlignment="1">
      <alignment vertical="top"/>
    </xf>
    <xf numFmtId="0" fontId="12" fillId="0" borderId="8" xfId="0" applyFont="1" applyBorder="1" applyAlignment="1">
      <alignment vertical="top"/>
    </xf>
    <xf numFmtId="0" fontId="14" fillId="0" borderId="0" xfId="0" applyFont="1" applyAlignment="1">
      <alignment horizontal="right" vertical="center" readingOrder="2"/>
    </xf>
    <xf numFmtId="0" fontId="11" fillId="0" borderId="0" xfId="0" applyFont="1" applyAlignment="1" applyProtection="1">
      <alignment horizontal="center" vertical="center" readingOrder="2"/>
      <protection locked="0"/>
    </xf>
    <xf numFmtId="0" fontId="12" fillId="0" borderId="7" xfId="0" applyFont="1" applyBorder="1" applyAlignment="1">
      <alignment vertical="center" wrapText="1"/>
    </xf>
    <xf numFmtId="0" fontId="11" fillId="0" borderId="0" xfId="0" applyFont="1" applyAlignment="1">
      <alignment horizontal="center" vertical="center" wrapText="1" readingOrder="2"/>
    </xf>
    <xf numFmtId="0" fontId="12" fillId="0" borderId="8" xfId="0" applyFont="1" applyBorder="1" applyAlignment="1">
      <alignment vertical="center" wrapText="1"/>
    </xf>
    <xf numFmtId="0" fontId="12" fillId="0" borderId="0" xfId="0" applyFont="1" applyAlignment="1">
      <alignment vertical="center" readingOrder="2"/>
    </xf>
    <xf numFmtId="0" fontId="11" fillId="0" borderId="0" xfId="0" applyFont="1" applyAlignment="1">
      <alignment horizontal="center" vertical="center" readingOrder="2"/>
    </xf>
    <xf numFmtId="0" fontId="12" fillId="0" borderId="11" xfId="0" applyFont="1" applyBorder="1"/>
    <xf numFmtId="0" fontId="10" fillId="0" borderId="0" xfId="0" applyFont="1" applyAlignment="1">
      <alignment horizontal="center" vertical="center" wrapText="1" readingOrder="2"/>
    </xf>
    <xf numFmtId="0" fontId="9" fillId="0" borderId="0" xfId="0" applyFont="1" applyAlignment="1">
      <alignment horizontal="right" vertical="center"/>
    </xf>
    <xf numFmtId="0" fontId="9" fillId="0" borderId="8" xfId="0" applyFont="1" applyBorder="1" applyAlignment="1">
      <alignment horizontal="right" vertical="center"/>
    </xf>
    <xf numFmtId="0" fontId="31" fillId="0" borderId="0" xfId="0" applyFont="1"/>
    <xf numFmtId="0" fontId="32" fillId="12" borderId="0" xfId="0" applyFont="1" applyFill="1" applyAlignment="1">
      <alignment vertical="center"/>
    </xf>
    <xf numFmtId="0" fontId="9" fillId="12" borderId="0" xfId="0" applyFont="1" applyFill="1" applyAlignment="1">
      <alignment vertical="center"/>
    </xf>
    <xf numFmtId="0" fontId="12" fillId="0" borderId="0" xfId="0" applyFont="1" applyAlignment="1">
      <alignment horizontal="center"/>
    </xf>
    <xf numFmtId="0" fontId="10" fillId="0" borderId="9" xfId="0" applyFont="1" applyBorder="1" applyAlignment="1">
      <alignment horizontal="center" vertical="center" wrapText="1" readingOrder="2"/>
    </xf>
    <xf numFmtId="0" fontId="33" fillId="0" borderId="0" xfId="0" applyFont="1" applyAlignment="1">
      <alignment horizontal="center" vertical="center"/>
    </xf>
    <xf numFmtId="0" fontId="34" fillId="0" borderId="9" xfId="0" applyFont="1" applyBorder="1" applyAlignment="1">
      <alignment horizontal="center" vertical="center" wrapText="1" readingOrder="2"/>
    </xf>
    <xf numFmtId="0" fontId="12" fillId="0" borderId="0" xfId="0" applyFont="1" applyAlignment="1">
      <alignment horizontal="center" vertical="center" readingOrder="2"/>
    </xf>
    <xf numFmtId="0" fontId="31" fillId="0" borderId="0" xfId="0" applyFont="1" applyAlignment="1">
      <alignment horizontal="center"/>
    </xf>
    <xf numFmtId="0" fontId="11" fillId="4" borderId="19" xfId="0" applyFont="1" applyFill="1" applyBorder="1" applyAlignment="1">
      <alignment horizontal="right" vertical="center" readingOrder="2"/>
    </xf>
    <xf numFmtId="0" fontId="11" fillId="0" borderId="13" xfId="0" applyFont="1" applyBorder="1" applyAlignment="1" applyProtection="1">
      <alignment horizontal="center" vertical="center" readingOrder="2"/>
      <protection locked="0"/>
    </xf>
    <xf numFmtId="0" fontId="11" fillId="0" borderId="13" xfId="0" applyFont="1" applyBorder="1" applyAlignment="1" applyProtection="1">
      <alignment horizontal="right" vertical="center" readingOrder="2"/>
      <protection locked="0"/>
    </xf>
    <xf numFmtId="0" fontId="11" fillId="0" borderId="46" xfId="0" applyFont="1" applyBorder="1" applyAlignment="1">
      <alignment horizontal="center" vertical="center" readingOrder="2"/>
    </xf>
    <xf numFmtId="0" fontId="11" fillId="4" borderId="41" xfId="0" applyFont="1" applyFill="1" applyBorder="1" applyAlignment="1">
      <alignment horizontal="center" vertical="center" wrapText="1" readingOrder="2"/>
    </xf>
    <xf numFmtId="0" fontId="12" fillId="0" borderId="13" xfId="0" applyFont="1" applyBorder="1" applyAlignment="1" applyProtection="1">
      <alignment horizontal="center" vertical="center"/>
      <protection locked="0"/>
    </xf>
    <xf numFmtId="0" fontId="12" fillId="0" borderId="13" xfId="0" applyFont="1" applyBorder="1" applyAlignment="1" applyProtection="1">
      <alignment horizontal="center" vertical="center" wrapText="1"/>
      <protection locked="0"/>
    </xf>
    <xf numFmtId="0" fontId="11" fillId="4" borderId="13" xfId="0" applyFont="1" applyFill="1" applyBorder="1" applyAlignment="1">
      <alignment horizontal="center" vertical="center" readingOrder="2"/>
    </xf>
    <xf numFmtId="0" fontId="24" fillId="0" borderId="0" xfId="0" applyFont="1" applyAlignment="1" applyProtection="1">
      <alignment horizontal="center" vertical="center"/>
      <protection locked="0"/>
    </xf>
    <xf numFmtId="0" fontId="12" fillId="3" borderId="0" xfId="0" applyFont="1" applyFill="1"/>
    <xf numFmtId="0" fontId="31" fillId="3" borderId="0" xfId="0" applyFont="1" applyFill="1"/>
    <xf numFmtId="0" fontId="12" fillId="3" borderId="0" xfId="0" applyFont="1" applyFill="1" applyAlignment="1">
      <alignment horizontal="right" vertical="center" readingOrder="2"/>
    </xf>
    <xf numFmtId="0" fontId="9" fillId="3" borderId="0" xfId="0" applyFont="1" applyFill="1"/>
    <xf numFmtId="0" fontId="11" fillId="0" borderId="47" xfId="0" applyFont="1" applyBorder="1" applyAlignment="1">
      <alignment horizontal="center" wrapText="1"/>
    </xf>
    <xf numFmtId="0" fontId="12" fillId="0" borderId="20" xfId="0" applyFont="1" applyBorder="1" applyAlignment="1" applyProtection="1">
      <alignment horizontal="center" vertical="center" wrapText="1"/>
      <protection locked="0"/>
    </xf>
    <xf numFmtId="0" fontId="11" fillId="0" borderId="20" xfId="0" applyFont="1" applyBorder="1" applyAlignment="1">
      <alignment horizontal="center" wrapText="1"/>
    </xf>
    <xf numFmtId="0" fontId="11" fillId="0" borderId="2" xfId="0" applyFont="1" applyBorder="1" applyAlignment="1">
      <alignment horizontal="center" wrapText="1"/>
    </xf>
    <xf numFmtId="0" fontId="11" fillId="0" borderId="1" xfId="0" applyFont="1" applyBorder="1" applyAlignment="1">
      <alignment horizontal="center" wrapText="1"/>
    </xf>
    <xf numFmtId="0" fontId="12" fillId="0" borderId="53" xfId="0" applyFont="1" applyBorder="1"/>
    <xf numFmtId="169" fontId="26" fillId="13" borderId="52" xfId="0" applyNumberFormat="1" applyFont="1" applyFill="1" applyBorder="1" applyAlignment="1" applyProtection="1">
      <alignment horizontal="center" vertical="center"/>
      <protection locked="0"/>
    </xf>
    <xf numFmtId="0" fontId="12" fillId="0" borderId="54" xfId="0" applyFont="1" applyBorder="1"/>
    <xf numFmtId="169" fontId="26" fillId="13" borderId="44" xfId="0" applyNumberFormat="1" applyFont="1" applyFill="1" applyBorder="1" applyAlignment="1" applyProtection="1">
      <alignment horizontal="center" vertical="center"/>
      <protection locked="0"/>
    </xf>
    <xf numFmtId="0" fontId="9" fillId="0" borderId="55" xfId="0" applyFont="1" applyBorder="1" applyAlignment="1" applyProtection="1">
      <alignment horizontal="right" vertical="center" wrapText="1" readingOrder="2"/>
      <protection locked="0"/>
    </xf>
    <xf numFmtId="0" fontId="11" fillId="0" borderId="48" xfId="0" applyFont="1" applyBorder="1" applyAlignment="1">
      <alignment horizontal="center" wrapText="1"/>
    </xf>
    <xf numFmtId="0" fontId="11" fillId="0" borderId="42" xfId="0" applyFont="1" applyBorder="1" applyAlignment="1">
      <alignment horizontal="center" wrapText="1"/>
    </xf>
    <xf numFmtId="0" fontId="36" fillId="0" borderId="4" xfId="0" applyFont="1" applyBorder="1" applyAlignment="1">
      <alignment horizontal="right" vertical="center" readingOrder="2"/>
    </xf>
    <xf numFmtId="0" fontId="12" fillId="0" borderId="5" xfId="0" applyFont="1" applyBorder="1" applyAlignment="1">
      <alignment horizontal="right" vertical="center" readingOrder="2"/>
    </xf>
    <xf numFmtId="0" fontId="12" fillId="0" borderId="5" xfId="0" applyFont="1" applyBorder="1" applyAlignment="1">
      <alignment horizontal="center" vertical="center" readingOrder="2"/>
    </xf>
    <xf numFmtId="0" fontId="11" fillId="0" borderId="7" xfId="0" applyFont="1" applyBorder="1" applyAlignment="1">
      <alignment horizontal="right" vertical="center" readingOrder="2"/>
    </xf>
    <xf numFmtId="0" fontId="12" fillId="0" borderId="7" xfId="0" applyFont="1" applyBorder="1" applyAlignment="1">
      <alignment horizontal="right" vertical="center" readingOrder="2"/>
    </xf>
    <xf numFmtId="0" fontId="33" fillId="0" borderId="8" xfId="0" applyFont="1" applyBorder="1" applyAlignment="1">
      <alignment horizontal="right" vertical="center" readingOrder="2"/>
    </xf>
    <xf numFmtId="0" fontId="12" fillId="0" borderId="8" xfId="0" applyFont="1" applyBorder="1" applyAlignment="1">
      <alignment horizontal="right" vertical="center" readingOrder="2"/>
    </xf>
    <xf numFmtId="0" fontId="38" fillId="0" borderId="0" xfId="0" applyFont="1" applyAlignment="1">
      <alignment horizontal="center" vertical="center" wrapText="1" readingOrder="2"/>
    </xf>
    <xf numFmtId="0" fontId="39" fillId="0" borderId="8" xfId="0" applyFont="1" applyBorder="1" applyAlignment="1">
      <alignment horizontal="center" vertical="top"/>
    </xf>
    <xf numFmtId="0" fontId="40" fillId="0" borderId="0" xfId="0" applyFont="1" applyAlignment="1">
      <alignment horizontal="center"/>
    </xf>
    <xf numFmtId="0" fontId="12" fillId="3" borderId="1" xfId="0" applyFont="1" applyFill="1" applyBorder="1" applyAlignment="1">
      <alignment vertical="center" wrapText="1"/>
    </xf>
    <xf numFmtId="0" fontId="11" fillId="0" borderId="7" xfId="0" applyFont="1" applyBorder="1" applyAlignment="1">
      <alignment horizontal="left" vertical="center" readingOrder="2"/>
    </xf>
    <xf numFmtId="169" fontId="11" fillId="12" borderId="0" xfId="0" applyNumberFormat="1" applyFont="1" applyFill="1" applyAlignment="1">
      <alignment horizontal="center" vertical="center" readingOrder="2"/>
    </xf>
    <xf numFmtId="0" fontId="35" fillId="0" borderId="0" xfId="0" applyFont="1" applyAlignment="1">
      <alignment vertical="center" readingOrder="2"/>
    </xf>
    <xf numFmtId="0" fontId="11" fillId="0" borderId="0" xfId="0" applyFont="1" applyAlignment="1">
      <alignment horizontal="left" vertical="center" readingOrder="2"/>
    </xf>
    <xf numFmtId="0" fontId="12" fillId="3" borderId="0" xfId="0" applyFont="1" applyFill="1" applyAlignment="1">
      <alignment vertical="center" wrapText="1"/>
    </xf>
    <xf numFmtId="0" fontId="36" fillId="0" borderId="7" xfId="0" applyFont="1" applyBorder="1" applyAlignment="1">
      <alignment horizontal="right" vertical="center" readingOrder="2"/>
    </xf>
    <xf numFmtId="0" fontId="11" fillId="11" borderId="28" xfId="0" applyFont="1" applyFill="1" applyBorder="1" applyAlignment="1">
      <alignment horizontal="center" vertical="center" readingOrder="2"/>
    </xf>
    <xf numFmtId="0" fontId="11" fillId="11" borderId="29" xfId="0" applyFont="1" applyFill="1" applyBorder="1" applyAlignment="1">
      <alignment horizontal="center" vertical="center" readingOrder="2"/>
    </xf>
    <xf numFmtId="9" fontId="41" fillId="12" borderId="1" xfId="0" applyNumberFormat="1" applyFont="1" applyFill="1" applyBorder="1" applyAlignment="1">
      <alignment horizontal="center" vertical="center" readingOrder="2"/>
    </xf>
    <xf numFmtId="169" fontId="41" fillId="0" borderId="31" xfId="0" applyNumberFormat="1" applyFont="1" applyBorder="1" applyAlignment="1" applyProtection="1">
      <alignment horizontal="center" vertical="center" readingOrder="1"/>
      <protection locked="0"/>
    </xf>
    <xf numFmtId="0" fontId="38" fillId="0" borderId="8" xfId="0" applyFont="1" applyBorder="1" applyAlignment="1">
      <alignment horizontal="right" vertical="center" wrapText="1" readingOrder="2"/>
    </xf>
    <xf numFmtId="0" fontId="11" fillId="5" borderId="30" xfId="0" applyFont="1" applyFill="1" applyBorder="1" applyAlignment="1">
      <alignment horizontal="right" vertical="center" wrapText="1" readingOrder="2"/>
    </xf>
    <xf numFmtId="0" fontId="11" fillId="0" borderId="11" xfId="0" applyFont="1" applyBorder="1" applyAlignment="1">
      <alignment horizontal="right" vertical="center" readingOrder="2"/>
    </xf>
    <xf numFmtId="9" fontId="35" fillId="12" borderId="23" xfId="0" applyNumberFormat="1" applyFont="1" applyFill="1" applyBorder="1" applyAlignment="1">
      <alignment horizontal="center" vertical="center" readingOrder="2"/>
    </xf>
    <xf numFmtId="169" fontId="35" fillId="12" borderId="32" xfId="0" applyNumberFormat="1" applyFont="1" applyFill="1" applyBorder="1" applyAlignment="1">
      <alignment horizontal="center" vertical="center" readingOrder="1"/>
    </xf>
    <xf numFmtId="0" fontId="33" fillId="0" borderId="12" xfId="0" applyFont="1" applyBorder="1" applyAlignment="1">
      <alignment horizontal="right" vertical="center" wrapText="1" readingOrder="2"/>
    </xf>
    <xf numFmtId="0" fontId="42" fillId="0" borderId="7" xfId="0" applyFont="1" applyBorder="1" applyAlignment="1">
      <alignment horizontal="right" vertical="center"/>
    </xf>
    <xf numFmtId="0" fontId="43" fillId="0" borderId="9" xfId="0" applyFont="1" applyBorder="1" applyAlignment="1">
      <alignment horizontal="right"/>
    </xf>
    <xf numFmtId="0" fontId="39" fillId="0" borderId="12" xfId="0" applyFont="1" applyBorder="1" applyAlignment="1">
      <alignment horizontal="center" vertical="top"/>
    </xf>
    <xf numFmtId="0" fontId="39" fillId="0" borderId="0" xfId="0" applyFont="1" applyAlignment="1">
      <alignment horizontal="center"/>
    </xf>
    <xf numFmtId="0" fontId="33" fillId="0" borderId="12" xfId="0" applyFont="1" applyBorder="1" applyAlignment="1">
      <alignment horizontal="center" vertical="center" wrapText="1" readingOrder="2"/>
    </xf>
    <xf numFmtId="0" fontId="44" fillId="0" borderId="0" xfId="0" applyFont="1" applyAlignment="1">
      <alignment horizontal="center" vertical="center" wrapText="1"/>
    </xf>
    <xf numFmtId="0" fontId="45" fillId="0" borderId="0" xfId="0" applyFont="1" applyAlignment="1">
      <alignment horizontal="center"/>
    </xf>
    <xf numFmtId="0" fontId="12" fillId="3" borderId="1" xfId="0" applyFont="1" applyFill="1" applyBorder="1" applyAlignment="1">
      <alignment horizontal="right" vertical="center" wrapText="1" readingOrder="2"/>
    </xf>
    <xf numFmtId="0" fontId="24" fillId="0" borderId="0" xfId="0" applyFont="1"/>
    <xf numFmtId="168" fontId="46" fillId="0" borderId="13" xfId="1" applyNumberFormat="1" applyFont="1" applyFill="1" applyBorder="1" applyAlignment="1" applyProtection="1">
      <alignment horizontal="center" vertical="center" wrapText="1"/>
    </xf>
    <xf numFmtId="168" fontId="47" fillId="0" borderId="0" xfId="1" applyNumberFormat="1" applyFont="1" applyFill="1" applyAlignment="1" applyProtection="1">
      <alignment horizontal="right" vertical="top" wrapText="1"/>
    </xf>
    <xf numFmtId="0" fontId="43" fillId="0" borderId="0" xfId="0" applyFont="1" applyAlignment="1">
      <alignment horizontal="right" vertical="center" readingOrder="2"/>
    </xf>
    <xf numFmtId="0" fontId="24" fillId="9" borderId="0" xfId="0" applyFont="1" applyFill="1"/>
    <xf numFmtId="168" fontId="12" fillId="0" borderId="16" xfId="1" applyNumberFormat="1" applyFont="1" applyFill="1" applyBorder="1" applyAlignment="1" applyProtection="1">
      <alignment horizontal="center" vertical="center" wrapText="1"/>
      <protection locked="0"/>
    </xf>
    <xf numFmtId="168" fontId="12" fillId="0" borderId="16" xfId="1" applyNumberFormat="1" applyFont="1" applyFill="1" applyBorder="1" applyAlignment="1" applyProtection="1">
      <alignment horizontal="right" vertical="center" wrapText="1"/>
      <protection locked="0"/>
    </xf>
    <xf numFmtId="168" fontId="12" fillId="0" borderId="16" xfId="1" applyNumberFormat="1" applyFont="1" applyFill="1" applyBorder="1" applyAlignment="1" applyProtection="1">
      <alignment horizontal="right" vertical="center" wrapText="1" readingOrder="2"/>
      <protection locked="0"/>
    </xf>
    <xf numFmtId="165" fontId="12" fillId="0" borderId="16" xfId="4" applyNumberFormat="1" applyFont="1" applyFill="1" applyBorder="1" applyAlignment="1" applyProtection="1">
      <alignment horizontal="center" vertical="center" wrapText="1"/>
      <protection locked="0"/>
    </xf>
    <xf numFmtId="9" fontId="41" fillId="12" borderId="34" xfId="2" applyFont="1" applyFill="1" applyBorder="1" applyAlignment="1" applyProtection="1">
      <alignment horizontal="center" vertical="center" wrapText="1"/>
    </xf>
    <xf numFmtId="9" fontId="41" fillId="0" borderId="16" xfId="2" applyFont="1" applyFill="1" applyBorder="1" applyAlignment="1" applyProtection="1">
      <alignment horizontal="center" vertical="center" wrapText="1"/>
      <protection locked="0"/>
    </xf>
    <xf numFmtId="168" fontId="48" fillId="0" borderId="0" xfId="1" applyNumberFormat="1" applyFont="1" applyFill="1" applyAlignment="1" applyProtection="1">
      <alignment horizontal="right" vertical="top" wrapText="1"/>
    </xf>
    <xf numFmtId="0" fontId="9" fillId="9" borderId="0" xfId="0" applyFont="1" applyFill="1"/>
    <xf numFmtId="0" fontId="11" fillId="0" borderId="0" xfId="0" applyFont="1" applyAlignment="1">
      <alignment horizontal="right" vertical="center" wrapText="1" readingOrder="2"/>
    </xf>
    <xf numFmtId="0" fontId="9" fillId="2" borderId="0" xfId="0" applyFont="1" applyFill="1"/>
    <xf numFmtId="0" fontId="12" fillId="0" borderId="0" xfId="0" applyFont="1" applyAlignment="1">
      <alignment horizontal="right" vertical="center" wrapText="1" readingOrder="2"/>
    </xf>
    <xf numFmtId="0" fontId="9" fillId="6" borderId="0" xfId="0" applyFont="1" applyFill="1"/>
    <xf numFmtId="0" fontId="9" fillId="10" borderId="0" xfId="0" applyFont="1" applyFill="1"/>
    <xf numFmtId="0" fontId="9" fillId="7" borderId="0" xfId="0" applyFont="1" applyFill="1"/>
    <xf numFmtId="0" fontId="9" fillId="0" borderId="0" xfId="0" applyFont="1" applyAlignment="1">
      <alignment vertical="top"/>
    </xf>
    <xf numFmtId="0" fontId="12" fillId="3" borderId="1" xfId="0" applyFont="1" applyFill="1" applyBorder="1"/>
    <xf numFmtId="0" fontId="9" fillId="7" borderId="0" xfId="0" applyFont="1" applyFill="1" applyAlignment="1">
      <alignment vertical="top"/>
    </xf>
    <xf numFmtId="0" fontId="9" fillId="8" borderId="0" xfId="0" applyFont="1" applyFill="1"/>
    <xf numFmtId="170" fontId="12" fillId="0" borderId="18" xfId="1" applyNumberFormat="1" applyFont="1" applyFill="1" applyBorder="1" applyAlignment="1" applyProtection="1">
      <alignment horizontal="right" vertical="center" wrapText="1" readingOrder="2"/>
      <protection locked="0"/>
    </xf>
    <xf numFmtId="170" fontId="12" fillId="0" borderId="18" xfId="1" applyNumberFormat="1" applyFont="1" applyFill="1" applyBorder="1" applyAlignment="1" applyProtection="1">
      <alignment horizontal="right" vertical="center" wrapText="1"/>
      <protection locked="0"/>
    </xf>
    <xf numFmtId="168" fontId="12" fillId="4" borderId="13" xfId="0" applyNumberFormat="1" applyFont="1" applyFill="1" applyBorder="1" applyAlignment="1">
      <alignment horizontal="center" vertical="center"/>
    </xf>
    <xf numFmtId="168" fontId="11" fillId="4" borderId="13" xfId="0" applyNumberFormat="1" applyFont="1" applyFill="1" applyBorder="1" applyAlignment="1">
      <alignment horizontal="center" vertical="center"/>
    </xf>
    <xf numFmtId="169" fontId="35" fillId="12" borderId="13" xfId="0" applyNumberFormat="1" applyFont="1" applyFill="1" applyBorder="1" applyAlignment="1">
      <alignment horizontal="center" vertical="center"/>
    </xf>
    <xf numFmtId="9" fontId="35" fillId="12" borderId="13" xfId="2" applyFont="1" applyFill="1" applyBorder="1" applyAlignment="1" applyProtection="1">
      <alignment horizontal="center" vertical="center" wrapText="1"/>
    </xf>
    <xf numFmtId="9" fontId="35" fillId="4" borderId="12" xfId="2" applyFont="1" applyFill="1" applyBorder="1" applyAlignment="1" applyProtection="1">
      <alignment horizontal="center" vertical="center" wrapText="1"/>
    </xf>
    <xf numFmtId="0" fontId="31" fillId="4" borderId="0" xfId="0" applyFont="1" applyFill="1"/>
    <xf numFmtId="168" fontId="12" fillId="4" borderId="0" xfId="0" applyNumberFormat="1" applyFont="1" applyFill="1" applyAlignment="1">
      <alignment horizontal="center" vertical="center"/>
    </xf>
    <xf numFmtId="168" fontId="11" fillId="4" borderId="0" xfId="0" applyNumberFormat="1" applyFont="1" applyFill="1" applyAlignment="1">
      <alignment horizontal="center" vertical="center"/>
    </xf>
    <xf numFmtId="169" fontId="35" fillId="4" borderId="0" xfId="0" applyNumberFormat="1" applyFont="1" applyFill="1" applyAlignment="1">
      <alignment horizontal="center" vertical="center"/>
    </xf>
    <xf numFmtId="9" fontId="35" fillId="4" borderId="0" xfId="2" applyFont="1" applyFill="1" applyBorder="1" applyAlignment="1" applyProtection="1">
      <alignment horizontal="center" vertical="center" wrapText="1"/>
    </xf>
    <xf numFmtId="0" fontId="35" fillId="0" borderId="0" xfId="0" applyFont="1" applyAlignment="1">
      <alignment horizontal="right" vertical="center" readingOrder="2"/>
    </xf>
    <xf numFmtId="0" fontId="11" fillId="0" borderId="0" xfId="0" applyFont="1" applyAlignment="1">
      <alignment horizontal="right" readingOrder="2"/>
    </xf>
    <xf numFmtId="0" fontId="14" fillId="0" borderId="0" xfId="0" applyFont="1" applyAlignment="1" applyProtection="1">
      <alignment horizontal="right" readingOrder="2"/>
      <protection locked="0"/>
    </xf>
    <xf numFmtId="0" fontId="11" fillId="0" borderId="0" xfId="0" applyFont="1" applyAlignment="1" applyProtection="1">
      <alignment horizontal="right" readingOrder="2"/>
      <protection locked="0"/>
    </xf>
    <xf numFmtId="0" fontId="12" fillId="0" borderId="0" xfId="0" applyFont="1" applyAlignment="1">
      <alignment horizontal="right" readingOrder="2"/>
    </xf>
    <xf numFmtId="0" fontId="12" fillId="0" borderId="0" xfId="0" applyFont="1" applyAlignment="1">
      <alignment horizontal="right"/>
    </xf>
    <xf numFmtId="0" fontId="11" fillId="0" borderId="0" xfId="0" applyFont="1" applyAlignment="1">
      <alignment horizontal="right"/>
    </xf>
    <xf numFmtId="0" fontId="14" fillId="0" borderId="0" xfId="0" applyFont="1" applyAlignment="1">
      <alignment horizontal="right" readingOrder="2"/>
    </xf>
    <xf numFmtId="0" fontId="12" fillId="3" borderId="0" xfId="0" applyFont="1" applyFill="1" applyAlignment="1">
      <alignment vertical="top"/>
    </xf>
    <xf numFmtId="0" fontId="12" fillId="0" borderId="16" xfId="1" applyNumberFormat="1" applyFont="1" applyFill="1" applyBorder="1" applyAlignment="1" applyProtection="1">
      <alignment horizontal="right" vertical="center" wrapText="1"/>
      <protection locked="0"/>
    </xf>
    <xf numFmtId="0" fontId="9" fillId="0" borderId="7" xfId="0" applyFont="1" applyBorder="1" applyAlignment="1">
      <alignment horizontal="left" vertical="center"/>
    </xf>
    <xf numFmtId="0" fontId="10" fillId="0" borderId="7" xfId="0" applyFont="1" applyBorder="1" applyAlignment="1">
      <alignment horizontal="center" vertical="center" wrapText="1" readingOrder="2"/>
    </xf>
    <xf numFmtId="0" fontId="10" fillId="0" borderId="8" xfId="0" applyFont="1" applyBorder="1" applyAlignment="1">
      <alignment horizontal="center" vertical="center" wrapText="1" readingOrder="2"/>
    </xf>
    <xf numFmtId="164" fontId="12" fillId="0" borderId="12" xfId="0" applyNumberFormat="1" applyFont="1" applyBorder="1" applyAlignment="1">
      <alignment horizontal="center" vertical="center" wrapText="1" readingOrder="2"/>
    </xf>
    <xf numFmtId="0" fontId="13" fillId="0" borderId="7" xfId="0" applyFont="1" applyBorder="1" applyAlignment="1">
      <alignment vertical="center" readingOrder="2"/>
    </xf>
    <xf numFmtId="0" fontId="11" fillId="0" borderId="7" xfId="0" applyFont="1" applyBorder="1" applyAlignment="1">
      <alignment vertical="center" readingOrder="2"/>
    </xf>
    <xf numFmtId="49" fontId="12" fillId="0" borderId="0" xfId="0" applyNumberFormat="1" applyFont="1" applyAlignment="1">
      <alignment vertical="center" readingOrder="2"/>
    </xf>
    <xf numFmtId="49" fontId="11" fillId="0" borderId="27" xfId="0" applyNumberFormat="1" applyFont="1" applyBorder="1" applyAlignment="1">
      <alignment horizontal="center" vertical="top" readingOrder="2"/>
    </xf>
    <xf numFmtId="49" fontId="11" fillId="0" borderId="30" xfId="0" applyNumberFormat="1" applyFont="1" applyBorder="1" applyAlignment="1">
      <alignment horizontal="center" vertical="top" readingOrder="2"/>
    </xf>
    <xf numFmtId="0" fontId="10" fillId="0" borderId="0" xfId="0" applyFont="1"/>
    <xf numFmtId="49" fontId="3" fillId="3" borderId="28" xfId="1" applyNumberFormat="1" applyFont="1" applyFill="1" applyBorder="1" applyAlignment="1" applyProtection="1">
      <alignment horizontal="center" vertical="center" wrapText="1"/>
      <protection locked="0"/>
    </xf>
    <xf numFmtId="166" fontId="3" fillId="3" borderId="28" xfId="0" applyNumberFormat="1" applyFont="1" applyFill="1" applyBorder="1" applyAlignment="1" applyProtection="1">
      <alignment horizontal="center" vertical="center" wrapText="1"/>
      <protection locked="0"/>
    </xf>
    <xf numFmtId="9" fontId="3" fillId="0" borderId="28" xfId="2" applyFont="1" applyFill="1" applyBorder="1" applyAlignment="1" applyProtection="1">
      <alignment horizontal="center" vertical="center"/>
      <protection locked="0"/>
    </xf>
    <xf numFmtId="49" fontId="3" fillId="3" borderId="1" xfId="1" applyNumberFormat="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166" fontId="3" fillId="3" borderId="1" xfId="0" applyNumberFormat="1" applyFont="1" applyFill="1" applyBorder="1" applyAlignment="1" applyProtection="1">
      <alignment horizontal="center" vertical="center" wrapText="1"/>
      <protection locked="0"/>
    </xf>
    <xf numFmtId="9" fontId="3" fillId="0" borderId="1" xfId="1" applyNumberFormat="1" applyFont="1" applyFill="1" applyBorder="1" applyAlignment="1" applyProtection="1">
      <alignment horizontal="center" vertical="center"/>
      <protection locked="0"/>
    </xf>
    <xf numFmtId="49" fontId="3" fillId="3" borderId="23" xfId="1" applyNumberFormat="1" applyFont="1" applyFill="1" applyBorder="1" applyAlignment="1" applyProtection="1">
      <alignment horizontal="center" vertical="center" wrapText="1"/>
      <protection locked="0"/>
    </xf>
    <xf numFmtId="166" fontId="3" fillId="3" borderId="23" xfId="0" applyNumberFormat="1" applyFont="1" applyFill="1" applyBorder="1" applyAlignment="1" applyProtection="1">
      <alignment horizontal="center" vertical="center" wrapText="1"/>
      <protection locked="0"/>
    </xf>
    <xf numFmtId="9" fontId="3" fillId="0" borderId="23" xfId="1" applyNumberFormat="1" applyFont="1" applyFill="1" applyBorder="1" applyAlignment="1" applyProtection="1">
      <alignment horizontal="center" vertical="center"/>
      <protection locked="0"/>
    </xf>
    <xf numFmtId="0" fontId="0" fillId="0" borderId="27" xfId="0" applyBorder="1" applyProtection="1">
      <protection locked="0"/>
    </xf>
    <xf numFmtId="0" fontId="0" fillId="0" borderId="28" xfId="0" applyBorder="1" applyAlignment="1" applyProtection="1">
      <alignment wrapText="1"/>
      <protection locked="0"/>
    </xf>
    <xf numFmtId="49" fontId="0" fillId="0" borderId="28" xfId="0" applyNumberFormat="1" applyBorder="1" applyAlignment="1" applyProtection="1">
      <alignment horizontal="center" vertical="center"/>
      <protection locked="0"/>
    </xf>
    <xf numFmtId="168" fontId="0" fillId="0" borderId="28" xfId="1" applyNumberFormat="1" applyFont="1" applyBorder="1" applyProtection="1">
      <protection locked="0"/>
    </xf>
    <xf numFmtId="168" fontId="0" fillId="0" borderId="29" xfId="1" applyNumberFormat="1" applyFont="1" applyBorder="1" applyProtection="1">
      <protection locked="0"/>
    </xf>
    <xf numFmtId="0" fontId="0" fillId="0" borderId="30" xfId="0" applyBorder="1" applyProtection="1">
      <protection locked="0"/>
    </xf>
    <xf numFmtId="0" fontId="0" fillId="0" borderId="1" xfId="0" applyBorder="1" applyAlignment="1" applyProtection="1">
      <alignment wrapText="1"/>
      <protection locked="0"/>
    </xf>
    <xf numFmtId="49" fontId="0" fillId="0" borderId="1" xfId="0" applyNumberFormat="1" applyBorder="1" applyAlignment="1" applyProtection="1">
      <alignment horizontal="center" vertical="center"/>
      <protection locked="0"/>
    </xf>
    <xf numFmtId="168" fontId="0" fillId="0" borderId="1" xfId="1" applyNumberFormat="1" applyFont="1" applyBorder="1" applyProtection="1">
      <protection locked="0"/>
    </xf>
    <xf numFmtId="168" fontId="0" fillId="0" borderId="31" xfId="1" applyNumberFormat="1" applyFont="1" applyBorder="1" applyProtection="1">
      <protection locked="0"/>
    </xf>
    <xf numFmtId="168" fontId="0" fillId="0" borderId="1" xfId="1" applyNumberFormat="1" applyFont="1" applyBorder="1" applyAlignment="1" applyProtection="1">
      <alignment horizontal="left" wrapText="1"/>
      <protection locked="0"/>
    </xf>
    <xf numFmtId="0" fontId="0" fillId="0" borderId="38" xfId="0" applyBorder="1" applyProtection="1">
      <protection locked="0"/>
    </xf>
    <xf numFmtId="168" fontId="0" fillId="0" borderId="62" xfId="1" applyNumberFormat="1" applyFont="1" applyBorder="1" applyProtection="1">
      <protection locked="0"/>
    </xf>
    <xf numFmtId="0" fontId="0" fillId="0" borderId="38" xfId="0" applyBorder="1" applyAlignment="1" applyProtection="1">
      <alignment horizontal="center" wrapText="1"/>
      <protection locked="0"/>
    </xf>
    <xf numFmtId="0" fontId="0" fillId="0" borderId="48" xfId="0" applyBorder="1" applyAlignment="1" applyProtection="1">
      <alignment wrapText="1"/>
      <protection locked="0"/>
    </xf>
    <xf numFmtId="0" fontId="0" fillId="0" borderId="42" xfId="0" applyBorder="1" applyAlignment="1" applyProtection="1">
      <alignment wrapText="1"/>
      <protection locked="0"/>
    </xf>
    <xf numFmtId="49" fontId="0" fillId="0" borderId="42" xfId="0" applyNumberFormat="1" applyBorder="1" applyAlignment="1" applyProtection="1">
      <alignment horizontal="center" vertical="center"/>
      <protection locked="0"/>
    </xf>
    <xf numFmtId="168" fontId="0" fillId="0" borderId="43" xfId="1" applyNumberFormat="1" applyFont="1" applyBorder="1" applyProtection="1">
      <protection locked="0"/>
    </xf>
    <xf numFmtId="168" fontId="0" fillId="0" borderId="62" xfId="1" applyNumberFormat="1" applyFont="1" applyBorder="1" applyAlignment="1" applyProtection="1">
      <alignment horizontal="center"/>
      <protection locked="0"/>
    </xf>
    <xf numFmtId="0" fontId="0" fillId="0" borderId="45" xfId="0" applyBorder="1" applyAlignment="1" applyProtection="1">
      <alignment horizontal="center" wrapText="1"/>
      <protection locked="0"/>
    </xf>
    <xf numFmtId="0" fontId="0" fillId="0" borderId="23" xfId="0" applyBorder="1" applyAlignment="1" applyProtection="1">
      <alignment wrapText="1"/>
      <protection locked="0"/>
    </xf>
    <xf numFmtId="49" fontId="0" fillId="0" borderId="23" xfId="0" applyNumberFormat="1" applyBorder="1" applyAlignment="1" applyProtection="1">
      <alignment horizontal="center" vertical="center"/>
      <protection locked="0"/>
    </xf>
    <xf numFmtId="168" fontId="0" fillId="0" borderId="23" xfId="1" applyNumberFormat="1" applyFont="1" applyBorder="1" applyProtection="1">
      <protection locked="0"/>
    </xf>
    <xf numFmtId="168" fontId="0" fillId="0" borderId="32" xfId="1" applyNumberFormat="1" applyFont="1" applyBorder="1" applyAlignment="1" applyProtection="1">
      <alignment horizontal="center"/>
      <protection locked="0"/>
    </xf>
    <xf numFmtId="0" fontId="51" fillId="15" borderId="63" xfId="0" applyFont="1" applyFill="1" applyBorder="1"/>
    <xf numFmtId="0" fontId="51" fillId="15" borderId="64" xfId="0" applyFont="1" applyFill="1" applyBorder="1"/>
    <xf numFmtId="0" fontId="51" fillId="15" borderId="65" xfId="0" applyFont="1" applyFill="1" applyBorder="1"/>
    <xf numFmtId="0" fontId="0" fillId="16" borderId="63" xfId="0" applyFill="1" applyBorder="1"/>
    <xf numFmtId="0" fontId="0" fillId="16" borderId="64" xfId="0" applyFill="1" applyBorder="1"/>
    <xf numFmtId="0" fontId="0" fillId="0" borderId="63" xfId="0" applyBorder="1"/>
    <xf numFmtId="0" fontId="0" fillId="0" borderId="64" xfId="0" applyBorder="1"/>
    <xf numFmtId="0" fontId="0" fillId="16" borderId="0" xfId="0" applyFill="1"/>
    <xf numFmtId="169" fontId="41" fillId="12" borderId="31" xfId="0" applyNumberFormat="1" applyFont="1" applyFill="1" applyBorder="1" applyAlignment="1">
      <alignment horizontal="center" vertical="center" readingOrder="1"/>
    </xf>
    <xf numFmtId="0" fontId="0" fillId="0" borderId="50" xfId="0" applyBorder="1" applyAlignment="1">
      <alignment horizontal="center" vertical="center"/>
    </xf>
    <xf numFmtId="49" fontId="11" fillId="0" borderId="59" xfId="0" applyNumberFormat="1" applyFont="1" applyBorder="1" applyAlignment="1" applyProtection="1">
      <alignment horizontal="center" vertical="center" readingOrder="2"/>
      <protection locked="0"/>
    </xf>
    <xf numFmtId="0" fontId="11" fillId="0" borderId="13" xfId="0" applyFont="1" applyBorder="1" applyAlignment="1">
      <alignment horizontal="right" vertical="center" readingOrder="2"/>
    </xf>
    <xf numFmtId="0" fontId="52" fillId="0" borderId="0" xfId="0" applyFont="1" applyAlignment="1">
      <alignment horizontal="justify" vertical="center" readingOrder="2"/>
    </xf>
    <xf numFmtId="0" fontId="9" fillId="9" borderId="0" xfId="0" applyFont="1" applyFill="1" applyAlignment="1">
      <alignment wrapText="1"/>
    </xf>
    <xf numFmtId="0" fontId="0" fillId="0" borderId="0" xfId="0" applyAlignment="1">
      <alignment horizontal="right"/>
    </xf>
    <xf numFmtId="0" fontId="52" fillId="0" borderId="0" xfId="0" applyFont="1" applyAlignment="1">
      <alignment horizontal="right"/>
    </xf>
    <xf numFmtId="0" fontId="52" fillId="0" borderId="0" xfId="0" applyFont="1" applyAlignment="1">
      <alignment horizontal="right" vertical="center" readingOrder="2"/>
    </xf>
    <xf numFmtId="0" fontId="52" fillId="0" borderId="0" xfId="0" applyFont="1" applyAlignment="1">
      <alignment horizontal="right" wrapText="1"/>
    </xf>
    <xf numFmtId="0" fontId="52" fillId="0" borderId="0" xfId="0" applyFont="1" applyAlignment="1">
      <alignment horizontal="right" vertical="center" wrapText="1" readingOrder="2"/>
    </xf>
    <xf numFmtId="0" fontId="54" fillId="0" borderId="0" xfId="0" applyFont="1"/>
    <xf numFmtId="0" fontId="31" fillId="0" borderId="8" xfId="0" applyFont="1" applyBorder="1"/>
    <xf numFmtId="0" fontId="12" fillId="0" borderId="7" xfId="0" applyFont="1" applyBorder="1" applyAlignment="1">
      <alignment horizontal="center"/>
    </xf>
    <xf numFmtId="0" fontId="34" fillId="0" borderId="0" xfId="0" applyFont="1" applyAlignment="1">
      <alignment horizontal="center" vertical="center" wrapText="1" readingOrder="2"/>
    </xf>
    <xf numFmtId="0" fontId="31" fillId="0" borderId="8" xfId="0" applyFont="1" applyBorder="1" applyAlignment="1">
      <alignment horizontal="center"/>
    </xf>
    <xf numFmtId="0" fontId="55" fillId="4" borderId="19" xfId="0" applyFont="1" applyFill="1" applyBorder="1" applyAlignment="1">
      <alignment horizontal="center" vertical="center" readingOrder="2"/>
    </xf>
    <xf numFmtId="0" fontId="55" fillId="0" borderId="13" xfId="0" applyFont="1" applyBorder="1" applyAlignment="1" applyProtection="1">
      <alignment horizontal="center" vertical="center" readingOrder="2"/>
      <protection locked="0"/>
    </xf>
    <xf numFmtId="0" fontId="55" fillId="4" borderId="13" xfId="0" applyFont="1" applyFill="1" applyBorder="1" applyAlignment="1">
      <alignment horizontal="center" vertical="center" readingOrder="2"/>
    </xf>
    <xf numFmtId="0" fontId="55" fillId="0" borderId="15" xfId="0" applyFont="1" applyBorder="1" applyAlignment="1" applyProtection="1">
      <alignment horizontal="center" vertical="center" readingOrder="2"/>
      <protection locked="0"/>
    </xf>
    <xf numFmtId="0" fontId="31" fillId="0" borderId="5" xfId="0" applyFont="1" applyBorder="1"/>
    <xf numFmtId="0" fontId="56" fillId="0" borderId="7" xfId="0" applyFont="1" applyBorder="1" applyAlignment="1">
      <alignment horizontal="right" vertical="center" readingOrder="2"/>
    </xf>
    <xf numFmtId="0" fontId="33" fillId="0" borderId="8" xfId="0" applyFont="1" applyBorder="1" applyAlignment="1">
      <alignment horizontal="right" vertical="center" wrapText="1" readingOrder="2"/>
    </xf>
    <xf numFmtId="0" fontId="33" fillId="0" borderId="0" xfId="0" applyFont="1" applyAlignment="1">
      <alignment horizontal="right" vertical="center" wrapText="1" readingOrder="2"/>
    </xf>
    <xf numFmtId="0" fontId="56" fillId="0" borderId="0" xfId="0" applyFont="1" applyAlignment="1">
      <alignment horizontal="right" vertical="center" readingOrder="2"/>
    </xf>
    <xf numFmtId="0" fontId="58" fillId="0" borderId="0" xfId="0" applyFont="1" applyAlignment="1">
      <alignment horizontal="center" vertical="center" wrapText="1" readingOrder="2"/>
    </xf>
    <xf numFmtId="0" fontId="56" fillId="0" borderId="0" xfId="0" applyFont="1" applyAlignment="1">
      <alignment horizontal="center" vertical="center" readingOrder="2"/>
    </xf>
    <xf numFmtId="0" fontId="39" fillId="0" borderId="0" xfId="0" applyFont="1" applyAlignment="1">
      <alignment horizontal="center" vertical="top"/>
    </xf>
    <xf numFmtId="0" fontId="40" fillId="0" borderId="8" xfId="0" applyFont="1" applyBorder="1" applyAlignment="1">
      <alignment horizontal="center"/>
    </xf>
    <xf numFmtId="0" fontId="56" fillId="0" borderId="7" xfId="0" applyFont="1" applyBorder="1" applyAlignment="1">
      <alignment horizontal="center" vertical="center"/>
    </xf>
    <xf numFmtId="0" fontId="55" fillId="0" borderId="7" xfId="0" applyFont="1" applyBorder="1" applyAlignment="1">
      <alignment horizontal="left" vertical="center" readingOrder="2"/>
    </xf>
    <xf numFmtId="169" fontId="55" fillId="12" borderId="0" xfId="0" applyNumberFormat="1" applyFont="1" applyFill="1" applyAlignment="1">
      <alignment horizontal="center" vertical="center" readingOrder="2"/>
    </xf>
    <xf numFmtId="0" fontId="55" fillId="0" borderId="0" xfId="0" applyFont="1" applyAlignment="1">
      <alignment vertical="center" readingOrder="2"/>
    </xf>
    <xf numFmtId="0" fontId="59" fillId="0" borderId="7" xfId="0" applyFont="1" applyBorder="1" applyAlignment="1">
      <alignment horizontal="right" vertical="center" readingOrder="2"/>
    </xf>
    <xf numFmtId="0" fontId="55" fillId="0" borderId="7" xfId="0" applyFont="1" applyBorder="1" applyAlignment="1">
      <alignment horizontal="right" vertical="center" readingOrder="2"/>
    </xf>
    <xf numFmtId="0" fontId="55" fillId="11" borderId="50" xfId="0" applyFont="1" applyFill="1" applyBorder="1" applyAlignment="1">
      <alignment horizontal="center" vertical="center" readingOrder="2"/>
    </xf>
    <xf numFmtId="0" fontId="55" fillId="11" borderId="57" xfId="0" applyFont="1" applyFill="1" applyBorder="1" applyAlignment="1">
      <alignment horizontal="center" vertical="center" readingOrder="2"/>
    </xf>
    <xf numFmtId="9" fontId="56" fillId="12" borderId="1" xfId="2" applyFont="1" applyFill="1" applyBorder="1" applyAlignment="1">
      <alignment horizontal="center" vertical="center" readingOrder="2"/>
    </xf>
    <xf numFmtId="169" fontId="56" fillId="0" borderId="31" xfId="0" applyNumberFormat="1" applyFont="1" applyBorder="1" applyAlignment="1" applyProtection="1">
      <alignment horizontal="center" vertical="center" readingOrder="1"/>
      <protection locked="0"/>
    </xf>
    <xf numFmtId="0" fontId="38" fillId="0" borderId="0" xfId="0" applyFont="1" applyAlignment="1">
      <alignment horizontal="right" vertical="center" wrapText="1" readingOrder="2"/>
    </xf>
    <xf numFmtId="0" fontId="55" fillId="5" borderId="30" xfId="0" applyFont="1" applyFill="1" applyBorder="1" applyAlignment="1">
      <alignment horizontal="right" vertical="center" wrapText="1" readingOrder="2"/>
    </xf>
    <xf numFmtId="169" fontId="56" fillId="12" borderId="31" xfId="0" applyNumberFormat="1" applyFont="1" applyFill="1" applyBorder="1" applyAlignment="1">
      <alignment horizontal="center" vertical="center" readingOrder="1"/>
    </xf>
    <xf numFmtId="0" fontId="33" fillId="0" borderId="8" xfId="0" applyFont="1" applyBorder="1" applyAlignment="1">
      <alignment horizontal="center" vertical="center" wrapText="1" readingOrder="2"/>
    </xf>
    <xf numFmtId="0" fontId="33" fillId="0" borderId="0" xfId="0" applyFont="1" applyAlignment="1">
      <alignment horizontal="center" vertical="center" wrapText="1" readingOrder="2"/>
    </xf>
    <xf numFmtId="9" fontId="56" fillId="12" borderId="23" xfId="2" applyFont="1" applyFill="1" applyBorder="1" applyAlignment="1">
      <alignment horizontal="center" vertical="center" readingOrder="2"/>
    </xf>
    <xf numFmtId="169" fontId="56" fillId="0" borderId="32" xfId="0" applyNumberFormat="1" applyFont="1" applyBorder="1" applyAlignment="1" applyProtection="1">
      <alignment horizontal="center" vertical="center" readingOrder="1"/>
      <protection locked="0"/>
    </xf>
    <xf numFmtId="0" fontId="55" fillId="0" borderId="11" xfId="0" applyFont="1" applyBorder="1" applyAlignment="1">
      <alignment horizontal="right" vertical="center" readingOrder="2"/>
    </xf>
    <xf numFmtId="9" fontId="55" fillId="12" borderId="59" xfId="2" applyFont="1" applyFill="1" applyBorder="1" applyAlignment="1">
      <alignment horizontal="center" vertical="center" readingOrder="2"/>
    </xf>
    <xf numFmtId="169" fontId="55" fillId="12" borderId="72" xfId="0" applyNumberFormat="1" applyFont="1" applyFill="1" applyBorder="1" applyAlignment="1">
      <alignment horizontal="center" vertical="center" readingOrder="1"/>
    </xf>
    <xf numFmtId="0" fontId="61" fillId="0" borderId="0" xfId="1" applyNumberFormat="1" applyFont="1" applyFill="1" applyBorder="1" applyAlignment="1" applyProtection="1">
      <alignment horizontal="center" vertical="center" wrapText="1"/>
    </xf>
    <xf numFmtId="0" fontId="12" fillId="0" borderId="0" xfId="0" applyFont="1" applyAlignment="1">
      <alignment horizontal="center" vertical="center" wrapText="1" readingOrder="2"/>
    </xf>
    <xf numFmtId="0" fontId="12" fillId="0" borderId="8" xfId="0" applyFont="1" applyBorder="1" applyAlignment="1">
      <alignment horizontal="center" vertical="center" wrapText="1" readingOrder="2"/>
    </xf>
    <xf numFmtId="0" fontId="12" fillId="0" borderId="1" xfId="0" applyFont="1" applyBorder="1"/>
    <xf numFmtId="0" fontId="12" fillId="0" borderId="4" xfId="0" applyFont="1" applyBorder="1" applyAlignment="1">
      <alignment horizontal="right" vertical="center" readingOrder="2"/>
    </xf>
    <xf numFmtId="0" fontId="38" fillId="0" borderId="5" xfId="0" applyFont="1" applyBorder="1" applyAlignment="1">
      <alignment horizontal="center" vertical="center" wrapText="1" readingOrder="2"/>
    </xf>
    <xf numFmtId="0" fontId="39" fillId="0" borderId="6" xfId="0" applyFont="1" applyBorder="1" applyAlignment="1">
      <alignment horizontal="center" vertical="top"/>
    </xf>
    <xf numFmtId="0" fontId="40" fillId="3" borderId="8" xfId="0" applyFont="1" applyFill="1" applyBorder="1" applyAlignment="1">
      <alignment horizontal="center"/>
    </xf>
    <xf numFmtId="0" fontId="12" fillId="3" borderId="1" xfId="0" applyFont="1" applyFill="1" applyBorder="1" applyAlignment="1">
      <alignment horizontal="right" vertical="center" wrapText="1"/>
    </xf>
    <xf numFmtId="0" fontId="62" fillId="0" borderId="1" xfId="0" applyFont="1" applyBorder="1" applyAlignment="1">
      <alignment horizontal="right" vertical="center" readingOrder="2"/>
    </xf>
    <xf numFmtId="0" fontId="63" fillId="0" borderId="11" xfId="0" applyFont="1" applyBorder="1" applyAlignment="1">
      <alignment horizontal="right" vertical="center"/>
    </xf>
    <xf numFmtId="0" fontId="31" fillId="0" borderId="9" xfId="0" applyFont="1" applyBorder="1"/>
    <xf numFmtId="0" fontId="43" fillId="0" borderId="12" xfId="0" applyFont="1" applyBorder="1" applyAlignment="1">
      <alignment horizontal="right"/>
    </xf>
    <xf numFmtId="0" fontId="61" fillId="0" borderId="41" xfId="1" applyNumberFormat="1" applyFont="1" applyFill="1" applyBorder="1" applyAlignment="1" applyProtection="1">
      <alignment horizontal="center" vertical="center" wrapText="1"/>
    </xf>
    <xf numFmtId="0" fontId="61" fillId="0" borderId="13" xfId="1" applyNumberFormat="1" applyFont="1" applyFill="1" applyBorder="1" applyAlignment="1" applyProtection="1">
      <alignment horizontal="center" vertical="center" wrapText="1"/>
    </xf>
    <xf numFmtId="0" fontId="47" fillId="0" borderId="0" xfId="1" applyNumberFormat="1" applyFont="1" applyFill="1" applyAlignment="1" applyProtection="1">
      <alignment horizontal="right" vertical="top" wrapText="1"/>
    </xf>
    <xf numFmtId="0" fontId="12" fillId="9" borderId="0" xfId="0" applyFont="1" applyFill="1"/>
    <xf numFmtId="0" fontId="26" fillId="0" borderId="53" xfId="0" applyFont="1" applyBorder="1" applyAlignment="1">
      <alignment horizontal="center" vertical="center"/>
    </xf>
    <xf numFmtId="0" fontId="64" fillId="0" borderId="73" xfId="1" applyNumberFormat="1" applyFont="1" applyFill="1" applyBorder="1" applyAlignment="1" applyProtection="1">
      <alignment horizontal="center" vertical="center" wrapText="1"/>
      <protection locked="0"/>
    </xf>
    <xf numFmtId="0" fontId="64" fillId="0" borderId="16" xfId="1" applyNumberFormat="1" applyFont="1" applyFill="1" applyBorder="1" applyAlignment="1" applyProtection="1">
      <alignment horizontal="center" vertical="center" wrapText="1"/>
      <protection locked="0"/>
    </xf>
    <xf numFmtId="0" fontId="65" fillId="0" borderId="16" xfId="1" applyNumberFormat="1" applyFont="1" applyFill="1" applyBorder="1" applyAlignment="1" applyProtection="1">
      <alignment horizontal="center" vertical="center" wrapText="1" readingOrder="2"/>
      <protection locked="0"/>
    </xf>
    <xf numFmtId="0" fontId="64" fillId="0" borderId="16" xfId="1" applyNumberFormat="1" applyFont="1" applyFill="1" applyBorder="1" applyAlignment="1" applyProtection="1">
      <alignment horizontal="center" vertical="top" wrapText="1" readingOrder="2"/>
      <protection locked="0"/>
    </xf>
    <xf numFmtId="169" fontId="64" fillId="0" borderId="16" xfId="4" applyNumberFormat="1" applyFont="1" applyFill="1" applyBorder="1" applyAlignment="1" applyProtection="1">
      <alignment horizontal="center" vertical="center" wrapText="1"/>
      <protection locked="0"/>
    </xf>
    <xf numFmtId="9" fontId="64" fillId="12" borderId="16" xfId="2" applyFont="1" applyFill="1" applyBorder="1" applyAlignment="1" applyProtection="1">
      <alignment horizontal="center" vertical="center" wrapText="1"/>
    </xf>
    <xf numFmtId="0" fontId="48" fillId="0" borderId="0" xfId="1" applyNumberFormat="1" applyFont="1" applyFill="1" applyAlignment="1" applyProtection="1">
      <alignment horizontal="center" vertical="center" wrapText="1"/>
    </xf>
    <xf numFmtId="0" fontId="9" fillId="9" borderId="0" xfId="0" applyFont="1" applyFill="1" applyAlignment="1">
      <alignment horizontal="center" vertical="center"/>
    </xf>
    <xf numFmtId="0" fontId="12" fillId="9" borderId="0" xfId="0" applyFont="1" applyFill="1" applyAlignment="1">
      <alignment horizontal="right" vertical="center"/>
    </xf>
    <xf numFmtId="0" fontId="12" fillId="9" borderId="0" xfId="0" applyFont="1" applyFill="1" applyAlignment="1">
      <alignment horizontal="center" vertical="center"/>
    </xf>
    <xf numFmtId="0" fontId="26" fillId="0" borderId="54" xfId="0" applyFont="1" applyBorder="1" applyAlignment="1">
      <alignment horizontal="center" vertical="center"/>
    </xf>
    <xf numFmtId="0" fontId="12" fillId="3" borderId="1" xfId="0" applyFont="1" applyFill="1" applyBorder="1" applyAlignment="1">
      <alignment horizontal="center" vertical="center" wrapText="1"/>
    </xf>
    <xf numFmtId="0" fontId="9" fillId="9" borderId="0" xfId="0" applyFont="1" applyFill="1" applyAlignment="1">
      <alignment horizontal="right" vertical="center"/>
    </xf>
    <xf numFmtId="0" fontId="12" fillId="0" borderId="1" xfId="0" applyFont="1" applyBorder="1" applyAlignment="1">
      <alignment horizontal="right" vertical="center" readingOrder="2"/>
    </xf>
    <xf numFmtId="0" fontId="9" fillId="2" borderId="0" xfId="0" applyFont="1" applyFill="1" applyAlignment="1">
      <alignment horizontal="center" vertical="center"/>
    </xf>
    <xf numFmtId="0" fontId="12" fillId="3" borderId="1" xfId="0" applyFont="1" applyFill="1" applyBorder="1" applyAlignment="1">
      <alignment horizontal="center" vertical="center" wrapText="1" readingOrder="2"/>
    </xf>
    <xf numFmtId="0" fontId="9" fillId="6" borderId="0" xfId="0" applyFont="1" applyFill="1" applyAlignment="1">
      <alignment horizontal="center" vertical="center"/>
    </xf>
    <xf numFmtId="0" fontId="9" fillId="10" borderId="0" xfId="0" applyFont="1" applyFill="1" applyAlignment="1">
      <alignment horizontal="center" vertical="center"/>
    </xf>
    <xf numFmtId="0" fontId="9" fillId="7" borderId="0" xfId="0" applyFont="1" applyFill="1" applyAlignment="1">
      <alignment horizontal="center" vertical="center"/>
    </xf>
    <xf numFmtId="0" fontId="12" fillId="3" borderId="1" xfId="0" applyFont="1" applyFill="1" applyBorder="1" applyAlignment="1">
      <alignment horizontal="center" vertical="center"/>
    </xf>
    <xf numFmtId="0" fontId="12" fillId="7" borderId="0" xfId="0" applyFont="1" applyFill="1" applyAlignment="1">
      <alignment horizontal="center" vertical="center"/>
    </xf>
    <xf numFmtId="0" fontId="9" fillId="8" borderId="0" xfId="0" applyFont="1" applyFill="1" applyAlignment="1">
      <alignment horizontal="center" vertical="center"/>
    </xf>
    <xf numFmtId="0" fontId="9" fillId="3" borderId="0" xfId="0" applyFont="1" applyFill="1" applyAlignment="1">
      <alignment horizontal="center" vertical="center"/>
    </xf>
    <xf numFmtId="0" fontId="48" fillId="0" borderId="0" xfId="1" applyNumberFormat="1" applyFont="1" applyFill="1" applyBorder="1" applyAlignment="1" applyProtection="1">
      <alignment horizontal="center" vertical="center" wrapText="1"/>
    </xf>
    <xf numFmtId="0" fontId="56" fillId="0" borderId="17" xfId="1" applyNumberFormat="1" applyFont="1" applyFill="1" applyBorder="1" applyAlignment="1" applyProtection="1">
      <alignment horizontal="center" vertical="center" wrapText="1"/>
      <protection locked="0"/>
    </xf>
    <xf numFmtId="0" fontId="56" fillId="0" borderId="17" xfId="1" applyNumberFormat="1" applyFont="1" applyFill="1" applyBorder="1" applyAlignment="1" applyProtection="1">
      <alignment horizontal="center" vertical="top" wrapText="1"/>
      <protection locked="0"/>
    </xf>
    <xf numFmtId="0" fontId="56" fillId="0" borderId="17" xfId="1" applyNumberFormat="1" applyFont="1" applyFill="1" applyBorder="1" applyAlignment="1" applyProtection="1">
      <alignment horizontal="center" vertical="top" wrapText="1" readingOrder="2"/>
      <protection locked="0"/>
    </xf>
    <xf numFmtId="169" fontId="56" fillId="0" borderId="17" xfId="4" applyNumberFormat="1" applyFont="1" applyFill="1" applyBorder="1" applyAlignment="1" applyProtection="1">
      <alignment horizontal="center" vertical="center" wrapText="1"/>
      <protection locked="0"/>
    </xf>
    <xf numFmtId="9" fontId="64" fillId="12" borderId="17" xfId="2" applyFont="1" applyFill="1" applyBorder="1" applyAlignment="1" applyProtection="1">
      <alignment horizontal="center" vertical="center" wrapText="1"/>
    </xf>
    <xf numFmtId="0" fontId="31" fillId="0" borderId="19" xfId="0" applyFont="1" applyBorder="1"/>
    <xf numFmtId="0" fontId="31" fillId="4" borderId="13" xfId="0" applyFont="1" applyFill="1" applyBorder="1" applyAlignment="1">
      <alignment horizontal="center" vertical="center"/>
    </xf>
    <xf numFmtId="0" fontId="31" fillId="4" borderId="14" xfId="0" applyFont="1" applyFill="1" applyBorder="1"/>
    <xf numFmtId="169" fontId="66" fillId="12" borderId="13" xfId="0" applyNumberFormat="1" applyFont="1" applyFill="1" applyBorder="1" applyAlignment="1">
      <alignment horizontal="center" vertical="center"/>
    </xf>
    <xf numFmtId="9" fontId="66" fillId="12" borderId="13" xfId="2" applyFont="1" applyFill="1" applyBorder="1" applyAlignment="1" applyProtection="1">
      <alignment horizontal="center" vertical="center" wrapText="1"/>
    </xf>
    <xf numFmtId="0" fontId="66" fillId="4" borderId="0" xfId="2" applyNumberFormat="1" applyFont="1" applyFill="1" applyBorder="1" applyAlignment="1" applyProtection="1">
      <alignment horizontal="center" vertical="center" wrapText="1"/>
    </xf>
    <xf numFmtId="0" fontId="31" fillId="0" borderId="7" xfId="0" applyFont="1" applyBorder="1"/>
    <xf numFmtId="0" fontId="12" fillId="4" borderId="0" xfId="0" applyFont="1" applyFill="1" applyAlignment="1">
      <alignment horizontal="center" vertical="center"/>
    </xf>
    <xf numFmtId="0" fontId="11" fillId="4" borderId="0" xfId="0" applyFont="1" applyFill="1" applyAlignment="1">
      <alignment horizontal="center" vertical="center"/>
    </xf>
    <xf numFmtId="0" fontId="35" fillId="4" borderId="0" xfId="0" applyFont="1" applyFill="1" applyAlignment="1">
      <alignment horizontal="center" vertical="center"/>
    </xf>
    <xf numFmtId="0" fontId="35" fillId="4" borderId="8" xfId="2" applyNumberFormat="1" applyFont="1" applyFill="1" applyBorder="1" applyAlignment="1" applyProtection="1">
      <alignment horizontal="center" vertical="center" wrapText="1"/>
    </xf>
    <xf numFmtId="0" fontId="35" fillId="4" borderId="0" xfId="2" applyNumberFormat="1" applyFont="1" applyFill="1" applyBorder="1" applyAlignment="1" applyProtection="1">
      <alignment horizontal="center" vertical="center" wrapText="1"/>
    </xf>
    <xf numFmtId="0" fontId="12" fillId="4" borderId="0" xfId="0" applyFont="1" applyFill="1"/>
    <xf numFmtId="0" fontId="66" fillId="0" borderId="0" xfId="0" applyFont="1" applyAlignment="1">
      <alignment horizontal="right" vertical="center" readingOrder="2"/>
    </xf>
    <xf numFmtId="0" fontId="66" fillId="0" borderId="0" xfId="0" applyFont="1" applyAlignment="1">
      <alignment horizontal="right" vertical="center" wrapText="1" readingOrder="2"/>
    </xf>
    <xf numFmtId="0" fontId="66" fillId="0" borderId="0" xfId="0" applyFont="1" applyAlignment="1">
      <alignment horizontal="right" readingOrder="2"/>
    </xf>
    <xf numFmtId="0" fontId="49" fillId="0" borderId="7" xfId="0" applyFont="1" applyBorder="1" applyAlignment="1" applyProtection="1">
      <alignment horizontal="right" readingOrder="2"/>
      <protection locked="0"/>
    </xf>
    <xf numFmtId="0" fontId="66" fillId="0" borderId="0" xfId="0" applyFont="1" applyAlignment="1" applyProtection="1">
      <alignment horizontal="right" readingOrder="2"/>
      <protection locked="0"/>
    </xf>
    <xf numFmtId="0" fontId="49" fillId="0" borderId="0" xfId="0" applyFont="1" applyAlignment="1" applyProtection="1">
      <alignment horizontal="right" readingOrder="2"/>
      <protection locked="0"/>
    </xf>
    <xf numFmtId="0" fontId="31" fillId="0" borderId="7" xfId="0" applyFont="1" applyBorder="1" applyAlignment="1">
      <alignment horizontal="right" readingOrder="2"/>
    </xf>
    <xf numFmtId="0" fontId="31" fillId="0" borderId="0" xfId="0" applyFont="1" applyAlignment="1">
      <alignment horizontal="right" readingOrder="2"/>
    </xf>
    <xf numFmtId="0" fontId="31" fillId="0" borderId="0" xfId="0" applyFont="1" applyAlignment="1">
      <alignment horizontal="right"/>
    </xf>
    <xf numFmtId="0" fontId="62" fillId="0" borderId="49" xfId="0" applyFont="1" applyBorder="1" applyAlignment="1">
      <alignment horizontal="right" vertical="center" readingOrder="2"/>
    </xf>
    <xf numFmtId="0" fontId="66" fillId="0" borderId="7" xfId="0" applyFont="1" applyBorder="1" applyAlignment="1">
      <alignment horizontal="right" readingOrder="2"/>
    </xf>
    <xf numFmtId="0" fontId="66" fillId="0" borderId="0" xfId="0" applyFont="1" applyAlignment="1">
      <alignment horizontal="right"/>
    </xf>
    <xf numFmtId="0" fontId="12" fillId="0" borderId="49" xfId="0" applyFont="1" applyBorder="1" applyAlignment="1">
      <alignment horizontal="right" vertical="center" readingOrder="2"/>
    </xf>
    <xf numFmtId="0" fontId="49" fillId="0" borderId="7" xfId="0" applyFont="1" applyBorder="1" applyAlignment="1">
      <alignment horizontal="right" readingOrder="2"/>
    </xf>
    <xf numFmtId="0" fontId="31" fillId="3" borderId="8" xfId="0" applyFont="1" applyFill="1" applyBorder="1"/>
    <xf numFmtId="0" fontId="31" fillId="0" borderId="11" xfId="0" applyFont="1" applyBorder="1" applyAlignment="1">
      <alignment horizontal="right"/>
    </xf>
    <xf numFmtId="0" fontId="31" fillId="0" borderId="9" xfId="0" applyFont="1" applyBorder="1" applyAlignment="1">
      <alignment horizontal="right"/>
    </xf>
    <xf numFmtId="0" fontId="66" fillId="0" borderId="9" xfId="0" applyFont="1" applyBorder="1" applyAlignment="1">
      <alignment horizontal="right" readingOrder="2"/>
    </xf>
    <xf numFmtId="0" fontId="12" fillId="0" borderId="9" xfId="0" applyFont="1" applyBorder="1" applyAlignment="1">
      <alignment vertical="top"/>
    </xf>
    <xf numFmtId="0" fontId="9" fillId="0" borderId="12" xfId="0" applyFont="1" applyBorder="1"/>
    <xf numFmtId="0" fontId="62" fillId="17" borderId="49" xfId="0" applyFont="1" applyFill="1" applyBorder="1" applyAlignment="1">
      <alignment horizontal="right" vertical="center" readingOrder="2"/>
    </xf>
    <xf numFmtId="0" fontId="62" fillId="0" borderId="0" xfId="0" applyFont="1" applyAlignment="1">
      <alignment horizontal="right" vertical="center" readingOrder="2"/>
    </xf>
    <xf numFmtId="0" fontId="67" fillId="0" borderId="0" xfId="0" applyFont="1" applyAlignment="1">
      <alignment vertical="center" wrapText="1" readingOrder="2"/>
    </xf>
    <xf numFmtId="0" fontId="67" fillId="0" borderId="8" xfId="0" applyFont="1" applyBorder="1" applyAlignment="1">
      <alignment vertical="center" wrapText="1" readingOrder="2"/>
    </xf>
    <xf numFmtId="0" fontId="53" fillId="0" borderId="0" xfId="0" applyFont="1"/>
    <xf numFmtId="0" fontId="12" fillId="0" borderId="67" xfId="0" applyFont="1" applyBorder="1" applyAlignment="1">
      <alignment horizontal="right" vertical="center" wrapText="1" readingOrder="2"/>
    </xf>
    <xf numFmtId="0" fontId="12" fillId="0" borderId="21" xfId="0" applyFont="1" applyBorder="1" applyAlignment="1">
      <alignment horizontal="right" vertical="center" wrapText="1" readingOrder="2"/>
    </xf>
    <xf numFmtId="0" fontId="12" fillId="0" borderId="46" xfId="0" applyFont="1" applyBorder="1" applyAlignment="1">
      <alignment horizontal="right" vertical="center" wrapText="1" readingOrder="2"/>
    </xf>
    <xf numFmtId="0" fontId="12" fillId="0" borderId="1" xfId="0" applyFont="1" applyBorder="1" applyAlignment="1">
      <alignment horizontal="right" vertical="center" wrapText="1" readingOrder="2"/>
    </xf>
    <xf numFmtId="0" fontId="12" fillId="0" borderId="31" xfId="0" applyFont="1" applyBorder="1" applyAlignment="1">
      <alignment horizontal="right" vertical="center" wrapText="1" readingOrder="2"/>
    </xf>
    <xf numFmtId="0" fontId="10" fillId="0" borderId="7" xfId="0" applyFont="1" applyBorder="1" applyAlignment="1">
      <alignment horizontal="center" vertical="center" wrapText="1" readingOrder="2"/>
    </xf>
    <xf numFmtId="0" fontId="10" fillId="0" borderId="0" xfId="0" applyFont="1" applyAlignment="1">
      <alignment horizontal="center" vertical="center" wrapText="1" readingOrder="2"/>
    </xf>
    <xf numFmtId="0" fontId="10" fillId="0" borderId="8" xfId="0" applyFont="1" applyBorder="1" applyAlignment="1">
      <alignment horizontal="center" vertical="center" wrapText="1" readingOrder="2"/>
    </xf>
    <xf numFmtId="0" fontId="11" fillId="0" borderId="24" xfId="0" applyFont="1" applyBorder="1" applyAlignment="1">
      <alignment horizontal="right" vertical="center" readingOrder="2"/>
    </xf>
    <xf numFmtId="0" fontId="11" fillId="0" borderId="25" xfId="0" applyFont="1" applyBorder="1" applyAlignment="1">
      <alignment horizontal="right" vertical="center" readingOrder="2"/>
    </xf>
    <xf numFmtId="0" fontId="11" fillId="0" borderId="26" xfId="0" applyFont="1" applyBorder="1" applyAlignment="1">
      <alignment horizontal="right" vertical="center" readingOrder="2"/>
    </xf>
    <xf numFmtId="0" fontId="12" fillId="0" borderId="28" xfId="0" applyFont="1" applyBorder="1" applyAlignment="1">
      <alignment horizontal="right" vertical="center" wrapText="1" readingOrder="2"/>
    </xf>
    <xf numFmtId="0" fontId="12" fillId="0" borderId="29" xfId="0" applyFont="1" applyBorder="1" applyAlignment="1">
      <alignment horizontal="right" vertical="center" wrapText="1" readingOrder="2"/>
    </xf>
    <xf numFmtId="0" fontId="12" fillId="0" borderId="0" xfId="0" applyFont="1" applyAlignment="1" applyProtection="1">
      <alignment horizontal="center" vertical="center" readingOrder="2"/>
      <protection locked="0"/>
    </xf>
    <xf numFmtId="0" fontId="11" fillId="0" borderId="0" xfId="0" applyFont="1" applyAlignment="1">
      <alignment horizontal="center" vertical="center" readingOrder="2"/>
    </xf>
    <xf numFmtId="0" fontId="11" fillId="0" borderId="0" xfId="0" applyFont="1" applyAlignment="1">
      <alignment horizontal="center" vertical="center"/>
    </xf>
    <xf numFmtId="0" fontId="12" fillId="0" borderId="7" xfId="0" applyFont="1" applyBorder="1" applyAlignment="1">
      <alignment horizontal="center" vertical="center"/>
    </xf>
    <xf numFmtId="0" fontId="12" fillId="0" borderId="0" xfId="0" applyFont="1" applyAlignment="1">
      <alignment horizontal="center" vertical="center"/>
    </xf>
    <xf numFmtId="0" fontId="12" fillId="0" borderId="8" xfId="0" applyFont="1" applyBorder="1" applyAlignment="1">
      <alignment horizontal="center" vertical="center"/>
    </xf>
    <xf numFmtId="0" fontId="11" fillId="0" borderId="0" xfId="0" applyFont="1" applyAlignment="1">
      <alignment horizontal="right" vertical="center" wrapText="1" readingOrder="2"/>
    </xf>
    <xf numFmtId="0" fontId="12" fillId="0" borderId="0" xfId="0" applyFont="1" applyAlignment="1" applyProtection="1">
      <alignment horizontal="center"/>
      <protection locked="0"/>
    </xf>
    <xf numFmtId="0" fontId="12" fillId="0" borderId="0" xfId="0" applyFont="1" applyAlignment="1" applyProtection="1">
      <alignment horizontal="center" vertical="center"/>
      <protection locked="0"/>
    </xf>
    <xf numFmtId="0" fontId="11" fillId="0" borderId="0" xfId="0" applyFont="1" applyAlignment="1">
      <alignment horizontal="center" vertical="center" wrapText="1" readingOrder="2"/>
    </xf>
    <xf numFmtId="0" fontId="12" fillId="0" borderId="14" xfId="0" applyFont="1" applyBorder="1" applyAlignment="1" applyProtection="1">
      <alignment horizontal="center" vertical="center" wrapText="1" readingOrder="2"/>
      <protection locked="0"/>
    </xf>
    <xf numFmtId="0" fontId="12" fillId="0" borderId="15" xfId="0" applyFont="1" applyBorder="1" applyAlignment="1" applyProtection="1">
      <alignment horizontal="center" vertical="center" wrapText="1" readingOrder="2"/>
      <protection locked="0"/>
    </xf>
    <xf numFmtId="164" fontId="12" fillId="0" borderId="9" xfId="0" applyNumberFormat="1" applyFont="1" applyBorder="1" applyAlignment="1" applyProtection="1">
      <alignment horizontal="center" vertical="center" wrapText="1" readingOrder="2"/>
      <protection locked="0"/>
    </xf>
    <xf numFmtId="0" fontId="13" fillId="0" borderId="0" xfId="0" applyFont="1" applyAlignment="1">
      <alignment horizontal="center" vertical="center" readingOrder="2"/>
    </xf>
    <xf numFmtId="0" fontId="12" fillId="0" borderId="19" xfId="0" applyFont="1" applyBorder="1" applyAlignment="1" applyProtection="1">
      <alignment horizontal="right" vertical="center"/>
      <protection locked="0"/>
    </xf>
    <xf numFmtId="0" fontId="12" fillId="0" borderId="14" xfId="0" applyFont="1" applyBorder="1" applyAlignment="1" applyProtection="1">
      <alignment horizontal="right" vertical="center"/>
      <protection locked="0"/>
    </xf>
    <xf numFmtId="0" fontId="12" fillId="0" borderId="15" xfId="0" applyFont="1" applyBorder="1" applyAlignment="1" applyProtection="1">
      <alignment horizontal="right" vertical="center"/>
      <protection locked="0"/>
    </xf>
    <xf numFmtId="0" fontId="12" fillId="0" borderId="19" xfId="0" applyFont="1" applyBorder="1" applyAlignment="1" applyProtection="1">
      <alignment horizontal="center" vertical="center" wrapText="1" readingOrder="2"/>
      <protection locked="0"/>
    </xf>
    <xf numFmtId="0" fontId="12" fillId="0" borderId="5" xfId="0" applyFont="1" applyBorder="1" applyAlignment="1" applyProtection="1">
      <alignment horizontal="center" vertical="center" wrapText="1" readingOrder="2"/>
      <protection locked="0"/>
    </xf>
    <xf numFmtId="0" fontId="12" fillId="0" borderId="6" xfId="0" applyFont="1" applyBorder="1" applyAlignment="1" applyProtection="1">
      <alignment horizontal="center" vertical="center" wrapText="1" readingOrder="2"/>
      <protection locked="0"/>
    </xf>
    <xf numFmtId="0" fontId="31" fillId="0" borderId="3" xfId="0" applyFont="1" applyBorder="1" applyAlignment="1" applyProtection="1">
      <alignment horizontal="right" vertical="center" wrapText="1"/>
      <protection locked="0"/>
    </xf>
    <xf numFmtId="0" fontId="31" fillId="0" borderId="44" xfId="0" applyFont="1" applyBorder="1" applyAlignment="1" applyProtection="1">
      <alignment horizontal="right" vertical="center" wrapText="1"/>
      <protection locked="0"/>
    </xf>
    <xf numFmtId="0" fontId="35" fillId="0" borderId="19" xfId="0" applyFont="1" applyBorder="1" applyAlignment="1" applyProtection="1">
      <alignment horizontal="center" vertical="center"/>
      <protection locked="0"/>
    </xf>
    <xf numFmtId="0" fontId="35" fillId="0" borderId="15" xfId="0" applyFont="1" applyBorder="1" applyAlignment="1" applyProtection="1">
      <alignment horizontal="center" vertical="center"/>
      <protection locked="0"/>
    </xf>
    <xf numFmtId="0" fontId="35" fillId="12" borderId="40" xfId="0" applyFont="1" applyFill="1" applyBorder="1" applyAlignment="1">
      <alignment horizontal="center" vertical="center" readingOrder="2"/>
    </xf>
    <xf numFmtId="0" fontId="35" fillId="12" borderId="21" xfId="0" applyFont="1" applyFill="1" applyBorder="1" applyAlignment="1">
      <alignment horizontal="center" vertical="center" readingOrder="2"/>
    </xf>
    <xf numFmtId="0" fontId="35" fillId="12" borderId="22" xfId="0" applyFont="1" applyFill="1" applyBorder="1" applyAlignment="1">
      <alignment horizontal="center" vertical="center" readingOrder="2"/>
    </xf>
    <xf numFmtId="164" fontId="12" fillId="0" borderId="0" xfId="0" applyNumberFormat="1" applyFont="1" applyAlignment="1">
      <alignment horizontal="center" vertical="center" wrapText="1" readingOrder="2"/>
    </xf>
    <xf numFmtId="0" fontId="11" fillId="5" borderId="3" xfId="0" applyFont="1" applyFill="1" applyBorder="1" applyAlignment="1">
      <alignment horizontal="right" vertical="center" readingOrder="2"/>
    </xf>
    <xf numFmtId="0" fontId="11" fillId="5" borderId="2" xfId="0" applyFont="1" applyFill="1" applyBorder="1" applyAlignment="1">
      <alignment horizontal="right" vertical="center" readingOrder="2"/>
    </xf>
    <xf numFmtId="0" fontId="11" fillId="5" borderId="38" xfId="0" applyFont="1" applyFill="1" applyBorder="1" applyAlignment="1">
      <alignment horizontal="right" vertical="center" wrapText="1" readingOrder="2"/>
    </xf>
    <xf numFmtId="0" fontId="11" fillId="5" borderId="39" xfId="0" applyFont="1" applyFill="1" applyBorder="1" applyAlignment="1">
      <alignment horizontal="right" vertical="center" wrapText="1" readingOrder="2"/>
    </xf>
    <xf numFmtId="0" fontId="11" fillId="5" borderId="33" xfId="0" applyFont="1" applyFill="1" applyBorder="1" applyAlignment="1">
      <alignment horizontal="right" vertical="center" wrapText="1" readingOrder="2"/>
    </xf>
    <xf numFmtId="0" fontId="11" fillId="5" borderId="3" xfId="0" applyFont="1" applyFill="1" applyBorder="1" applyAlignment="1" applyProtection="1">
      <alignment horizontal="right" vertical="center" readingOrder="2"/>
      <protection locked="0"/>
    </xf>
    <xf numFmtId="0" fontId="11" fillId="5" borderId="2" xfId="0" applyFont="1" applyFill="1" applyBorder="1" applyAlignment="1" applyProtection="1">
      <alignment horizontal="right" vertical="center" readingOrder="2"/>
      <protection locked="0"/>
    </xf>
    <xf numFmtId="0" fontId="11" fillId="11" borderId="35" xfId="0" applyFont="1" applyFill="1" applyBorder="1" applyAlignment="1">
      <alignment horizontal="center" vertical="center" readingOrder="2"/>
    </xf>
    <xf numFmtId="0" fontId="11" fillId="11" borderId="36" xfId="0" applyFont="1" applyFill="1" applyBorder="1" applyAlignment="1">
      <alignment horizontal="center" vertical="center" readingOrder="2"/>
    </xf>
    <xf numFmtId="0" fontId="11" fillId="11" borderId="37" xfId="0" applyFont="1" applyFill="1" applyBorder="1" applyAlignment="1">
      <alignment horizontal="center" vertical="center" readingOrder="2"/>
    </xf>
    <xf numFmtId="0" fontId="11" fillId="5" borderId="10" xfId="0" applyFont="1" applyFill="1" applyBorder="1" applyAlignment="1">
      <alignment horizontal="right" vertical="center" readingOrder="2"/>
    </xf>
    <xf numFmtId="169" fontId="35" fillId="12" borderId="3" xfId="0" applyNumberFormat="1" applyFont="1" applyFill="1" applyBorder="1" applyAlignment="1">
      <alignment horizontal="center" vertical="center"/>
    </xf>
    <xf numFmtId="169" fontId="35" fillId="12" borderId="2" xfId="0" applyNumberFormat="1" applyFont="1" applyFill="1" applyBorder="1" applyAlignment="1">
      <alignment horizontal="center" vertical="center"/>
    </xf>
    <xf numFmtId="0" fontId="11" fillId="0" borderId="3" xfId="0" applyFont="1" applyBorder="1" applyAlignment="1">
      <alignment horizontal="right" vertical="center" readingOrder="2"/>
    </xf>
    <xf numFmtId="0" fontId="11" fillId="0" borderId="10" xfId="0" applyFont="1" applyBorder="1" applyAlignment="1">
      <alignment horizontal="right" vertical="center" readingOrder="2"/>
    </xf>
    <xf numFmtId="0" fontId="11" fillId="0" borderId="2" xfId="0" applyFont="1" applyBorder="1" applyAlignment="1">
      <alignment horizontal="right" vertical="center" readingOrder="2"/>
    </xf>
    <xf numFmtId="9" fontId="35" fillId="12" borderId="3" xfId="2" applyFont="1" applyFill="1" applyBorder="1" applyAlignment="1" applyProtection="1">
      <alignment horizontal="center" vertical="center" readingOrder="2"/>
    </xf>
    <xf numFmtId="9" fontId="35" fillId="12" borderId="2" xfId="2" applyFont="1" applyFill="1" applyBorder="1" applyAlignment="1" applyProtection="1">
      <alignment horizontal="center" vertical="center" readingOrder="2"/>
    </xf>
    <xf numFmtId="0" fontId="11" fillId="11" borderId="3" xfId="0" applyFont="1" applyFill="1" applyBorder="1" applyAlignment="1">
      <alignment horizontal="center" vertical="center" readingOrder="2"/>
    </xf>
    <xf numFmtId="0" fontId="11" fillId="11" borderId="10" xfId="0" applyFont="1" applyFill="1" applyBorder="1" applyAlignment="1">
      <alignment horizontal="center" vertical="center" readingOrder="2"/>
    </xf>
    <xf numFmtId="0" fontId="11" fillId="11" borderId="2" xfId="0" applyFont="1" applyFill="1" applyBorder="1" applyAlignment="1">
      <alignment horizontal="center" vertical="center" readingOrder="2"/>
    </xf>
    <xf numFmtId="0" fontId="49" fillId="0" borderId="9" xfId="0" applyFont="1" applyBorder="1" applyAlignment="1">
      <alignment horizontal="center" vertical="center" wrapText="1" readingOrder="2"/>
    </xf>
    <xf numFmtId="0" fontId="12" fillId="0" borderId="19" xfId="0" applyFont="1" applyBorder="1" applyAlignment="1" applyProtection="1">
      <alignment horizontal="right" vertical="center" wrapText="1"/>
      <protection locked="0"/>
    </xf>
    <xf numFmtId="0" fontId="12" fillId="0" borderId="14" xfId="0" applyFont="1" applyBorder="1" applyAlignment="1" applyProtection="1">
      <alignment horizontal="right" vertical="center" wrapText="1"/>
      <protection locked="0"/>
    </xf>
    <xf numFmtId="0" fontId="12" fillId="0" borderId="15" xfId="0" applyFont="1" applyBorder="1" applyAlignment="1" applyProtection="1">
      <alignment horizontal="right" vertical="center" wrapText="1"/>
      <protection locked="0"/>
    </xf>
    <xf numFmtId="0" fontId="11" fillId="3" borderId="19" xfId="0" applyFont="1" applyFill="1" applyBorder="1" applyAlignment="1">
      <alignment horizontal="right" vertical="center" wrapText="1" readingOrder="2"/>
    </xf>
    <xf numFmtId="0" fontId="11" fillId="3" borderId="14" xfId="0" applyFont="1" applyFill="1" applyBorder="1" applyAlignment="1">
      <alignment horizontal="right" vertical="center" readingOrder="2"/>
    </xf>
    <xf numFmtId="0" fontId="11" fillId="3" borderId="15" xfId="0" applyFont="1" applyFill="1" applyBorder="1" applyAlignment="1">
      <alignment horizontal="right" vertical="center" readingOrder="2"/>
    </xf>
    <xf numFmtId="0" fontId="31" fillId="0" borderId="66" xfId="0" applyFont="1" applyBorder="1" applyAlignment="1" applyProtection="1">
      <alignment horizontal="right" vertical="center" wrapText="1"/>
      <protection locked="0"/>
    </xf>
    <xf numFmtId="0" fontId="31" fillId="0" borderId="52" xfId="0" applyFont="1" applyBorder="1" applyAlignment="1" applyProtection="1">
      <alignment horizontal="right" vertical="center" wrapText="1"/>
      <protection locked="0"/>
    </xf>
    <xf numFmtId="0" fontId="31" fillId="0" borderId="43" xfId="0" applyFont="1" applyBorder="1" applyAlignment="1" applyProtection="1">
      <alignment horizontal="right" vertical="center" wrapText="1"/>
      <protection locked="0"/>
    </xf>
    <xf numFmtId="0" fontId="31" fillId="0" borderId="68" xfId="0" applyFont="1" applyBorder="1" applyAlignment="1" applyProtection="1">
      <alignment horizontal="right" vertical="center" wrapText="1"/>
      <protection locked="0"/>
    </xf>
    <xf numFmtId="0" fontId="11" fillId="4" borderId="5" xfId="0" applyFont="1" applyFill="1" applyBorder="1" applyAlignment="1">
      <alignment horizontal="center" vertical="center" readingOrder="2"/>
    </xf>
    <xf numFmtId="0" fontId="11" fillId="4" borderId="0" xfId="0" applyFont="1" applyFill="1" applyAlignment="1">
      <alignment horizontal="center" vertical="center" readingOrder="2"/>
    </xf>
    <xf numFmtId="0" fontId="55" fillId="12" borderId="11" xfId="0" applyFont="1" applyFill="1" applyBorder="1" applyAlignment="1">
      <alignment horizontal="center" vertical="center" readingOrder="2"/>
    </xf>
    <xf numFmtId="0" fontId="55" fillId="12" borderId="9" xfId="0" applyFont="1" applyFill="1" applyBorder="1" applyAlignment="1">
      <alignment horizontal="center" vertical="center" readingOrder="2"/>
    </xf>
    <xf numFmtId="0" fontId="55" fillId="12" borderId="71" xfId="0" applyFont="1" applyFill="1" applyBorder="1" applyAlignment="1">
      <alignment horizontal="center" vertical="center" readingOrder="2"/>
    </xf>
    <xf numFmtId="0" fontId="67" fillId="0" borderId="7" xfId="0" applyFont="1" applyBorder="1" applyAlignment="1">
      <alignment horizontal="center" vertical="center" wrapText="1" readingOrder="2"/>
    </xf>
    <xf numFmtId="0" fontId="67" fillId="0" borderId="0" xfId="0" applyFont="1" applyAlignment="1">
      <alignment horizontal="center" vertical="center" wrapText="1" readingOrder="2"/>
    </xf>
    <xf numFmtId="0" fontId="55" fillId="5" borderId="3" xfId="0" applyFont="1" applyFill="1" applyBorder="1" applyAlignment="1" applyProtection="1">
      <alignment horizontal="right" vertical="center" readingOrder="2"/>
      <protection locked="0"/>
    </xf>
    <xf numFmtId="0" fontId="55" fillId="5" borderId="2" xfId="0" applyFont="1" applyFill="1" applyBorder="1" applyAlignment="1" applyProtection="1">
      <alignment horizontal="right" vertical="center" readingOrder="2"/>
      <protection locked="0"/>
    </xf>
    <xf numFmtId="0" fontId="55" fillId="5" borderId="38" xfId="0" applyFont="1" applyFill="1" applyBorder="1" applyAlignment="1">
      <alignment horizontal="right" vertical="center" wrapText="1" readingOrder="2"/>
    </xf>
    <xf numFmtId="0" fontId="55" fillId="5" borderId="39" xfId="0" applyFont="1" applyFill="1" applyBorder="1" applyAlignment="1">
      <alignment horizontal="right" vertical="center" wrapText="1" readingOrder="2"/>
    </xf>
    <xf numFmtId="0" fontId="55" fillId="5" borderId="70" xfId="0" applyFont="1" applyFill="1" applyBorder="1" applyAlignment="1">
      <alignment horizontal="right" vertical="center" wrapText="1" readingOrder="2"/>
    </xf>
    <xf numFmtId="0" fontId="55" fillId="5" borderId="67" xfId="0" applyFont="1" applyFill="1" applyBorder="1" applyAlignment="1" applyProtection="1">
      <alignment horizontal="right" vertical="center" readingOrder="2"/>
      <protection locked="0"/>
    </xf>
    <xf numFmtId="0" fontId="55" fillId="5" borderId="22" xfId="0" applyFont="1" applyFill="1" applyBorder="1" applyAlignment="1" applyProtection="1">
      <alignment horizontal="right" vertical="center" readingOrder="2"/>
      <protection locked="0"/>
    </xf>
    <xf numFmtId="0" fontId="55" fillId="0" borderId="40" xfId="0" applyFont="1" applyBorder="1" applyAlignment="1">
      <alignment horizontal="right" vertical="center" readingOrder="2"/>
    </xf>
    <xf numFmtId="0" fontId="55" fillId="0" borderId="21" xfId="0" applyFont="1" applyBorder="1" applyAlignment="1">
      <alignment horizontal="right" vertical="center" readingOrder="2"/>
    </xf>
    <xf numFmtId="0" fontId="55" fillId="0" borderId="22" xfId="0" applyFont="1" applyBorder="1" applyAlignment="1">
      <alignment horizontal="right" vertical="center" readingOrder="2"/>
    </xf>
    <xf numFmtId="9" fontId="55" fillId="12" borderId="67" xfId="2" applyFont="1" applyFill="1" applyBorder="1" applyAlignment="1" applyProtection="1">
      <alignment horizontal="center" vertical="center" readingOrder="2"/>
    </xf>
    <xf numFmtId="9" fontId="55" fillId="12" borderId="46" xfId="2" applyFont="1" applyFill="1" applyBorder="1" applyAlignment="1" applyProtection="1">
      <alignment horizontal="center" vertical="center" readingOrder="2"/>
    </xf>
    <xf numFmtId="0" fontId="55" fillId="11" borderId="4" xfId="0" applyFont="1" applyFill="1" applyBorder="1" applyAlignment="1">
      <alignment horizontal="center" vertical="center" readingOrder="2"/>
    </xf>
    <xf numFmtId="0" fontId="55" fillId="11" borderId="5" xfId="0" applyFont="1" applyFill="1" applyBorder="1" applyAlignment="1">
      <alignment horizontal="center" vertical="center" readingOrder="2"/>
    </xf>
    <xf numFmtId="0" fontId="55" fillId="11" borderId="60" xfId="0" applyFont="1" applyFill="1" applyBorder="1" applyAlignment="1">
      <alignment horizontal="center" vertical="center" readingOrder="2"/>
    </xf>
    <xf numFmtId="0" fontId="55" fillId="5" borderId="51" xfId="0" applyFont="1" applyFill="1" applyBorder="1" applyAlignment="1">
      <alignment horizontal="right" vertical="center" wrapText="1" readingOrder="2"/>
    </xf>
    <xf numFmtId="0" fontId="55" fillId="5" borderId="33" xfId="0" applyFont="1" applyFill="1" applyBorder="1" applyAlignment="1">
      <alignment horizontal="right" vertical="center" wrapText="1" readingOrder="2"/>
    </xf>
    <xf numFmtId="0" fontId="55" fillId="5" borderId="66" xfId="0" applyFont="1" applyFill="1" applyBorder="1" applyAlignment="1" applyProtection="1">
      <alignment horizontal="right" vertical="center" readingOrder="2"/>
      <protection locked="0"/>
    </xf>
    <xf numFmtId="0" fontId="55" fillId="5" borderId="37" xfId="0" applyFont="1" applyFill="1" applyBorder="1" applyAlignment="1" applyProtection="1">
      <alignment horizontal="right" vertical="center" readingOrder="2"/>
      <protection locked="0"/>
    </xf>
    <xf numFmtId="0" fontId="55" fillId="11" borderId="35" xfId="0" applyFont="1" applyFill="1" applyBorder="1" applyAlignment="1">
      <alignment horizontal="center" vertical="center" readingOrder="2"/>
    </xf>
    <xf numFmtId="0" fontId="55" fillId="11" borderId="36" xfId="0" applyFont="1" applyFill="1" applyBorder="1" applyAlignment="1">
      <alignment horizontal="center" vertical="center" readingOrder="2"/>
    </xf>
    <xf numFmtId="0" fontId="55" fillId="11" borderId="37" xfId="0" applyFont="1" applyFill="1" applyBorder="1" applyAlignment="1">
      <alignment horizontal="center" vertical="center" readingOrder="2"/>
    </xf>
    <xf numFmtId="0" fontId="55" fillId="11" borderId="66" xfId="0" applyFont="1" applyFill="1" applyBorder="1" applyAlignment="1">
      <alignment horizontal="center" vertical="center" readingOrder="2"/>
    </xf>
    <xf numFmtId="0" fontId="55" fillId="11" borderId="52" xfId="0" applyFont="1" applyFill="1" applyBorder="1" applyAlignment="1">
      <alignment horizontal="center" vertical="center" readingOrder="2"/>
    </xf>
    <xf numFmtId="0" fontId="55" fillId="5" borderId="69" xfId="0" applyFont="1" applyFill="1" applyBorder="1" applyAlignment="1">
      <alignment horizontal="right" vertical="center" readingOrder="2"/>
    </xf>
    <xf numFmtId="0" fontId="55" fillId="5" borderId="10" xfId="0" applyFont="1" applyFill="1" applyBorder="1" applyAlignment="1">
      <alignment horizontal="right" vertical="center" readingOrder="2"/>
    </xf>
    <xf numFmtId="0" fontId="55" fillId="5" borderId="2" xfId="0" applyFont="1" applyFill="1" applyBorder="1" applyAlignment="1">
      <alignment horizontal="right" vertical="center" readingOrder="2"/>
    </xf>
    <xf numFmtId="169" fontId="55" fillId="12" borderId="3" xfId="0" applyNumberFormat="1" applyFont="1" applyFill="1" applyBorder="1" applyAlignment="1">
      <alignment horizontal="center" vertical="center"/>
    </xf>
    <xf numFmtId="169" fontId="55" fillId="12" borderId="44" xfId="0" applyNumberFormat="1" applyFont="1" applyFill="1" applyBorder="1" applyAlignment="1">
      <alignment horizontal="center" vertical="center"/>
    </xf>
    <xf numFmtId="0" fontId="55" fillId="0" borderId="69" xfId="0" applyFont="1" applyBorder="1" applyAlignment="1">
      <alignment horizontal="right" vertical="center" readingOrder="2"/>
    </xf>
    <xf numFmtId="0" fontId="55" fillId="0" borderId="10" xfId="0" applyFont="1" applyBorder="1" applyAlignment="1">
      <alignment horizontal="right" vertical="center" readingOrder="2"/>
    </xf>
    <xf numFmtId="0" fontId="55" fillId="0" borderId="2" xfId="0" applyFont="1" applyBorder="1" applyAlignment="1">
      <alignment horizontal="right" vertical="center" readingOrder="2"/>
    </xf>
    <xf numFmtId="0" fontId="7" fillId="2" borderId="41" xfId="0" applyFont="1" applyFill="1" applyBorder="1" applyAlignment="1" applyProtection="1">
      <alignment horizontal="center" vertical="center" wrapText="1"/>
      <protection locked="0"/>
    </xf>
    <xf numFmtId="0" fontId="7" fillId="2" borderId="49" xfId="0" applyFont="1" applyFill="1" applyBorder="1" applyAlignment="1" applyProtection="1">
      <alignment horizontal="center" vertical="center" wrapText="1"/>
      <protection locked="0"/>
    </xf>
    <xf numFmtId="0" fontId="11" fillId="0" borderId="0" xfId="0" applyFont="1" applyAlignment="1">
      <alignment horizontal="right"/>
    </xf>
    <xf numFmtId="0" fontId="10" fillId="0" borderId="0" xfId="0" applyFont="1" applyAlignment="1">
      <alignment horizontal="center" vertical="center" readingOrder="2"/>
    </xf>
    <xf numFmtId="0" fontId="11" fillId="0" borderId="0" xfId="0" applyFont="1" applyAlignment="1">
      <alignment horizontal="center" vertical="top" wrapText="1"/>
    </xf>
    <xf numFmtId="0" fontId="9" fillId="0" borderId="19" xfId="0" applyFont="1" applyBorder="1" applyAlignment="1">
      <alignment horizontal="center" vertical="center"/>
    </xf>
    <xf numFmtId="0" fontId="9" fillId="0" borderId="15" xfId="0" applyFont="1" applyBorder="1" applyAlignment="1">
      <alignment horizontal="center" vertical="center"/>
    </xf>
    <xf numFmtId="0" fontId="9" fillId="0" borderId="4" xfId="0" applyFont="1" applyBorder="1" applyAlignment="1">
      <alignment horizontal="right" vertical="center"/>
    </xf>
    <xf numFmtId="0" fontId="9" fillId="0" borderId="5" xfId="0" applyFont="1" applyBorder="1" applyAlignment="1">
      <alignment horizontal="right" vertical="center"/>
    </xf>
    <xf numFmtId="0" fontId="9" fillId="0" borderId="6" xfId="0" applyFont="1" applyBorder="1" applyAlignment="1">
      <alignment horizontal="right" vertical="center"/>
    </xf>
    <xf numFmtId="0" fontId="9" fillId="0" borderId="7" xfId="0" applyFont="1" applyBorder="1" applyAlignment="1">
      <alignment horizontal="right" vertical="center"/>
    </xf>
    <xf numFmtId="0" fontId="9" fillId="0" borderId="0" xfId="0" applyFont="1" applyAlignment="1">
      <alignment horizontal="right" vertical="center"/>
    </xf>
    <xf numFmtId="0" fontId="9" fillId="0" borderId="8" xfId="0" applyFont="1" applyBorder="1" applyAlignment="1">
      <alignment horizontal="right" vertical="center"/>
    </xf>
    <xf numFmtId="0" fontId="9" fillId="0" borderId="11" xfId="0" applyFont="1" applyBorder="1" applyAlignment="1">
      <alignment horizontal="right" vertical="center"/>
    </xf>
    <xf numFmtId="0" fontId="9" fillId="0" borderId="9" xfId="0" applyFont="1" applyBorder="1" applyAlignment="1">
      <alignment horizontal="right" vertical="center"/>
    </xf>
    <xf numFmtId="0" fontId="9" fillId="0" borderId="12" xfId="0" applyFont="1" applyBorder="1" applyAlignment="1">
      <alignment horizontal="right" vertical="center"/>
    </xf>
    <xf numFmtId="0" fontId="12" fillId="0" borderId="0" xfId="0" applyFont="1" applyAlignment="1">
      <alignment horizontal="center"/>
    </xf>
  </cellXfs>
  <cellStyles count="5">
    <cellStyle name="Comma" xfId="1" builtinId="3"/>
    <cellStyle name="Comma 3" xfId="3" xr:uid="{00000000-0005-0000-0000-000001000000}"/>
    <cellStyle name="Currency" xfId="4" builtinId="4"/>
    <cellStyle name="Normal" xfId="0" builtinId="0"/>
    <cellStyle name="Percent" xfId="2" builtinId="5"/>
  </cellStyles>
  <dxfs count="6">
    <dxf>
      <fill>
        <patternFill>
          <bgColor theme="7" tint="0.59996337778862885"/>
        </patternFill>
      </fill>
    </dxf>
    <dxf>
      <font>
        <strike val="0"/>
        <color theme="5" tint="-0.499984740745262"/>
      </font>
      <fill>
        <patternFill>
          <bgColor theme="5" tint="0.39994506668294322"/>
        </patternFill>
      </fill>
    </dxf>
    <dxf>
      <fill>
        <patternFill>
          <bgColor theme="7" tint="0.59996337778862885"/>
        </patternFill>
      </fill>
    </dxf>
    <dxf>
      <font>
        <strike val="0"/>
        <color theme="5" tint="-0.499984740745262"/>
      </font>
      <fill>
        <patternFill>
          <bgColor theme="5" tint="0.39994506668294322"/>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2.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752475</xdr:colOff>
          <xdr:row>16</xdr:row>
          <xdr:rowOff>171450</xdr:rowOff>
        </xdr:from>
        <xdr:to>
          <xdr:col>2</xdr:col>
          <xdr:colOff>285750</xdr:colOff>
          <xdr:row>17</xdr:row>
          <xdr:rowOff>200025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752475</xdr:colOff>
          <xdr:row>18</xdr:row>
          <xdr:rowOff>19050</xdr:rowOff>
        </xdr:from>
        <xdr:to>
          <xdr:col>2</xdr:col>
          <xdr:colOff>285750</xdr:colOff>
          <xdr:row>18</xdr:row>
          <xdr:rowOff>257175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752475</xdr:colOff>
          <xdr:row>19</xdr:row>
          <xdr:rowOff>66675</xdr:rowOff>
        </xdr:from>
        <xdr:to>
          <xdr:col>2</xdr:col>
          <xdr:colOff>285750</xdr:colOff>
          <xdr:row>19</xdr:row>
          <xdr:rowOff>304800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1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57150</xdr:rowOff>
        </xdr:from>
        <xdr:to>
          <xdr:col>2</xdr:col>
          <xdr:colOff>295275</xdr:colOff>
          <xdr:row>20</xdr:row>
          <xdr:rowOff>295275</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1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752475</xdr:colOff>
          <xdr:row>21</xdr:row>
          <xdr:rowOff>66675</xdr:rowOff>
        </xdr:from>
        <xdr:to>
          <xdr:col>2</xdr:col>
          <xdr:colOff>285750</xdr:colOff>
          <xdr:row>21</xdr:row>
          <xdr:rowOff>304800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1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66675</xdr:rowOff>
        </xdr:from>
        <xdr:to>
          <xdr:col>2</xdr:col>
          <xdr:colOff>295275</xdr:colOff>
          <xdr:row>22</xdr:row>
          <xdr:rowOff>304800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1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752475</xdr:colOff>
          <xdr:row>23</xdr:row>
          <xdr:rowOff>66675</xdr:rowOff>
        </xdr:from>
        <xdr:to>
          <xdr:col>2</xdr:col>
          <xdr:colOff>285750</xdr:colOff>
          <xdr:row>23</xdr:row>
          <xdr:rowOff>304800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1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0</xdr:rowOff>
        </xdr:from>
        <xdr:to>
          <xdr:col>2</xdr:col>
          <xdr:colOff>295275</xdr:colOff>
          <xdr:row>20</xdr:row>
          <xdr:rowOff>238125</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1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fLocksWithSheet="0"/>
      </xdr:twoCellAnchor>
    </mc:Choice>
    <mc:Fallback/>
  </mc:AlternateContent>
  <xdr:twoCellAnchor editAs="oneCell">
    <xdr:from>
      <xdr:col>2</xdr:col>
      <xdr:colOff>529168</xdr:colOff>
      <xdr:row>1</xdr:row>
      <xdr:rowOff>63500</xdr:rowOff>
    </xdr:from>
    <xdr:to>
      <xdr:col>9</xdr:col>
      <xdr:colOff>1248835</xdr:colOff>
      <xdr:row>9</xdr:row>
      <xdr:rowOff>169333</xdr:rowOff>
    </xdr:to>
    <xdr:pic>
      <xdr:nvPicPr>
        <xdr:cNvPr id="11" name="תמונה 10">
          <a:extLst>
            <a:ext uri="{FF2B5EF4-FFF2-40B4-BE49-F238E27FC236}">
              <a16:creationId xmlns:a16="http://schemas.microsoft.com/office/drawing/2014/main" id="{00000000-0008-0000-0100-00000B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8083"/>
        <a:stretch>
          <a:fillRect/>
        </a:stretch>
      </xdr:blipFill>
      <xdr:spPr bwMode="auto">
        <a:xfrm>
          <a:off x="11265217499" y="264583"/>
          <a:ext cx="6233583" cy="16298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xdr:col>
          <xdr:colOff>752475</xdr:colOff>
          <xdr:row>24</xdr:row>
          <xdr:rowOff>66675</xdr:rowOff>
        </xdr:from>
        <xdr:to>
          <xdr:col>2</xdr:col>
          <xdr:colOff>285750</xdr:colOff>
          <xdr:row>25</xdr:row>
          <xdr:rowOff>9525</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1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504825</xdr:colOff>
      <xdr:row>1</xdr:row>
      <xdr:rowOff>19050</xdr:rowOff>
    </xdr:from>
    <xdr:to>
      <xdr:col>8</xdr:col>
      <xdr:colOff>19050</xdr:colOff>
      <xdr:row>9</xdr:row>
      <xdr:rowOff>77258</xdr:rowOff>
    </xdr:to>
    <xdr:pic>
      <xdr:nvPicPr>
        <xdr:cNvPr id="4" name="תמונה 3">
          <a:extLst>
            <a:ext uri="{FF2B5EF4-FFF2-40B4-BE49-F238E27FC236}">
              <a16:creationId xmlns:a16="http://schemas.microsoft.com/office/drawing/2014/main" id="{00000000-0008-0000-0200-000004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9040"/>
        <a:stretch>
          <a:fillRect/>
        </a:stretch>
      </xdr:blipFill>
      <xdr:spPr bwMode="auto">
        <a:xfrm>
          <a:off x="11230508400" y="228600"/>
          <a:ext cx="5562600" cy="16584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231</xdr:col>
      <xdr:colOff>432484</xdr:colOff>
      <xdr:row>0</xdr:row>
      <xdr:rowOff>95250</xdr:rowOff>
    </xdr:from>
    <xdr:to>
      <xdr:col>253</xdr:col>
      <xdr:colOff>295958</xdr:colOff>
      <xdr:row>4</xdr:row>
      <xdr:rowOff>128928</xdr:rowOff>
    </xdr:to>
    <xdr:pic>
      <xdr:nvPicPr>
        <xdr:cNvPr id="3" name="תמונה 2">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a:alphaModFix amt="89000"/>
          <a:extLst>
            <a:ext uri="{28A0092B-C50C-407E-A947-70E740481C1C}">
              <a14:useLocalDpi xmlns:a14="http://schemas.microsoft.com/office/drawing/2010/main" val="0"/>
            </a:ext>
          </a:extLst>
        </a:blip>
        <a:stretch>
          <a:fillRect/>
        </a:stretch>
      </xdr:blipFill>
      <xdr:spPr>
        <a:xfrm>
          <a:off x="11052837892" y="95250"/>
          <a:ext cx="14951074" cy="1437482"/>
        </a:xfrm>
        <a:prstGeom prst="rect">
          <a:avLst/>
        </a:prstGeom>
        <a:ln>
          <a:noFill/>
        </a:ln>
        <a:effectLst>
          <a:outerShdw blurRad="50800" dist="50800" sx="1000" sy="1000" algn="ctr" rotWithShape="0">
            <a:srgbClr val="000000"/>
          </a:outerShdw>
          <a:reflection blurRad="190500" stA="58000" endPos="65000" dist="50800" dir="5400000" sy="-100000" algn="bl" rotWithShape="0"/>
          <a:softEdge rad="25400"/>
        </a:effectLst>
      </xdr:spPr>
    </xdr:pic>
    <xdr:clientData fLocksWithSheet="0" fPrintsWithSheet="0"/>
  </xdr:twoCellAnchor>
  <xdr:twoCellAnchor editAs="oneCell">
    <xdr:from>
      <xdr:col>0</xdr:col>
      <xdr:colOff>312963</xdr:colOff>
      <xdr:row>0</xdr:row>
      <xdr:rowOff>68035</xdr:rowOff>
    </xdr:from>
    <xdr:to>
      <xdr:col>6</xdr:col>
      <xdr:colOff>367393</xdr:colOff>
      <xdr:row>6</xdr:row>
      <xdr:rowOff>272144</xdr:rowOff>
    </xdr:to>
    <xdr:pic>
      <xdr:nvPicPr>
        <xdr:cNvPr id="4" name="תמונה 3">
          <a:extLst>
            <a:ext uri="{FF2B5EF4-FFF2-40B4-BE49-F238E27FC236}">
              <a16:creationId xmlns:a16="http://schemas.microsoft.com/office/drawing/2014/main" id="{00000000-0008-0000-0300-000004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1947"/>
        <a:stretch>
          <a:fillRect/>
        </a:stretch>
      </xdr:blipFill>
      <xdr:spPr bwMode="auto">
        <a:xfrm>
          <a:off x="11146399929" y="68035"/>
          <a:ext cx="12464144" cy="23812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263</xdr:col>
      <xdr:colOff>263074</xdr:colOff>
      <xdr:row>0</xdr:row>
      <xdr:rowOff>95250</xdr:rowOff>
    </xdr:from>
    <xdr:to>
      <xdr:col>285</xdr:col>
      <xdr:colOff>121787</xdr:colOff>
      <xdr:row>3</xdr:row>
      <xdr:rowOff>294482</xdr:rowOff>
    </xdr:to>
    <xdr:pic>
      <xdr:nvPicPr>
        <xdr:cNvPr id="2" name="תמונה 1">
          <a:extLst>
            <a:ext uri="{FF2B5EF4-FFF2-40B4-BE49-F238E27FC236}">
              <a16:creationId xmlns:a16="http://schemas.microsoft.com/office/drawing/2014/main" id="{FD755C9A-F1AC-4C05-936D-9C8C5CE7D638}"/>
            </a:ext>
          </a:extLst>
        </xdr:cNvPr>
        <xdr:cNvPicPr/>
      </xdr:nvPicPr>
      <xdr:blipFill>
        <a:blip xmlns:r="http://schemas.openxmlformats.org/officeDocument/2006/relationships" r:embed="rId1">
          <a:alphaModFix amt="89000"/>
          <a:extLst>
            <a:ext uri="{28A0092B-C50C-407E-A947-70E740481C1C}">
              <a14:useLocalDpi xmlns:a14="http://schemas.microsoft.com/office/drawing/2010/main" val="0"/>
            </a:ext>
          </a:extLst>
        </a:blip>
        <a:stretch>
          <a:fillRect/>
        </a:stretch>
      </xdr:blipFill>
      <xdr:spPr>
        <a:xfrm>
          <a:off x="11044671338" y="95250"/>
          <a:ext cx="14946313" cy="1408907"/>
        </a:xfrm>
        <a:prstGeom prst="rect">
          <a:avLst/>
        </a:prstGeom>
        <a:ln>
          <a:noFill/>
        </a:ln>
        <a:effectLst>
          <a:outerShdw blurRad="50800" dist="50800" sx="1000" sy="1000" algn="ctr" rotWithShape="0">
            <a:srgbClr val="000000"/>
          </a:outerShdw>
          <a:reflection blurRad="190500" stA="58000" endPos="65000" dist="50800" dir="5400000" sy="-100000" algn="bl" rotWithShape="0"/>
          <a:softEdge rad="25400"/>
        </a:effectLst>
      </xdr:spPr>
    </xdr:pic>
    <xdr:clientData fLocksWithSheet="0" fPrintsWithSheet="0"/>
  </xdr:twoCellAnchor>
  <xdr:twoCellAnchor editAs="oneCell">
    <xdr:from>
      <xdr:col>3</xdr:col>
      <xdr:colOff>428625</xdr:colOff>
      <xdr:row>1</xdr:row>
      <xdr:rowOff>301625</xdr:rowOff>
    </xdr:from>
    <xdr:to>
      <xdr:col>7</xdr:col>
      <xdr:colOff>510269</xdr:colOff>
      <xdr:row>6</xdr:row>
      <xdr:rowOff>142877</xdr:rowOff>
    </xdr:to>
    <xdr:pic>
      <xdr:nvPicPr>
        <xdr:cNvPr id="4" name="תמונה 3">
          <a:extLst>
            <a:ext uri="{FF2B5EF4-FFF2-40B4-BE49-F238E27FC236}">
              <a16:creationId xmlns:a16="http://schemas.microsoft.com/office/drawing/2014/main" id="{03A92BE3-9FB2-41FE-B28D-0CF7B232C4CE}"/>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1947"/>
        <a:stretch>
          <a:fillRect/>
        </a:stretch>
      </xdr:blipFill>
      <xdr:spPr bwMode="auto">
        <a:xfrm>
          <a:off x="11167980856" y="508000"/>
          <a:ext cx="12464144" cy="23812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895350</xdr:colOff>
          <xdr:row>5</xdr:row>
          <xdr:rowOff>28575</xdr:rowOff>
        </xdr:from>
        <xdr:to>
          <xdr:col>1</xdr:col>
          <xdr:colOff>571500</xdr:colOff>
          <xdr:row>6</xdr:row>
          <xdr:rowOff>28575</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5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895350</xdr:colOff>
          <xdr:row>6</xdr:row>
          <xdr:rowOff>28575</xdr:rowOff>
        </xdr:from>
        <xdr:to>
          <xdr:col>1</xdr:col>
          <xdr:colOff>571500</xdr:colOff>
          <xdr:row>7</xdr:row>
          <xdr:rowOff>19050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5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18288" tIns="0" rIns="0" bIns="0" anchor="ctr" upright="1"/>
            <a:lstStyle/>
            <a:p>
              <a:pPr algn="r" rtl="0">
                <a:defRPr sz="1000"/>
              </a:pPr>
              <a:endParaRPr lang="en-US"/>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1</xdr:col>
      <xdr:colOff>28576</xdr:colOff>
      <xdr:row>0</xdr:row>
      <xdr:rowOff>0</xdr:rowOff>
    </xdr:from>
    <xdr:to>
      <xdr:col>10</xdr:col>
      <xdr:colOff>342901</xdr:colOff>
      <xdr:row>1</xdr:row>
      <xdr:rowOff>866775</xdr:rowOff>
    </xdr:to>
    <xdr:pic>
      <xdr:nvPicPr>
        <xdr:cNvPr id="2" name="תמונה 1">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28651024" y="0"/>
          <a:ext cx="9305925" cy="1752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pareto.sharepoint.com/Users/User/AppData/Local/Microsoft/Windows/INetCache/Content.Outlook/UDGRXJFA/&#1504;&#1505;&#1508;&#1495;&#1497;&#1501;_-_&#1504;&#1493;&#1492;&#1500;_&#1514;&#1502;&#1497;&#1499;&#1492;_&#1489;&#1511;&#1491;&#1501;_&#1514;&#1497;&#1497;&#1512;&#1493;&#151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jafi-my.sharepoint.com/annam/My%20Documents/Downloads/&#1504;&#1505;&#1508;&#1495;&#1497;&#1501;-&#1504;&#1493;&#1492;&#1500;-&#1492;&#1508;&#1506;&#1500;&#1514;-&#1514;&#1511;&#1510;&#1497;&#1489;-&#1492;&#1495;&#1500;&#1496;&#1514;-&#1502;&#1502;&#1513;&#1500;&#1492;-&#1502;&#1505;-2568-&#1489;&#1504;&#1493;&#1513;&#1488;-&#1492;&#1497;&#1506;&#1512;&#1499;&#1493;&#1514;-&#1500;&#1513;&#1497;&#1489;&#1492;-&#1492;&#1489;&#1497;&#1514;&#1492;-&#1500;&#1497;&#1497;&#1513;&#1493;&#1489;&#1497;&#1501;-&#1492;&#1502;&#1508;&#1493;&#1504;&#1497;&#1501;-&#1489;&#1510;&#1508;&#1493;&#1503;%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nnam\AppData\Local\Microsoft\Windows\INetCache\Content.Outlook\8T344WA3\&#1496;&#1497;&#1493;&#1496;&#1514;%20&#1504;&#1505;&#1508;&#1495;&#1497;&#1501;%20&#1500;&#1492;&#1495;&#1500;&#1496;&#1514;%20&#1502;&#1502;&#1513;&#1500;&#1492;%20&#1510;&#1508;&#1493;&#150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pareto.sharepoint.com/annam/Desktop/&#1511;&#1493;&#1500;&#1493;&#1514;%20&#1511;&#1493;&#1512;&#1488;&#1497;&#1501;%202020/&#1495;&#1489;&#1512;&#1492;%20&#1511;&#1500;&#1497;&#1496;&#1492;/&#1504;&#1505;&#1508;&#1495;%206%20&#1489;&#1506;&#1500;&#1497;%20&#1514;&#1508;&#1511;&#1491;&#1497;&#150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1506;&#1493;&#1514;&#1511;%20&#1513;&#1500;%20&#1495;&#1500;&#1493;&#1508;&#1492;%20&#1500;&#1514;&#1493;&#1499;&#1504;&#1497;&#1514;%20&#1506;&#1489;&#1493;&#1491;&#1492;%20&#1504;&#1505;&#1508;&#1495;%205%20-%202.1.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נספח1"/>
      <sheetName val="נספח2"/>
      <sheetName val="נספח3"/>
      <sheetName val="נספח4"/>
      <sheetName val="רשימות"/>
      <sheetName val="אינדקס פרטי בנק"/>
      <sheetName val="לוגו"/>
      <sheetName val="נספח 5"/>
      <sheetName val="נספח 6"/>
      <sheetName val="נתוני בסיס"/>
    </sheetNames>
    <sheetDataSet>
      <sheetData sheetId="0"/>
      <sheetData sheetId="1"/>
      <sheetData sheetId="2"/>
      <sheetData sheetId="3"/>
      <sheetData sheetId="4">
        <row r="3">
          <cell r="A3" t="str">
            <v>בנק אגוד לישראל בע"מ</v>
          </cell>
          <cell r="C3" t="str">
            <v>SBI State Bank of India. מספר סניף: 1</v>
          </cell>
          <cell r="D3" t="str">
            <v>מחוז גליל גולן</v>
          </cell>
        </row>
        <row r="4">
          <cell r="A4" t="str">
            <v>בנק דיסקונט לישראל בע"מ</v>
          </cell>
          <cell r="C4" t="str">
            <v>א"ת ראשל"צ. מספר סניף: 495</v>
          </cell>
          <cell r="D4" t="str">
            <v>מחוז המרכז</v>
          </cell>
        </row>
        <row r="5">
          <cell r="A5" t="str">
            <v>בנק דיסקונט למשכנתאות בע"מ</v>
          </cell>
          <cell r="C5" t="str">
            <v>אביבים. מספר סניף: 127</v>
          </cell>
          <cell r="D5" t="str">
            <v>מחוז הנגב</v>
          </cell>
        </row>
        <row r="6">
          <cell r="A6" t="str">
            <v>בנק דקסיה ישראל בע"מ</v>
          </cell>
          <cell r="C6" t="str">
            <v>אבן גבירול. מספר סניף: 28</v>
          </cell>
          <cell r="D6" t="str">
            <v>מחוז העמקים</v>
          </cell>
        </row>
        <row r="7">
          <cell r="A7" t="str">
            <v>בנק הפועלים בע"מ</v>
          </cell>
          <cell r="C7" t="str">
            <v>אבן יהודה. מספר סניף: 652</v>
          </cell>
          <cell r="D7" t="str">
            <v>מחוז השפלה וההר</v>
          </cell>
        </row>
        <row r="8">
          <cell r="A8" t="str">
            <v>בנק יהב לעובדי המדינה בע"מ</v>
          </cell>
          <cell r="C8" t="str">
            <v>אבן יהודה. מספר סניף: 957</v>
          </cell>
        </row>
        <row r="9">
          <cell r="A9" t="str">
            <v>בנק ירושלים בע"מ</v>
          </cell>
          <cell r="C9" t="str">
            <v>אבני חן. מספר סניף: 126</v>
          </cell>
        </row>
        <row r="10">
          <cell r="A10" t="str">
            <v>בנק לאומי לישראל בע"מ</v>
          </cell>
          <cell r="C10" t="str">
            <v>אגוד ישיר. מספר סניף: 123</v>
          </cell>
        </row>
        <row r="11">
          <cell r="A11" t="str">
            <v>בנק לאומי למשכנתאות בע"מ</v>
          </cell>
          <cell r="C11" t="str">
            <v>אגוד פרימיום. מספר סניף: 55</v>
          </cell>
        </row>
        <row r="12">
          <cell r="A12" t="str">
            <v>בנק מזרחי טפחות בע"מ</v>
          </cell>
          <cell r="C12" t="str">
            <v>אגוד פרמיום-חיפה. מספר סניף: 56</v>
          </cell>
        </row>
        <row r="13">
          <cell r="A13" t="str">
            <v>בנק מסד בע"מ</v>
          </cell>
          <cell r="C13" t="str">
            <v>אגוז. מספר סניף: 736</v>
          </cell>
        </row>
        <row r="14">
          <cell r="A14" t="str">
            <v>בנק מרכנתיל דיסקונט בע"מ</v>
          </cell>
          <cell r="C14" t="str">
            <v>אגף החשבות. מספר סניף: 619</v>
          </cell>
        </row>
        <row r="15">
          <cell r="A15" t="str">
            <v>בנק ערבי ישראלי בע"מ</v>
          </cell>
          <cell r="C15" t="str">
            <v>אגף היעוץ המשפטי. מספר סניף: 202</v>
          </cell>
        </row>
        <row r="16">
          <cell r="A16" t="str">
            <v>בנק פועלי אגודת ישראל</v>
          </cell>
          <cell r="C16" t="str">
            <v>אגף היעוץ המשפטי. מספר סניף: 211</v>
          </cell>
        </row>
        <row r="17">
          <cell r="A17" t="str">
            <v>הבנק הבינלאומי הראשון</v>
          </cell>
          <cell r="C17" t="str">
            <v>אגף התפעול-סליקה מרכזית. מספר סניף: 129</v>
          </cell>
        </row>
        <row r="18">
          <cell r="A18" t="str">
            <v>יובנק בע"מ</v>
          </cell>
          <cell r="C18" t="str">
            <v>אגף משכן. מספר סניף: 60</v>
          </cell>
        </row>
        <row r="19">
          <cell r="A19" t="str">
            <v>בנקBNP Paribas</v>
          </cell>
          <cell r="C19" t="str">
            <v>אגף ניירות ערך. מספר סניף: 213</v>
          </cell>
        </row>
        <row r="20">
          <cell r="A20" t="str">
            <v>סיטיבנק - בנק סיטי</v>
          </cell>
          <cell r="C20" t="str">
            <v>אגף נכסים ובינוי. מספר סניף: 212</v>
          </cell>
        </row>
        <row r="21">
          <cell r="A21" t="str">
            <v>בנק HSBC</v>
          </cell>
          <cell r="C21" t="str">
            <v>אגרון. מספר סניף: 646</v>
          </cell>
        </row>
        <row r="22">
          <cell r="A22" t="str">
            <v>סטייט בנק אוף אינדיה  SBI State Bank of India</v>
          </cell>
          <cell r="C22" t="str">
            <v>אדומים. מספר סניף: 516</v>
          </cell>
        </row>
        <row r="23">
          <cell r="A23" t="str">
            <v>בנק אוצר החייל</v>
          </cell>
          <cell r="C23" t="str">
            <v>אום אל פאחם. מספר סניף: 97</v>
          </cell>
        </row>
        <row r="24">
          <cell r="A24" t="str">
            <v>בנק ברקליס</v>
          </cell>
          <cell r="C24" t="str">
            <v>אום אל פחם. מספר סניף: 18</v>
          </cell>
        </row>
        <row r="25">
          <cell r="A25" t="str">
            <v>בנק ישראל</v>
          </cell>
          <cell r="C25" t="str">
            <v>אום אל פחם. מספר סניף: 548</v>
          </cell>
        </row>
        <row r="26">
          <cell r="A26" t="str">
            <v>בנק החקלאות לישראל</v>
          </cell>
          <cell r="C26" t="str">
            <v>אום אל פחם. מספר סניף: 697</v>
          </cell>
        </row>
        <row r="27">
          <cell r="A27" t="str">
            <v>בנק הספנות לישראל</v>
          </cell>
          <cell r="C27" t="str">
            <v>אוניברסיטת בן גוריון. מספר סניף: 547</v>
          </cell>
        </row>
        <row r="28">
          <cell r="A28" t="str">
            <v>IDB Swiss Bank</v>
          </cell>
          <cell r="C28" t="str">
            <v>אוניברסיטת חיפה. מספר סניף: 745</v>
          </cell>
        </row>
        <row r="29">
          <cell r="A29" t="str">
            <v>דויטשה בנק</v>
          </cell>
          <cell r="C29" t="str">
            <v>אוניברסיטת ת"א. מספר סניף: 105</v>
          </cell>
        </row>
        <row r="30">
          <cell r="A30" t="str">
            <v>בנק קונטיננטל</v>
          </cell>
          <cell r="C30" t="str">
            <v>אוסישקין. מספר סניף: 665</v>
          </cell>
        </row>
        <row r="31">
          <cell r="A31" t="str">
            <v>בנק יורוטרייד</v>
          </cell>
          <cell r="C31" t="str">
            <v>אופק. מספר סניף: 572</v>
          </cell>
        </row>
        <row r="32">
          <cell r="A32" t="str">
            <v>אחר</v>
          </cell>
          <cell r="C32" t="str">
            <v>אופקים. מספר סניף: 437</v>
          </cell>
        </row>
        <row r="33">
          <cell r="C33" t="str">
            <v>אופקים. מספר סניף: 633</v>
          </cell>
        </row>
        <row r="34">
          <cell r="C34" t="str">
            <v>אופקים. מספר סניף: 789</v>
          </cell>
        </row>
        <row r="35">
          <cell r="C35" t="str">
            <v>אור יהודה. מספר סניף: 657</v>
          </cell>
        </row>
        <row r="36">
          <cell r="C36" t="str">
            <v>אור יהודה. מספר סניף: 676</v>
          </cell>
        </row>
        <row r="37">
          <cell r="C37" t="str">
            <v>אור יהודה. מספר סניף: 683</v>
          </cell>
        </row>
        <row r="38">
          <cell r="C38" t="str">
            <v>אור עקיבא. מספר סניף: 673</v>
          </cell>
        </row>
        <row r="39">
          <cell r="C39" t="str">
            <v>אורון פ"ת דיסקונט ביתי. מספר סניף: 391</v>
          </cell>
        </row>
        <row r="40">
          <cell r="C40" t="str">
            <v>אורן. מספר סניף: 591</v>
          </cell>
        </row>
        <row r="41">
          <cell r="C41" t="str">
            <v>אורנית. מספר סניף: 667</v>
          </cell>
        </row>
        <row r="42">
          <cell r="C42" t="str">
            <v>אזור תעשיה חולון. מספר סניף: 419</v>
          </cell>
        </row>
        <row r="43">
          <cell r="C43" t="str">
            <v>אזור תעשיה כפר סבא. מספר סניף: 533</v>
          </cell>
        </row>
        <row r="44">
          <cell r="C44" t="str">
            <v>אזור. מספר סניף: 643</v>
          </cell>
        </row>
        <row r="45">
          <cell r="C45" t="str">
            <v>אזור. מספר סניף: 827</v>
          </cell>
        </row>
        <row r="46">
          <cell r="C46" t="str">
            <v>אזורי חן. מספר סניף: 17</v>
          </cell>
        </row>
        <row r="47">
          <cell r="C47" t="str">
            <v>אחד העם. מספר סניף: 811</v>
          </cell>
        </row>
        <row r="48">
          <cell r="C48" t="str">
            <v>אחוזה. מספר סניף: 704</v>
          </cell>
        </row>
        <row r="49">
          <cell r="C49" t="str">
            <v>אחיעזר. מספר סניף: 856</v>
          </cell>
        </row>
        <row r="50">
          <cell r="C50" t="str">
            <v>איילון (קופ"ג). מספר סניף: 633</v>
          </cell>
        </row>
        <row r="51">
          <cell r="C51" t="str">
            <v>איילון עסקים. מספר סניף: 63</v>
          </cell>
        </row>
        <row r="52">
          <cell r="C52" t="str">
            <v>איירפורט סיטי עסקים. מספר סניף: 175</v>
          </cell>
        </row>
        <row r="53">
          <cell r="C53" t="str">
            <v>איכלוב. מספר סניף: 195</v>
          </cell>
        </row>
        <row r="54">
          <cell r="C54" t="str">
            <v>אילון. מספר סניף: 558</v>
          </cell>
        </row>
        <row r="55">
          <cell r="C55" t="str">
            <v>אילת. מספר סניף: 281</v>
          </cell>
        </row>
        <row r="56">
          <cell r="C56" t="str">
            <v>אילת. מספר סניף: 3</v>
          </cell>
        </row>
        <row r="57">
          <cell r="C57" t="str">
            <v>אילת. מספר סניף: 3</v>
          </cell>
        </row>
        <row r="58">
          <cell r="C58" t="str">
            <v>אילת. מספר סניף: 377</v>
          </cell>
        </row>
        <row r="59">
          <cell r="C59" t="str">
            <v>אילת. מספר סניף: 470</v>
          </cell>
        </row>
        <row r="60">
          <cell r="C60" t="str">
            <v>אילת. מספר סניף: 644</v>
          </cell>
        </row>
        <row r="61">
          <cell r="C61" t="str">
            <v>אילת. מספר סניף: 999</v>
          </cell>
        </row>
        <row r="62">
          <cell r="C62" t="str">
            <v>אינשטיין. מספר סניף: 778</v>
          </cell>
        </row>
        <row r="63">
          <cell r="C63" t="str">
            <v>אינשטיין. מספר סניף: 833</v>
          </cell>
        </row>
        <row r="64">
          <cell r="C64" t="str">
            <v>אכסאל. מספר סניף: 14</v>
          </cell>
        </row>
        <row r="65">
          <cell r="C65" t="str">
            <v>אכסאל. מספר סניף: 671</v>
          </cell>
        </row>
        <row r="66">
          <cell r="C66" t="str">
            <v>אל ראם. מספר סניף: 640</v>
          </cell>
        </row>
        <row r="67">
          <cell r="C67" t="str">
            <v>אלון שבות. מספר סניף: 454</v>
          </cell>
        </row>
        <row r="68">
          <cell r="C68" t="str">
            <v>אלוני השרון. מספר סניף: 648</v>
          </cell>
        </row>
        <row r="69">
          <cell r="C69" t="str">
            <v>אלטשולר קופ"ג. מספר סניף: 627</v>
          </cell>
        </row>
        <row r="70">
          <cell r="C70" t="str">
            <v>אלנבי. מספר סניף: 16</v>
          </cell>
        </row>
        <row r="71">
          <cell r="C71" t="str">
            <v>אלעד. מספר סניף: 143</v>
          </cell>
        </row>
        <row r="72">
          <cell r="C72" t="str">
            <v>אלעד. מספר סניף: 176</v>
          </cell>
        </row>
        <row r="73">
          <cell r="C73" t="str">
            <v>אלעד. מספר סניף: 475</v>
          </cell>
        </row>
        <row r="74">
          <cell r="C74" t="str">
            <v>אלעד. מספר סניף: 76</v>
          </cell>
        </row>
        <row r="75">
          <cell r="C75" t="str">
            <v>אם המושבות. מספר סניף: 124</v>
          </cell>
        </row>
        <row r="76">
          <cell r="C76" t="str">
            <v>אם המושבות. מספר סניף: 362</v>
          </cell>
        </row>
        <row r="77">
          <cell r="C77" t="str">
            <v>אם המושבות. מספר סניף: 465</v>
          </cell>
        </row>
        <row r="78">
          <cell r="C78" t="str">
            <v>אם המושבות. מספר סניף: 709</v>
          </cell>
        </row>
        <row r="79">
          <cell r="C79" t="str">
            <v>אנלייסט קופ"ג. מספר סניף: 621</v>
          </cell>
        </row>
        <row r="80">
          <cell r="C80" t="str">
            <v>אסף הרופא. מספר סניף: 137</v>
          </cell>
        </row>
        <row r="81">
          <cell r="C81" t="str">
            <v>אסף הרופא. מספר סניף: 396</v>
          </cell>
        </row>
        <row r="82">
          <cell r="C82" t="str">
            <v>אסף הרופא. מספר סניף: 998</v>
          </cell>
        </row>
        <row r="83">
          <cell r="C83" t="str">
            <v>אעבלין. מספר סניף: 32</v>
          </cell>
        </row>
        <row r="84">
          <cell r="C84" t="str">
            <v>אעבלין. מספר סניף: 756</v>
          </cell>
        </row>
        <row r="85">
          <cell r="C85" t="str">
            <v>אפק. מספר סניף: 348</v>
          </cell>
        </row>
        <row r="86">
          <cell r="C86" t="str">
            <v>אפק. מספר סניף: 36</v>
          </cell>
        </row>
        <row r="87">
          <cell r="C87" t="str">
            <v>אפקה. מספר סניף: 198</v>
          </cell>
        </row>
        <row r="88">
          <cell r="C88" t="str">
            <v>אפרידר. מספר סניף: 651</v>
          </cell>
        </row>
        <row r="89">
          <cell r="C89" t="str">
            <v>אפרידר. מספר סניף: 926</v>
          </cell>
        </row>
        <row r="90">
          <cell r="C90" t="str">
            <v>אקסלנס 2 קופ"ג. מספר סניף: 629</v>
          </cell>
        </row>
        <row r="91">
          <cell r="C91" t="str">
            <v>אקסלנס 3 קופ"ג. מספר סניף: 630</v>
          </cell>
        </row>
        <row r="92">
          <cell r="C92" t="str">
            <v>אקסלנס 4 קופ"ג. מספר סניף: 635</v>
          </cell>
        </row>
        <row r="93">
          <cell r="C93" t="str">
            <v>אקסלנס 5 קופ"ג. מספר סניף: 636</v>
          </cell>
        </row>
        <row r="94">
          <cell r="C94" t="str">
            <v>אקסלנס 6 קופ"ג. מספר סניף: 637</v>
          </cell>
        </row>
        <row r="95">
          <cell r="C95" t="str">
            <v>אקספרס אשדוד. מספר סניף: 269</v>
          </cell>
        </row>
        <row r="96">
          <cell r="C96" t="str">
            <v>אקספרס אשקלון. מספר סניף: 289</v>
          </cell>
        </row>
        <row r="97">
          <cell r="C97" t="str">
            <v>אקספרס המכללה למנהל. מספר סניף: 296</v>
          </cell>
        </row>
        <row r="98">
          <cell r="C98" t="str">
            <v>אקספרס חורה. מספר סניף: 487</v>
          </cell>
        </row>
        <row r="99">
          <cell r="C99" t="str">
            <v>אקספרס מודיעין. מספר סניף: 251</v>
          </cell>
        </row>
        <row r="100">
          <cell r="C100" t="str">
            <v>אקספרס פתח- תקוה. מספר סניף: 285</v>
          </cell>
        </row>
        <row r="101">
          <cell r="C101" t="str">
            <v>אקספרס קרית אתא. מספר סניף: 293</v>
          </cell>
        </row>
        <row r="102">
          <cell r="C102" t="str">
            <v>אקספרס ראשל"צ. מספר סניף: 287</v>
          </cell>
        </row>
        <row r="103">
          <cell r="C103" t="str">
            <v>אקספרס רמלה. מספר סניף: 288</v>
          </cell>
        </row>
        <row r="104">
          <cell r="C104" t="str">
            <v>אריאל. מספר סניף: 286</v>
          </cell>
        </row>
        <row r="105">
          <cell r="C105" t="str">
            <v>אריאל. מספר סניף: 343</v>
          </cell>
        </row>
        <row r="106">
          <cell r="C106" t="str">
            <v>ארלוזורוב ת"א. מספר סניף: 808</v>
          </cell>
        </row>
        <row r="107">
          <cell r="C107" t="str">
            <v>ארלוזורוב. מספר סניף: 608</v>
          </cell>
        </row>
        <row r="108">
          <cell r="C108" t="str">
            <v>ארמון הנציב. מספר סניף: 588</v>
          </cell>
        </row>
        <row r="109">
          <cell r="C109" t="str">
            <v>אשדוד ים. מספר סניף: 438</v>
          </cell>
        </row>
        <row r="110">
          <cell r="C110" t="str">
            <v>אשדוד סיטי. מספר סניף: 33</v>
          </cell>
        </row>
        <row r="111">
          <cell r="C111" t="str">
            <v>אשדוד סיטי. מספר סניף: 565</v>
          </cell>
        </row>
        <row r="112">
          <cell r="C112" t="str">
            <v>אשדוד עסקים. מספר סניף: 399</v>
          </cell>
        </row>
        <row r="113">
          <cell r="C113" t="str">
            <v>אשדוד עסקים. מספר סניף: 76</v>
          </cell>
        </row>
        <row r="114">
          <cell r="C114" t="str">
            <v>אשדוד. מספר סניף: 114</v>
          </cell>
        </row>
        <row r="115">
          <cell r="C115" t="str">
            <v>אשדוד. מספר סניף: 186</v>
          </cell>
        </row>
        <row r="116">
          <cell r="C116" t="str">
            <v>אשדוד. מספר סניף: 355</v>
          </cell>
        </row>
        <row r="117">
          <cell r="C117" t="str">
            <v>אשדוד. מספר סניף: 4</v>
          </cell>
        </row>
        <row r="118">
          <cell r="C118" t="str">
            <v>אשדוד. מספר סניף: 416</v>
          </cell>
        </row>
        <row r="119">
          <cell r="C119" t="str">
            <v>אשדוד. מספר סניף: 516</v>
          </cell>
        </row>
        <row r="120">
          <cell r="C120" t="str">
            <v>אשדוד. מספר סניף: 61</v>
          </cell>
        </row>
        <row r="121">
          <cell r="C121" t="str">
            <v>אשדוד. מספר סניף: 658</v>
          </cell>
        </row>
        <row r="122">
          <cell r="C122" t="str">
            <v>אשדוד. מספר סניף: 676</v>
          </cell>
        </row>
        <row r="123">
          <cell r="C123" t="str">
            <v>אשדוד. מספר סניף: 71</v>
          </cell>
        </row>
        <row r="124">
          <cell r="C124" t="str">
            <v>אשדוד. מספר סניף: 932</v>
          </cell>
        </row>
        <row r="125">
          <cell r="C125" t="str">
            <v>אשדוד. מספר סניף: 932</v>
          </cell>
        </row>
        <row r="126">
          <cell r="C126" t="str">
            <v>אשקלון ברנע. מספר סניף: 132</v>
          </cell>
        </row>
        <row r="127">
          <cell r="C127" t="str">
            <v>אשקלון. מספר סניף: 109</v>
          </cell>
        </row>
        <row r="128">
          <cell r="C128" t="str">
            <v>אשקלון. מספר סניף: 125</v>
          </cell>
        </row>
        <row r="129">
          <cell r="C129" t="str">
            <v>אשקלון. מספר סניף: 128</v>
          </cell>
        </row>
        <row r="130">
          <cell r="C130" t="str">
            <v>אשקלון. מספר סניף: 192</v>
          </cell>
        </row>
        <row r="131">
          <cell r="C131" t="str">
            <v>אשקלון. מספר סניף: 349</v>
          </cell>
        </row>
        <row r="132">
          <cell r="C132" t="str">
            <v>אשקלון. מספר סניף: 427</v>
          </cell>
        </row>
        <row r="133">
          <cell r="C133" t="str">
            <v>אשקלון. מספר סניף: 491</v>
          </cell>
        </row>
        <row r="134">
          <cell r="C134" t="str">
            <v>אשקלון. מספר סניף: 650</v>
          </cell>
        </row>
        <row r="135">
          <cell r="C135" t="str">
            <v>אשקלון. מספר סניף: 66</v>
          </cell>
        </row>
        <row r="136">
          <cell r="C136" t="str">
            <v>אשקלון. מספר סניף: 925</v>
          </cell>
        </row>
        <row r="137">
          <cell r="C137" t="str">
            <v>אשראי. מספר סניף: 148</v>
          </cell>
        </row>
        <row r="138">
          <cell r="C138" t="str">
            <v>אתגרים. מספר סניף: 407</v>
          </cell>
        </row>
        <row r="139">
          <cell r="C139" t="str">
            <v>באקה אל גרביה. מספר סניף: 666</v>
          </cell>
        </row>
        <row r="140">
          <cell r="C140" t="str">
            <v>באקה אל גרביה. מספר סניף: 983</v>
          </cell>
        </row>
        <row r="141">
          <cell r="C141" t="str">
            <v>באר-שבע עסקים. מספר סניף: 177</v>
          </cell>
        </row>
        <row r="142">
          <cell r="C142" t="str">
            <v>באר יעקב. מספר סניף: 150</v>
          </cell>
        </row>
        <row r="143">
          <cell r="C143" t="str">
            <v>באר יעקב. מספר סניף: 637</v>
          </cell>
        </row>
        <row r="144">
          <cell r="C144" t="str">
            <v>באר יעקב. מספר סניף: 704</v>
          </cell>
        </row>
        <row r="145">
          <cell r="C145" t="str">
            <v>באר שבע. מספר סניף: 124</v>
          </cell>
        </row>
        <row r="146">
          <cell r="C146" t="str">
            <v>באר שבע. מספר סניף: 17</v>
          </cell>
        </row>
        <row r="147">
          <cell r="C147" t="str">
            <v>באר שבע. מספר סניף: 363</v>
          </cell>
        </row>
        <row r="148">
          <cell r="C148" t="str">
            <v>באר שבע. מספר סניף: 539</v>
          </cell>
        </row>
        <row r="149">
          <cell r="C149" t="str">
            <v>באר שבע. מספר סניף: 631</v>
          </cell>
        </row>
        <row r="150">
          <cell r="C150" t="str">
            <v>באר שבע. מספר סניף: 645</v>
          </cell>
        </row>
        <row r="151">
          <cell r="C151" t="str">
            <v>באר שבע. מספר סניף: 69</v>
          </cell>
        </row>
        <row r="152">
          <cell r="C152" t="str">
            <v>באר שבע. מספר סניף: 921</v>
          </cell>
        </row>
        <row r="153">
          <cell r="C153" t="str">
            <v>באר שבע. מספר סניף: 94</v>
          </cell>
        </row>
        <row r="154">
          <cell r="C154" t="str">
            <v>באר שבע. מספר סניף: 94</v>
          </cell>
        </row>
        <row r="155">
          <cell r="C155" t="str">
            <v>בבלי. מספר סניף: 776</v>
          </cell>
        </row>
        <row r="156">
          <cell r="C156" t="str">
            <v>בועיינה - נג'ידאת. מספר סניף: 724</v>
          </cell>
        </row>
        <row r="157">
          <cell r="C157" t="str">
            <v>בועיינה נוג'ידאת. מספר סניף: 12</v>
          </cell>
        </row>
        <row r="158">
          <cell r="C158" t="str">
            <v>בורסת היהלומים. מספר סניף: 629</v>
          </cell>
        </row>
        <row r="159">
          <cell r="C159" t="str">
            <v>בורסת היהלומים. מספר סניף: 80</v>
          </cell>
        </row>
        <row r="160">
          <cell r="C160" t="str">
            <v>בזל. מספר סניף: 813</v>
          </cell>
        </row>
        <row r="161">
          <cell r="C161" t="str">
            <v>בטוח לאומי ושרות תעסוקה. מספר סניף: 580</v>
          </cell>
        </row>
        <row r="162">
          <cell r="C162" t="str">
            <v>בי"ח וולפסון. מספר סניף: 330</v>
          </cell>
        </row>
        <row r="163">
          <cell r="C163" t="str">
            <v>בי"ח נהריה. מספר סניף: 397</v>
          </cell>
        </row>
        <row r="164">
          <cell r="C164" t="str">
            <v>ביאליק. מספר סניף: 803</v>
          </cell>
        </row>
        <row r="165">
          <cell r="C165" t="str">
            <v>בילו. מספר סניף: 929</v>
          </cell>
        </row>
        <row r="166">
          <cell r="C166" t="str">
            <v>בינלאומי קול. מספר סניף: 295</v>
          </cell>
        </row>
        <row r="167">
          <cell r="C167" t="str">
            <v>ביצוע. מספר סניף: 689</v>
          </cell>
        </row>
        <row r="168">
          <cell r="C168" t="str">
            <v>בית אבות "בית בכפר". מספר סניף: 52</v>
          </cell>
        </row>
        <row r="169">
          <cell r="C169" t="str">
            <v>בית אבות "בית גיל פז". מספר סניף: 53</v>
          </cell>
        </row>
        <row r="170">
          <cell r="C170" t="str">
            <v>בית אבות "בית מוזס". מספר סניף: 62</v>
          </cell>
        </row>
        <row r="171">
          <cell r="C171" t="str">
            <v>בית אבות "הדרים בכפר". מספר סניף: 51</v>
          </cell>
        </row>
        <row r="172">
          <cell r="C172" t="str">
            <v>בית אבות "הוד". מספר סניף: 64</v>
          </cell>
        </row>
        <row r="173">
          <cell r="C173" t="str">
            <v>בית אבות "זרע סלומון". מספר סניף: 54</v>
          </cell>
        </row>
        <row r="174">
          <cell r="C174" t="str">
            <v>בית אבות "מגדלי הים התיכון". מספר סניף: 50</v>
          </cell>
        </row>
        <row r="175">
          <cell r="C175" t="str">
            <v>בית אבות "מעונות מכבי". מספר סניף: 58</v>
          </cell>
        </row>
        <row r="176">
          <cell r="C176" t="str">
            <v>בית אבות "נופי גילה". מספר סניף: 65</v>
          </cell>
        </row>
        <row r="177">
          <cell r="C177" t="str">
            <v>בית אבות "נופים". מספר סניף: 63</v>
          </cell>
        </row>
        <row r="178">
          <cell r="C178" t="str">
            <v>בית אבות "רמת אפעל". מספר סניף: 57</v>
          </cell>
        </row>
        <row r="179">
          <cell r="C179" t="str">
            <v>בית אבות דור כרמל. מספר סניף: 153</v>
          </cell>
        </row>
        <row r="180">
          <cell r="C180" t="str">
            <v>בית אל על. מספר סניף: 407</v>
          </cell>
        </row>
        <row r="181">
          <cell r="C181" t="str">
            <v>בית אסיה. מספר סניף: 1</v>
          </cell>
        </row>
        <row r="182">
          <cell r="C182" t="str">
            <v>בית אסיה. מספר סניף: 567</v>
          </cell>
        </row>
        <row r="183">
          <cell r="C183" t="str">
            <v>בית ג'אן. מספר סניף: 34</v>
          </cell>
        </row>
        <row r="184">
          <cell r="C184" t="str">
            <v>בית דגן. מספר סניף: 667</v>
          </cell>
        </row>
        <row r="185">
          <cell r="C185" t="str">
            <v>בית הכרם. מספר סניף: 69</v>
          </cell>
        </row>
        <row r="186">
          <cell r="C186" t="str">
            <v>בית הכרם. מספר סניף: 694</v>
          </cell>
        </row>
        <row r="187">
          <cell r="C187" t="str">
            <v>בית הכרם. מספר סניף: 903</v>
          </cell>
        </row>
        <row r="188">
          <cell r="C188" t="str">
            <v>בית הקרנות. מספר סניף: 106</v>
          </cell>
        </row>
        <row r="189">
          <cell r="C189" t="str">
            <v>בית התעשיה. מספר סניף: 208</v>
          </cell>
        </row>
        <row r="190">
          <cell r="C190" t="str">
            <v>בית וגן. מספר סניף: 158</v>
          </cell>
        </row>
        <row r="191">
          <cell r="C191" t="str">
            <v>בית וגן. מספר סניף: 213</v>
          </cell>
        </row>
        <row r="192">
          <cell r="C192" t="str">
            <v>בית וגן. מספר סניף: 766</v>
          </cell>
        </row>
        <row r="193">
          <cell r="C193" t="str">
            <v>בית יהב. מספר סניף: 123</v>
          </cell>
        </row>
        <row r="194">
          <cell r="C194" t="str">
            <v>בית מעיא. מספר סניף: 656</v>
          </cell>
        </row>
        <row r="195">
          <cell r="C195" t="str">
            <v>בית נח. מספר סניף: 515</v>
          </cell>
        </row>
        <row r="196">
          <cell r="C196" t="str">
            <v>בית שאן. מספר סניף: 439</v>
          </cell>
        </row>
        <row r="197">
          <cell r="C197" t="str">
            <v>בית שאן. מספר סניף: 717</v>
          </cell>
        </row>
        <row r="198">
          <cell r="C198" t="str">
            <v>בית שאן. מספר סניף: 966</v>
          </cell>
        </row>
        <row r="199">
          <cell r="C199" t="str">
            <v>בית שמש. מספר סניף: 147</v>
          </cell>
        </row>
        <row r="200">
          <cell r="C200" t="str">
            <v>בית שמש. מספר סניף: 167</v>
          </cell>
        </row>
        <row r="201">
          <cell r="C201" t="str">
            <v>בית שמש. מספר סניף: 461</v>
          </cell>
        </row>
        <row r="202">
          <cell r="C202" t="str">
            <v>בית שמש. מספר סניף: 567</v>
          </cell>
        </row>
        <row r="203">
          <cell r="C203" t="str">
            <v>בית שמש. מספר סניף: 692</v>
          </cell>
        </row>
        <row r="204">
          <cell r="C204" t="str">
            <v>בית שמש. מספר סניף: 916</v>
          </cell>
        </row>
        <row r="205">
          <cell r="C205" t="str">
            <v>ביתר עילית. מספר סניף: 177</v>
          </cell>
        </row>
        <row r="206">
          <cell r="C206" t="str">
            <v>ביתר עילית. מספר סניף: 290</v>
          </cell>
        </row>
        <row r="207">
          <cell r="C207" t="str">
            <v>ביתר עילית. מספר סניף: 734</v>
          </cell>
        </row>
        <row r="208">
          <cell r="C208" t="str">
            <v>בלינסון. מספר סניף: 552</v>
          </cell>
        </row>
        <row r="209">
          <cell r="C209" t="str">
            <v>בלפור בת-ים. מספר סניף: 554</v>
          </cell>
        </row>
        <row r="210">
          <cell r="C210" t="str">
            <v>בלפור. מספר סניף: 148</v>
          </cell>
        </row>
        <row r="211">
          <cell r="C211" t="str">
            <v>בלפור. מספר סניף: 527</v>
          </cell>
        </row>
        <row r="212">
          <cell r="C212" t="str">
            <v>במשרד מגרש "מרכז הרכב". מספר סניף: 661</v>
          </cell>
        </row>
        <row r="213">
          <cell r="C213" t="str">
            <v>במשרד מגרש הרכב "אוטו שי". מספר סניף: 672</v>
          </cell>
        </row>
        <row r="214">
          <cell r="C214" t="str">
            <v>במשרד מגרש הרכב "אוריקאר". מספר סניף: 611</v>
          </cell>
        </row>
        <row r="215">
          <cell r="C215" t="str">
            <v>במשרד מגרש הרכב "אינטררכב". מספר סניף: 921</v>
          </cell>
        </row>
        <row r="216">
          <cell r="C216" t="str">
            <v>בן יהודה. מספר סניף: 19</v>
          </cell>
        </row>
        <row r="217">
          <cell r="C217" t="str">
            <v>בן יהודה. מספר סניף: 401</v>
          </cell>
        </row>
        <row r="218">
          <cell r="C218" t="str">
            <v>בן יהודה. מספר סניף: 460</v>
          </cell>
        </row>
        <row r="219">
          <cell r="C219" t="str">
            <v>בן יהודה. מספר סניף: 689</v>
          </cell>
        </row>
        <row r="220">
          <cell r="C220" t="str">
            <v>בני ברק. מספר סניף: 139</v>
          </cell>
        </row>
        <row r="221">
          <cell r="C221" t="str">
            <v>בני ברק. מספר סניף: 188</v>
          </cell>
        </row>
        <row r="222">
          <cell r="C222" t="str">
            <v>בני ברק. מספר סניף: 55</v>
          </cell>
        </row>
        <row r="223">
          <cell r="C223" t="str">
            <v>בני ברק. מספר סניף: 655</v>
          </cell>
        </row>
        <row r="224">
          <cell r="C224" t="str">
            <v>בני ברק. מספר סניף: 732</v>
          </cell>
        </row>
        <row r="225">
          <cell r="C225" t="str">
            <v>בנימינה. מספר סניף: 621</v>
          </cell>
        </row>
        <row r="226">
          <cell r="C226" t="str">
            <v>בנימינה. מספר סניף: 955</v>
          </cell>
        </row>
        <row r="227">
          <cell r="C227" t="str">
            <v>בנקאות פלטינום. מספר סניף: 515</v>
          </cell>
        </row>
        <row r="228">
          <cell r="C228" t="str">
            <v>בנקאות פרטית בינלאומית 606 ת"א. מספר סניף: 606</v>
          </cell>
        </row>
        <row r="229">
          <cell r="C229" t="str">
            <v>בנקאות פרטית בינלאומית 718 ת"א. מספר סניף: 718</v>
          </cell>
        </row>
        <row r="230">
          <cell r="C230" t="str">
            <v>בנקאות פרטית בינלאומית ירושלים. מספר סניף: 780</v>
          </cell>
        </row>
        <row r="231">
          <cell r="C231" t="str">
            <v>בנקאות פרטית השרון. מספר סניף: 688</v>
          </cell>
        </row>
        <row r="232">
          <cell r="C232" t="str">
            <v>בנקאות פרטית חיפה. מספר סניף: 685</v>
          </cell>
        </row>
        <row r="233">
          <cell r="C233" t="str">
            <v>בנקאות פרטית ירושלים. מספר סניף: 687</v>
          </cell>
        </row>
        <row r="234">
          <cell r="C234" t="str">
            <v>בנקאות פרטית ת"א. מספר סניף: 686</v>
          </cell>
        </row>
        <row r="235">
          <cell r="C235" t="str">
            <v>בנקאות פרטית. מספר סניף: 30</v>
          </cell>
        </row>
        <row r="236">
          <cell r="C236" t="str">
            <v>בנקאות פרטית. מספר סניף: 667</v>
          </cell>
        </row>
        <row r="237">
          <cell r="C237" t="str">
            <v>בר אילן. מספר סניף: 414</v>
          </cell>
        </row>
        <row r="238">
          <cell r="C238" t="str">
            <v>ברנע אשקלון. מספר סניף: 490</v>
          </cell>
        </row>
        <row r="239">
          <cell r="C239" t="str">
            <v>ברק. מספר סניף: 576</v>
          </cell>
        </row>
        <row r="240">
          <cell r="C240" t="str">
            <v>ברקת, נתניה. מספר סניף: 553</v>
          </cell>
        </row>
        <row r="241">
          <cell r="C241" t="str">
            <v>בת גלים. מספר סניף: 386</v>
          </cell>
        </row>
        <row r="242">
          <cell r="C242" t="str">
            <v>בת ים חולון. מספר סניף: 382</v>
          </cell>
        </row>
        <row r="243">
          <cell r="C243" t="str">
            <v>בת ים. מספר סניף: 171</v>
          </cell>
        </row>
        <row r="244">
          <cell r="C244" t="str">
            <v>בת ים. מספר סניף: 39</v>
          </cell>
        </row>
        <row r="245">
          <cell r="C245" t="str">
            <v>בת ים. מספר סניף: 425</v>
          </cell>
        </row>
        <row r="246">
          <cell r="C246" t="str">
            <v>בת ים. מספר סניף: 51</v>
          </cell>
        </row>
        <row r="247">
          <cell r="C247" t="str">
            <v>בת ים. מספר סניף: 642</v>
          </cell>
        </row>
        <row r="248">
          <cell r="C248" t="str">
            <v>בת ים. מספר סניף: 678</v>
          </cell>
        </row>
        <row r="249">
          <cell r="C249" t="str">
            <v>בת ים. מספר סניף: 68</v>
          </cell>
        </row>
        <row r="250">
          <cell r="C250" t="str">
            <v>בת ים. מספר סניף: 73</v>
          </cell>
        </row>
        <row r="251">
          <cell r="C251" t="str">
            <v>בת ים. מספר סניף: 861</v>
          </cell>
        </row>
        <row r="252">
          <cell r="C252" t="str">
            <v>ג'דידה-מכר. מספר סניף: 681</v>
          </cell>
        </row>
        <row r="253">
          <cell r="C253" t="str">
            <v>ג'דיידה - מכר. מספר סניף: 47</v>
          </cell>
        </row>
        <row r="254">
          <cell r="C254" t="str">
            <v>ג'ולס. מספר סניף: 277</v>
          </cell>
        </row>
        <row r="255">
          <cell r="C255" t="str">
            <v>ג'לג'וליה. מספר סניף: 757</v>
          </cell>
        </row>
        <row r="256">
          <cell r="C256" t="str">
            <v>ג'ת. מספר סניף: 3</v>
          </cell>
        </row>
        <row r="257">
          <cell r="C257" t="str">
            <v>גאולה י-ם. מספר סניף: 417</v>
          </cell>
        </row>
        <row r="258">
          <cell r="C258" t="str">
            <v>גאולה. מספר סניף: 26</v>
          </cell>
        </row>
        <row r="259">
          <cell r="C259" t="str">
            <v>גאולה. מספר סניף: 635</v>
          </cell>
        </row>
        <row r="260">
          <cell r="C260" t="str">
            <v>גאולה. מספר סניף: 64</v>
          </cell>
        </row>
        <row r="261">
          <cell r="C261" t="str">
            <v>גאולה. מספר סניף: 911</v>
          </cell>
        </row>
        <row r="262">
          <cell r="C262" t="str">
            <v>גבעת אולגה. מספר סניף: 659</v>
          </cell>
        </row>
        <row r="263">
          <cell r="C263" t="str">
            <v>גבעת אולגה. מספר סניף: 959</v>
          </cell>
        </row>
        <row r="264">
          <cell r="C264" t="str">
            <v>גבעת אורנים. מספר סניף: 797</v>
          </cell>
        </row>
        <row r="265">
          <cell r="C265" t="str">
            <v>גבעת טל. מספר סניף: 302</v>
          </cell>
        </row>
        <row r="266">
          <cell r="C266" t="str">
            <v>גבעת טל. מספר סניף: 447</v>
          </cell>
        </row>
        <row r="267">
          <cell r="C267" t="str">
            <v>גבעת עדה. מספר סניף: 624</v>
          </cell>
        </row>
        <row r="268">
          <cell r="C268" t="str">
            <v>גבעת שאול. מספר סניף: 458</v>
          </cell>
        </row>
        <row r="269">
          <cell r="C269" t="str">
            <v>גבעת שאול. מספר סניף: 479</v>
          </cell>
        </row>
        <row r="270">
          <cell r="C270" t="str">
            <v>גבעת שאול. מספר סניף: 520</v>
          </cell>
        </row>
        <row r="271">
          <cell r="C271" t="str">
            <v>גבעת שאול. מספר סניף: 647</v>
          </cell>
        </row>
        <row r="272">
          <cell r="C272" t="str">
            <v>גבעת שמואל. מספר סניף: 319</v>
          </cell>
        </row>
        <row r="273">
          <cell r="C273" t="str">
            <v>גבעת שמואל. מספר סניף: 530</v>
          </cell>
        </row>
        <row r="274">
          <cell r="C274" t="str">
            <v>גבעת שמואל. מספר סניף: 692</v>
          </cell>
        </row>
        <row r="275">
          <cell r="C275" t="str">
            <v>גבעת שמואל. מספר סניף: 91</v>
          </cell>
        </row>
        <row r="276">
          <cell r="C276" t="str">
            <v>גבעת שמואל. מספר סניף: 95</v>
          </cell>
        </row>
        <row r="277">
          <cell r="C277" t="str">
            <v>גבעתיים. מספר סניף: 145</v>
          </cell>
        </row>
        <row r="278">
          <cell r="C278" t="str">
            <v>גבעתיים. מספר סניף: 179</v>
          </cell>
        </row>
        <row r="279">
          <cell r="C279" t="str">
            <v>גבעתיים. מספר סניף: 28</v>
          </cell>
        </row>
        <row r="280">
          <cell r="C280" t="str">
            <v>גבעתיים. מספר סניף: 455</v>
          </cell>
        </row>
        <row r="281">
          <cell r="C281" t="str">
            <v>גבעתיים. מספר סניף: 640</v>
          </cell>
        </row>
        <row r="282">
          <cell r="C282" t="str">
            <v>גבעתיים. מספר סניף: 666</v>
          </cell>
        </row>
        <row r="283">
          <cell r="C283" t="str">
            <v>גבעתיים. מספר סניף: 857</v>
          </cell>
        </row>
        <row r="284">
          <cell r="C284" t="str">
            <v>גדרה. מספר סניף: 112</v>
          </cell>
        </row>
        <row r="285">
          <cell r="C285" t="str">
            <v>גדרה. מספר סניף: 397</v>
          </cell>
        </row>
        <row r="286">
          <cell r="C286" t="str">
            <v>גדרה. מספר סניף: 646</v>
          </cell>
        </row>
        <row r="287">
          <cell r="C287" t="str">
            <v>גדרה. מספר סניף: 928</v>
          </cell>
        </row>
        <row r="288">
          <cell r="C288" t="str">
            <v>גור. מספר סניף: 766</v>
          </cell>
        </row>
        <row r="289">
          <cell r="C289" t="str">
            <v>גורדון. מספר סניף: 66</v>
          </cell>
        </row>
        <row r="290">
          <cell r="C290" t="str">
            <v>גורדון. מספר סניף: 804</v>
          </cell>
        </row>
        <row r="291">
          <cell r="C291" t="str">
            <v>גוש חלב. מספר סניף: 35</v>
          </cell>
        </row>
        <row r="292">
          <cell r="C292" t="str">
            <v>גילה. מספר סניף: 585</v>
          </cell>
        </row>
        <row r="293">
          <cell r="C293" t="str">
            <v>גילה. מספר סניף: 784</v>
          </cell>
        </row>
        <row r="294">
          <cell r="C294" t="str">
            <v>גלבוע ת"א. מספר סניף: 547</v>
          </cell>
        </row>
        <row r="295">
          <cell r="C295" t="str">
            <v>גלילות. מספר סניף: 139</v>
          </cell>
        </row>
        <row r="296">
          <cell r="C296" t="str">
            <v>גלילות. מספר סניף: 236</v>
          </cell>
        </row>
        <row r="297">
          <cell r="C297" t="str">
            <v>גלילות. מספר סניף: 314</v>
          </cell>
        </row>
        <row r="298">
          <cell r="C298" t="str">
            <v>גן העיר. מספר סניף: 421</v>
          </cell>
        </row>
        <row r="299">
          <cell r="C299" t="str">
            <v>גן יבנה. מספר סניף: 647</v>
          </cell>
        </row>
        <row r="300">
          <cell r="C300" t="str">
            <v>גן יבנה. מספר סניף: 739</v>
          </cell>
        </row>
        <row r="301">
          <cell r="C301" t="str">
            <v>גשר הירקון. מספר סניף: 829</v>
          </cell>
        </row>
        <row r="302">
          <cell r="C302" t="str">
            <v>ד"ש 10 קופ"ג. מספר סניף: 644</v>
          </cell>
        </row>
        <row r="303">
          <cell r="C303" t="str">
            <v>ד"ש 2 קופ"ג. מספר סניף: 626</v>
          </cell>
        </row>
        <row r="304">
          <cell r="C304" t="str">
            <v>ד"ש 3 קופ"ג. מספר סניף: 631</v>
          </cell>
        </row>
        <row r="305">
          <cell r="C305" t="str">
            <v>ד"ש 4 קופ"ג. מספר סניף: 638</v>
          </cell>
        </row>
        <row r="306">
          <cell r="C306" t="str">
            <v>ד"ש 5 קופ"ג. מספר סניף: 658</v>
          </cell>
        </row>
        <row r="307">
          <cell r="C307" t="str">
            <v>ד"ש 7 קופ"ג. מספר סניף: 641</v>
          </cell>
        </row>
        <row r="308">
          <cell r="C308" t="str">
            <v>ד"ש 8  קופ"ג. מספר סניף: 642</v>
          </cell>
        </row>
        <row r="309">
          <cell r="C309" t="str">
            <v>ד"ש 9  קופ"ג. מספר סניף: 643</v>
          </cell>
        </row>
        <row r="310">
          <cell r="C310" t="str">
            <v>ד"ש קופ"ג. מספר סניף: 622</v>
          </cell>
        </row>
        <row r="311">
          <cell r="C311" t="str">
            <v>ד"ש11 קופ"ג. מספר סניף: 645</v>
          </cell>
        </row>
        <row r="312">
          <cell r="C312" t="str">
            <v>ד"ש12 קופ"ג. מספר סניף: 646</v>
          </cell>
        </row>
        <row r="313">
          <cell r="C313" t="str">
            <v>ד"ש6 קופ"ג. מספר סניף: 640</v>
          </cell>
        </row>
        <row r="314">
          <cell r="C314" t="str">
            <v>דאלית אל כרמל-עוספייה. מספר סניף: 981</v>
          </cell>
        </row>
        <row r="315">
          <cell r="C315" t="str">
            <v>דאלית אל כרמל. מספר סניף: 742</v>
          </cell>
        </row>
        <row r="316">
          <cell r="C316" t="str">
            <v>דבוריה. מספר סניף: 29</v>
          </cell>
        </row>
        <row r="317">
          <cell r="C317" t="str">
            <v>דבוריה. מספר סניף: 623</v>
          </cell>
        </row>
        <row r="318">
          <cell r="C318" t="str">
            <v>דיזנגוף. מספר סניף: 65</v>
          </cell>
        </row>
        <row r="319">
          <cell r="C319" t="str">
            <v>דימונה. מספר סניף: 111</v>
          </cell>
        </row>
        <row r="320">
          <cell r="C320" t="str">
            <v>דימונה. מספר סניף: 456</v>
          </cell>
        </row>
        <row r="321">
          <cell r="C321" t="str">
            <v>דימונה. מספר סניף: 632</v>
          </cell>
        </row>
        <row r="322">
          <cell r="C322" t="str">
            <v>דימונה. מספר סניף: 649</v>
          </cell>
        </row>
        <row r="323">
          <cell r="C323" t="str">
            <v>דימונה. מספר סניף: 923</v>
          </cell>
        </row>
        <row r="324">
          <cell r="C324" t="str">
            <v>דיסקונט בדרך שלך אבנת. מספר סניף: 418</v>
          </cell>
        </row>
        <row r="325">
          <cell r="C325" t="str">
            <v>דיסקונט בדרך שלך גרנד קניון. מספר סניף: 477</v>
          </cell>
        </row>
        <row r="326">
          <cell r="C326" t="str">
            <v>דיסקונט בדרך שלך הר הצופים. מספר סניף: 363</v>
          </cell>
        </row>
        <row r="327">
          <cell r="C327" t="str">
            <v>דיסקונט בדרך שלך פארק מול- רעננה. מספר סניף: 426</v>
          </cell>
        </row>
        <row r="328">
          <cell r="C328" t="str">
            <v>דיסקונט בדרך שלך קמפוס ת"א. מספר סניף: 358</v>
          </cell>
        </row>
        <row r="329">
          <cell r="C329" t="str">
            <v>דיסקונט בדרך שלך קניון רננים. מספר סניף: 355</v>
          </cell>
        </row>
        <row r="330">
          <cell r="C330" t="str">
            <v>דיסקונט ניהול קופות גמל בע"מ. מספר סניף: 210</v>
          </cell>
        </row>
        <row r="331">
          <cell r="C331" t="str">
            <v>דיר - חנא. מספר סניף: 744</v>
          </cell>
        </row>
        <row r="332">
          <cell r="C332" t="str">
            <v>דיר אל אסד-בענה. מספר סניף: 38</v>
          </cell>
        </row>
        <row r="333">
          <cell r="C333" t="str">
            <v>דיר אל אסד - בענה. מספר סניף: 743</v>
          </cell>
        </row>
        <row r="334">
          <cell r="C334" t="str">
            <v>דלפק המסגר. מספר סניף: 514</v>
          </cell>
        </row>
        <row r="335">
          <cell r="C335" t="str">
            <v>דניאל. מספר סניף: 143</v>
          </cell>
        </row>
        <row r="336">
          <cell r="C336" t="str">
            <v>דניה. מספר סניף: 112</v>
          </cell>
        </row>
        <row r="337">
          <cell r="C337" t="str">
            <v>דניה. מספר סניף: 635</v>
          </cell>
        </row>
        <row r="338">
          <cell r="C338" t="str">
            <v>דקר. מספר סניף: 859</v>
          </cell>
        </row>
        <row r="339">
          <cell r="C339" t="str">
            <v>דרורים. מספר סניף: 405</v>
          </cell>
        </row>
        <row r="340">
          <cell r="C340" t="str">
            <v>דרך בן גוריון. מספר סניף: 58</v>
          </cell>
        </row>
        <row r="341">
          <cell r="C341" t="str">
            <v>דרך הים. מספר סניף: 655</v>
          </cell>
        </row>
        <row r="342">
          <cell r="C342" t="str">
            <v>דרך שלמה. מספר סניף: 17</v>
          </cell>
        </row>
        <row r="343">
          <cell r="C343" t="str">
            <v>האגף העסקי. מספר סניף: 31</v>
          </cell>
        </row>
        <row r="344">
          <cell r="C344" t="str">
            <v>האגף לניירות ערך ונכסים פיננסיים. מספר סניף: 531</v>
          </cell>
        </row>
        <row r="345">
          <cell r="C345" t="str">
            <v>האגף לניירות ערך ונכסים פיננסיים. מספר סניף: 795</v>
          </cell>
        </row>
        <row r="346">
          <cell r="C346" t="str">
            <v>האופרה. מספר סניף: 44</v>
          </cell>
        </row>
        <row r="347">
          <cell r="C347" t="str">
            <v>האירוסים. מספר סניף: 240</v>
          </cell>
        </row>
        <row r="348">
          <cell r="C348" t="str">
            <v>האפוטרופוס הכללי. מספר סניף: 457</v>
          </cell>
        </row>
        <row r="349">
          <cell r="C349" t="str">
            <v>האפוטרופוס הכללי. מספר סניף: 994</v>
          </cell>
        </row>
        <row r="350">
          <cell r="C350" t="str">
            <v>האשל. מספר סניף: 770</v>
          </cell>
        </row>
        <row r="351">
          <cell r="C351" t="str">
            <v>הבאר. מספר סניף: 637</v>
          </cell>
        </row>
        <row r="352">
          <cell r="C352" t="str">
            <v>הבורסה. מספר סניף: 26</v>
          </cell>
        </row>
        <row r="353">
          <cell r="C353" t="str">
            <v>הבורסה. מספר סניף: 4</v>
          </cell>
        </row>
        <row r="354">
          <cell r="C354" t="str">
            <v>הברזל. מספר סניף: 673</v>
          </cell>
        </row>
        <row r="355">
          <cell r="C355" t="str">
            <v>הגבעה הצרפתית. מספר סניף: 784</v>
          </cell>
        </row>
        <row r="356">
          <cell r="C356" t="str">
            <v>הגולן. מספר סניף: 550</v>
          </cell>
        </row>
        <row r="357">
          <cell r="C357" t="str">
            <v>הגליל. מספר סניף: 507</v>
          </cell>
        </row>
        <row r="358">
          <cell r="C358" t="str">
            <v>הגליל. מספר סניף: 892</v>
          </cell>
        </row>
        <row r="359">
          <cell r="C359" t="str">
            <v>הגלים. מספר סניף: 584</v>
          </cell>
        </row>
        <row r="360">
          <cell r="C360" t="str">
            <v>הגן הטכנולוגי. מספר סניף: 599</v>
          </cell>
        </row>
        <row r="361">
          <cell r="C361" t="str">
            <v>הדס מרכנתיל קופות גמל. מספר סניף: 685</v>
          </cell>
        </row>
        <row r="362">
          <cell r="C362" t="str">
            <v>הדקל. מספר סניף: 577</v>
          </cell>
        </row>
        <row r="363">
          <cell r="C363" t="str">
            <v>הדר טל. מספר סניף: 559</v>
          </cell>
        </row>
        <row r="364">
          <cell r="C364" t="str">
            <v>הדר יוסף. מספר סניף: 610</v>
          </cell>
        </row>
        <row r="365">
          <cell r="C365" t="str">
            <v>הדר. מספר סניף: 878</v>
          </cell>
        </row>
        <row r="366">
          <cell r="C366" t="str">
            <v>הדרום. מספר סניף: 517</v>
          </cell>
        </row>
        <row r="367">
          <cell r="C367" t="str">
            <v>הדרור. מספר סניף: 235</v>
          </cell>
        </row>
        <row r="368">
          <cell r="C368" t="str">
            <v>הדרים. מספר סניף: 544</v>
          </cell>
        </row>
        <row r="369">
          <cell r="C369" t="str">
            <v>ההלכה. מספר סניף: 666</v>
          </cell>
        </row>
        <row r="370">
          <cell r="C370" t="str">
            <v>הוד השרון. מספר סניף: 152</v>
          </cell>
        </row>
        <row r="371">
          <cell r="C371" t="str">
            <v>הוד השרון. מספר סניף: 187</v>
          </cell>
        </row>
        <row r="372">
          <cell r="C372" t="str">
            <v>הוד השרון. מספר סניף: 37</v>
          </cell>
        </row>
        <row r="373">
          <cell r="C373" t="str">
            <v>הוד השרון. מספר סניף: 512</v>
          </cell>
        </row>
        <row r="374">
          <cell r="C374" t="str">
            <v>הוד השרון. מספר סניף: 626</v>
          </cell>
        </row>
        <row r="375">
          <cell r="C375" t="str">
            <v>הוד השרון. מספר סניף: 751</v>
          </cell>
        </row>
        <row r="376">
          <cell r="C376" t="str">
            <v>הוד השרון. מספר סניף: 943</v>
          </cell>
        </row>
        <row r="377">
          <cell r="C377" t="str">
            <v>הוד השרון. מספר סניף: 943</v>
          </cell>
        </row>
        <row r="378">
          <cell r="C378" t="str">
            <v>החשמונאים, ת"א. מספר סניף: 556</v>
          </cell>
        </row>
        <row r="379">
          <cell r="C379" t="str">
            <v>החשמונאים. מספר סניף: 361</v>
          </cell>
        </row>
        <row r="380">
          <cell r="C380" t="str">
            <v>הטכניון. מספר סניף: 875</v>
          </cell>
        </row>
        <row r="381">
          <cell r="C381" t="str">
            <v>היוצרים. מספר סניף: 356</v>
          </cell>
        </row>
        <row r="382">
          <cell r="C382" t="str">
            <v>היכל התרבות. מספר סניף: 809</v>
          </cell>
        </row>
        <row r="383">
          <cell r="C383" t="str">
            <v>הים. מספר סניף: 749</v>
          </cell>
        </row>
        <row r="384">
          <cell r="C384" t="str">
            <v>היעלים. מספר סניף: 775</v>
          </cell>
        </row>
        <row r="385">
          <cell r="C385" t="str">
            <v>היצירה. מספר סניף: 459</v>
          </cell>
        </row>
        <row r="386">
          <cell r="C386" t="str">
            <v>היקב. מספר סניף: 669</v>
          </cell>
        </row>
        <row r="387">
          <cell r="C387" t="str">
            <v>הירקון- המרכז הארצי לתושבי חוץ. מספר סניף: 535</v>
          </cell>
        </row>
        <row r="388">
          <cell r="C388" t="str">
            <v>הכרמל חיפה. מספר סניף: 9</v>
          </cell>
        </row>
        <row r="389">
          <cell r="C389" t="str">
            <v>הכרמל. מספר סניף: 891</v>
          </cell>
        </row>
        <row r="390">
          <cell r="C390" t="str">
            <v>הל"ה. מספר סניף: 16</v>
          </cell>
        </row>
        <row r="391">
          <cell r="C391" t="str">
            <v>הלאום. מספר סניף: 321</v>
          </cell>
        </row>
        <row r="392">
          <cell r="C392" t="str">
            <v>הלואות ארציות. מספר סניף: 451</v>
          </cell>
        </row>
        <row r="393">
          <cell r="C393" t="str">
            <v>הלוואות עובדים. מספר סניף: 528</v>
          </cell>
        </row>
        <row r="394">
          <cell r="C394" t="str">
            <v>הלוואות עובדים. מספר סניף: 595</v>
          </cell>
        </row>
        <row r="395">
          <cell r="C395" t="str">
            <v>הלל יפה חדרה. מספר סניף: 44</v>
          </cell>
        </row>
        <row r="396">
          <cell r="C396" t="str">
            <v>הלמן אלדובי 2 קופ"ג. מספר סניף: 628</v>
          </cell>
        </row>
        <row r="397">
          <cell r="C397" t="str">
            <v>הלמן אלדובי 2 קופ"ג. מספר סניף: 632</v>
          </cell>
        </row>
        <row r="398">
          <cell r="C398" t="str">
            <v>הלמן אלדובי 4 קופ"ג. מספר סניף: 634</v>
          </cell>
        </row>
        <row r="399">
          <cell r="C399" t="str">
            <v>הלמן אלדובי 5 קופ"ג. מספר סניף: 660</v>
          </cell>
        </row>
        <row r="400">
          <cell r="C400" t="str">
            <v>הלמן אלדובי קופ"ג. מספר סניף: 623</v>
          </cell>
        </row>
        <row r="401">
          <cell r="C401" t="str">
            <v>הלני המלכה, י-ם. מספר סניף: 568</v>
          </cell>
        </row>
        <row r="402">
          <cell r="C402" t="str">
            <v>הלפיד. מספר סניף: 676</v>
          </cell>
        </row>
        <row r="403">
          <cell r="C403" t="str">
            <v>המאספים. מספר סניף: 510</v>
          </cell>
        </row>
        <row r="404">
          <cell r="C404" t="str">
            <v>המגדל. מספר סניף: 477</v>
          </cell>
        </row>
        <row r="405">
          <cell r="C405" t="str">
            <v>המושבה הגרמנית. מספר סניף: 158</v>
          </cell>
        </row>
        <row r="406">
          <cell r="C406" t="str">
            <v>המושבה. מספר סניף: 62</v>
          </cell>
        </row>
        <row r="407">
          <cell r="C407" t="str">
            <v>המלך ג'ורג'. מספר סניף: 902</v>
          </cell>
        </row>
        <row r="408">
          <cell r="C408" t="str">
            <v>המסגר. מספר סניף: 822</v>
          </cell>
        </row>
        <row r="409">
          <cell r="C409" t="str">
            <v>המסגר. מספר סניף: 88</v>
          </cell>
        </row>
        <row r="410">
          <cell r="C410" t="str">
            <v>המעפילים. מספר סניף: 616</v>
          </cell>
        </row>
        <row r="411">
          <cell r="C411" t="str">
            <v>המפרץ עסקים. מספר סניף: 169</v>
          </cell>
        </row>
        <row r="412">
          <cell r="C412" t="str">
            <v>המפרץ. מספר סניף: 176</v>
          </cell>
        </row>
        <row r="413">
          <cell r="C413" t="str">
            <v>המפרץ. מספר סניף: 791</v>
          </cell>
        </row>
        <row r="414">
          <cell r="C414" t="str">
            <v>המרכז לבנקאות פרטית - צפון. מספר סניף: 916</v>
          </cell>
        </row>
        <row r="415">
          <cell r="C415" t="str">
            <v>המרכז לבנקאות פרטית השרון. מספר סניף: 340</v>
          </cell>
        </row>
        <row r="416">
          <cell r="C416" t="str">
            <v>המרכז לבנקאות פרטית תל אביב. מספר סניף: 568</v>
          </cell>
        </row>
        <row r="417">
          <cell r="C417" t="str">
            <v>המרכז למימון מתמחה. מספר סניף: 321</v>
          </cell>
        </row>
        <row r="418">
          <cell r="C418" t="str">
            <v>המשרד המרכזי-החטיבה לכספים. מספר סניף: 849</v>
          </cell>
        </row>
        <row r="419">
          <cell r="C419" t="str">
            <v>הנביאים חיפה. מספר סניף: 509</v>
          </cell>
        </row>
        <row r="420">
          <cell r="C420" t="str">
            <v>הנביאים. מספר סניף: 702</v>
          </cell>
        </row>
        <row r="421">
          <cell r="C421" t="str">
            <v>הנהח"ש ראשית. מספר סניף: 399</v>
          </cell>
        </row>
        <row r="422">
          <cell r="C422" t="str">
            <v>הנהלה מרכזית. מספר סניף: 190</v>
          </cell>
        </row>
        <row r="423">
          <cell r="C423" t="str">
            <v>הנהלה ראשית. מספר סניף: 149</v>
          </cell>
        </row>
        <row r="424">
          <cell r="C424" t="str">
            <v>הנהלה ראשית. מספר סניף: 389</v>
          </cell>
        </row>
        <row r="425">
          <cell r="C425" t="str">
            <v>הנהלה ראשית. מספר סניף: 548</v>
          </cell>
        </row>
        <row r="426">
          <cell r="C426" t="str">
            <v>הנהלה ראשית. מספר סניף: 799</v>
          </cell>
        </row>
        <row r="427">
          <cell r="C427" t="str">
            <v>הנהלה. מספר סניף: 196</v>
          </cell>
        </row>
        <row r="428">
          <cell r="C428" t="str">
            <v>הנהלה. מספר סניף: 197</v>
          </cell>
        </row>
        <row r="429">
          <cell r="C429" t="str">
            <v>הנהלה. מספר סניף: 198</v>
          </cell>
        </row>
        <row r="430">
          <cell r="C430" t="str">
            <v>הנהלה. מספר סניף: 290</v>
          </cell>
        </row>
        <row r="431">
          <cell r="C431" t="str">
            <v>הנהלת חשבונות ראשית. מספר סניף: 298</v>
          </cell>
        </row>
        <row r="432">
          <cell r="C432" t="str">
            <v>הנמל. מספר סניף: 674</v>
          </cell>
        </row>
        <row r="433">
          <cell r="C433" t="str">
            <v>הנשיאים. מספר סניף: 481</v>
          </cell>
        </row>
        <row r="434">
          <cell r="C434" t="str">
            <v>הנשיאים. מספר סניף: 668</v>
          </cell>
        </row>
        <row r="435">
          <cell r="C435" t="str">
            <v>הסניף הישיר. מספר סניף: 535</v>
          </cell>
        </row>
        <row r="436">
          <cell r="C436" t="str">
            <v>הסניף המרכזי. מספר סניף: 357</v>
          </cell>
        </row>
        <row r="437">
          <cell r="C437" t="str">
            <v>הסניף הראשי. מספר סניף: 170</v>
          </cell>
        </row>
        <row r="438">
          <cell r="C438" t="str">
            <v>העליה. מספר סניף: 503</v>
          </cell>
        </row>
        <row r="439">
          <cell r="C439" t="str">
            <v>העמקים. מספר סניף: 752</v>
          </cell>
        </row>
        <row r="440">
          <cell r="C440" t="str">
            <v>העצמאות. מספר סניף: 521</v>
          </cell>
        </row>
        <row r="441">
          <cell r="C441" t="str">
            <v>הפארק. מספר סניף: 757</v>
          </cell>
        </row>
        <row r="442">
          <cell r="C442" t="str">
            <v>הפלמ"ח. מספר סניף: 574</v>
          </cell>
        </row>
        <row r="443">
          <cell r="C443" t="str">
            <v>הפניקס קופ"ג. מספר סניף: 624</v>
          </cell>
        </row>
        <row r="444">
          <cell r="C444" t="str">
            <v>הצפון. מספר סניף: 602</v>
          </cell>
        </row>
        <row r="445">
          <cell r="C445" t="str">
            <v>הקניונים. מספר סניף: 188</v>
          </cell>
        </row>
        <row r="446">
          <cell r="C446" t="str">
            <v>הקסטל. מספר סניף: 511</v>
          </cell>
        </row>
        <row r="447">
          <cell r="C447" t="str">
            <v>הקריה  תל אביב. מספר סניף: 131</v>
          </cell>
        </row>
        <row r="448">
          <cell r="C448" t="str">
            <v>הקריה. מספר סניף: 34</v>
          </cell>
        </row>
        <row r="449">
          <cell r="C449" t="str">
            <v>הקריה. מספר סניף: 378</v>
          </cell>
        </row>
        <row r="450">
          <cell r="C450" t="str">
            <v>הקריה. מספר סניף: 508</v>
          </cell>
        </row>
        <row r="451">
          <cell r="C451" t="str">
            <v>הקריון. מספר סניף: 746</v>
          </cell>
        </row>
        <row r="452">
          <cell r="C452" t="str">
            <v>הקריות. מספר סניף: 153</v>
          </cell>
        </row>
        <row r="453">
          <cell r="C453" t="str">
            <v>הר-נוף. מספר סניף: 739</v>
          </cell>
        </row>
        <row r="454">
          <cell r="C454" t="str">
            <v>הר הכרמל. מספר סניף: 701</v>
          </cell>
        </row>
        <row r="455">
          <cell r="C455" t="str">
            <v>הרא"ה. מספר סניף: 854</v>
          </cell>
        </row>
        <row r="456">
          <cell r="C456" t="str">
            <v>הרימון. מספר סניף: 500</v>
          </cell>
        </row>
        <row r="457">
          <cell r="C457" t="str">
            <v>הרצוג. מספר סניף: 541</v>
          </cell>
        </row>
        <row r="458">
          <cell r="C458" t="str">
            <v>הרצל פתח תקוה. מספר סניף: 56</v>
          </cell>
        </row>
        <row r="459">
          <cell r="C459" t="str">
            <v>הרצל. מספר סניף: 705</v>
          </cell>
        </row>
        <row r="460">
          <cell r="C460" t="str">
            <v>הרצליה עסקים. מספר סניף: 174</v>
          </cell>
        </row>
        <row r="461">
          <cell r="C461" t="str">
            <v>הרצליה פיתוח. מספר סניף: 146</v>
          </cell>
        </row>
        <row r="462">
          <cell r="C462" t="str">
            <v>הרצליה פיתוח. מספר סניף: 522</v>
          </cell>
        </row>
        <row r="463">
          <cell r="C463" t="str">
            <v>הרצליה פיתוח. מספר סניף: 629</v>
          </cell>
        </row>
        <row r="464">
          <cell r="C464" t="str">
            <v>הרצליה פיתוח. מספר סניף: 79</v>
          </cell>
        </row>
        <row r="465">
          <cell r="C465" t="str">
            <v>הרצליה פתוח. מספר סניף: 51</v>
          </cell>
        </row>
        <row r="466">
          <cell r="C466" t="str">
            <v>הרצליה פתוח. מספר סניף: 958</v>
          </cell>
        </row>
        <row r="467">
          <cell r="C467" t="str">
            <v>הרצליה. מספר סניף: 274</v>
          </cell>
        </row>
        <row r="468">
          <cell r="C468" t="str">
            <v>הרצליה. מספר סניף: 415</v>
          </cell>
        </row>
        <row r="469">
          <cell r="C469" t="str">
            <v>הרצליה. מספר סניף: 44</v>
          </cell>
        </row>
        <row r="470">
          <cell r="C470" t="str">
            <v>הרצליה. מספר סניף: 628</v>
          </cell>
        </row>
        <row r="471">
          <cell r="C471" t="str">
            <v>הרצליה. מספר סניף: 72</v>
          </cell>
        </row>
        <row r="472">
          <cell r="C472" t="str">
            <v>הרצליה. מספר סניף: 948</v>
          </cell>
        </row>
        <row r="473">
          <cell r="C473" t="str">
            <v>השופטים. מספר סניף: 705</v>
          </cell>
        </row>
        <row r="474">
          <cell r="C474" t="str">
            <v>השלום. מספר סניף: 672</v>
          </cell>
        </row>
        <row r="475">
          <cell r="C475" t="str">
            <v>השקד. מספר סניף: 555</v>
          </cell>
        </row>
        <row r="476">
          <cell r="C476" t="str">
            <v>השקמה. מספר סניף: 756</v>
          </cell>
        </row>
        <row r="477">
          <cell r="C477" t="str">
            <v>התעשיה האוירית. מספר סניף: 752</v>
          </cell>
        </row>
        <row r="478">
          <cell r="C478" t="str">
            <v>התעשיה חולון. מספר סניף: 157</v>
          </cell>
        </row>
        <row r="479">
          <cell r="C479" t="str">
            <v>התעשיה נתניה. מספר סניף: 598</v>
          </cell>
        </row>
        <row r="480">
          <cell r="C480" t="str">
            <v>התקוה. מספר סניף: 652</v>
          </cell>
        </row>
        <row r="481">
          <cell r="C481" t="str">
            <v>התשבי. מספר סניף: 709</v>
          </cell>
        </row>
        <row r="482">
          <cell r="C482" t="str">
            <v>ואדי ניסנאס. מספר סניף: 694</v>
          </cell>
        </row>
        <row r="483">
          <cell r="C483" t="str">
            <v>ז'בוטינסקי. מספר סניף: 528</v>
          </cell>
        </row>
        <row r="484">
          <cell r="C484" t="str">
            <v>זכרון יעקב. מספר סניף: 625</v>
          </cell>
        </row>
        <row r="485">
          <cell r="C485" t="str">
            <v>זכרון יעקב. מספר סניף: 95</v>
          </cell>
        </row>
        <row r="486">
          <cell r="C486" t="str">
            <v>זכרון יעקב. מספר סניף: 956</v>
          </cell>
        </row>
        <row r="487">
          <cell r="C487" t="str">
            <v>חברות בנות. מספר סניף: 579</v>
          </cell>
        </row>
        <row r="488">
          <cell r="C488" t="str">
            <v>חדרה עסקים. מספר סניף: 72</v>
          </cell>
        </row>
        <row r="489">
          <cell r="C489" t="str">
            <v>חדרה. מספר סניף: 138</v>
          </cell>
        </row>
        <row r="490">
          <cell r="C490" t="str">
            <v>חדרה. מספר סניף: 27</v>
          </cell>
        </row>
        <row r="491">
          <cell r="C491" t="str">
            <v>חדרה. מספר סניף: 420</v>
          </cell>
        </row>
        <row r="492">
          <cell r="C492" t="str">
            <v>חדרה. מספר סניף: 517</v>
          </cell>
        </row>
        <row r="493">
          <cell r="C493" t="str">
            <v>חדרה. מספר סניף: 620</v>
          </cell>
        </row>
        <row r="494">
          <cell r="C494" t="str">
            <v>חדרה. מספר סניף: 677</v>
          </cell>
        </row>
        <row r="495">
          <cell r="C495" t="str">
            <v>חדרה. מספר סניף: 90</v>
          </cell>
        </row>
        <row r="496">
          <cell r="C496" t="str">
            <v>חדרה. מספר סניף: 92</v>
          </cell>
        </row>
        <row r="497">
          <cell r="C497" t="str">
            <v>חדרה. מספר סניף: 953</v>
          </cell>
        </row>
        <row r="498">
          <cell r="C498" t="str">
            <v>חולון-ויצמן. מספר סניף: 638</v>
          </cell>
        </row>
        <row r="499">
          <cell r="C499" t="str">
            <v>חולון א. מספר סניף: 639</v>
          </cell>
        </row>
        <row r="500">
          <cell r="C500" t="str">
            <v>חולון עסקים. מספר סניף: 586</v>
          </cell>
        </row>
        <row r="501">
          <cell r="C501" t="str">
            <v>חולון עסקים. מספר סניף: 78</v>
          </cell>
        </row>
        <row r="502">
          <cell r="C502" t="str">
            <v>חולון. מספר סניף: 158</v>
          </cell>
        </row>
        <row r="503">
          <cell r="C503" t="str">
            <v>חולון. מספר סניף: 284</v>
          </cell>
        </row>
        <row r="504">
          <cell r="C504" t="str">
            <v>חולון. מספר סניף: 412</v>
          </cell>
        </row>
        <row r="505">
          <cell r="C505" t="str">
            <v>חולון. מספר סניף: 45</v>
          </cell>
        </row>
        <row r="506">
          <cell r="C506" t="str">
            <v>חולון. מספר סניף: 49</v>
          </cell>
        </row>
        <row r="507">
          <cell r="C507" t="str">
            <v>חולון. מספר סניף: 511</v>
          </cell>
        </row>
        <row r="508">
          <cell r="C508" t="str">
            <v>חולון. מספר סניף: 67</v>
          </cell>
        </row>
        <row r="509">
          <cell r="C509" t="str">
            <v>חולון. מספר סניף: 686</v>
          </cell>
        </row>
        <row r="510">
          <cell r="C510" t="str">
            <v>חולון. מספר סניף: 858</v>
          </cell>
        </row>
        <row r="511">
          <cell r="C511" t="str">
            <v>חורב. מספר סניף: 880</v>
          </cell>
        </row>
        <row r="512">
          <cell r="C512" t="str">
            <v>חורפיש. מספר סניף: 753</v>
          </cell>
        </row>
        <row r="513">
          <cell r="C513" t="str">
            <v>חזון איש. מספר סניף: 266</v>
          </cell>
        </row>
        <row r="514">
          <cell r="C514" t="str">
            <v>חזון איש. מספר סניף: 468</v>
          </cell>
        </row>
        <row r="515">
          <cell r="C515" t="str">
            <v>חזון איש. מספר סניף: 731</v>
          </cell>
        </row>
        <row r="516">
          <cell r="C516" t="str">
            <v>חטיבת הנגב. מספר סניף: 477</v>
          </cell>
        </row>
        <row r="517">
          <cell r="C517" t="str">
            <v>חיים עוזר. מספר סניף: 761</v>
          </cell>
        </row>
        <row r="518">
          <cell r="C518" t="str">
            <v>חיל הים - חיפה. מספר סניף: 186</v>
          </cell>
        </row>
        <row r="519">
          <cell r="C519" t="str">
            <v>חיפה הדר. מספר סניף: 441</v>
          </cell>
        </row>
        <row r="520">
          <cell r="C520" t="str">
            <v>חיפה עסקים. מספר סניף: 562</v>
          </cell>
        </row>
        <row r="521">
          <cell r="C521" t="str">
            <v>חיפה ראשי. מספר סניף: 6</v>
          </cell>
        </row>
        <row r="522">
          <cell r="C522" t="str">
            <v>חיפה ראשי. מספר סניף: 650</v>
          </cell>
        </row>
        <row r="523">
          <cell r="C523" t="str">
            <v>חיפה ראשי. מספר סניף: 700</v>
          </cell>
        </row>
        <row r="524">
          <cell r="C524" t="str">
            <v>חיפה ראשי. מספר סניף: 81</v>
          </cell>
        </row>
        <row r="525">
          <cell r="C525" t="str">
            <v>חיפה. מספר סניף: 1</v>
          </cell>
        </row>
        <row r="526">
          <cell r="C526" t="str">
            <v>חיפה. מספר סניף: 140</v>
          </cell>
        </row>
        <row r="527">
          <cell r="C527" t="str">
            <v>חיפה. מספר סניף: 187</v>
          </cell>
        </row>
        <row r="528">
          <cell r="C528" t="str">
            <v>חיפה. מספר סניף: 289</v>
          </cell>
        </row>
        <row r="529">
          <cell r="C529" t="str">
            <v>חיפה. מספר סניף: 3</v>
          </cell>
        </row>
        <row r="530">
          <cell r="C530" t="str">
            <v>חיפה. מספר סניף: 52</v>
          </cell>
        </row>
        <row r="531">
          <cell r="C531" t="str">
            <v>חיפה. מספר סניף: 527</v>
          </cell>
        </row>
        <row r="532">
          <cell r="C532" t="str">
            <v>חסכון פנסיוני. מספר סניף: 597</v>
          </cell>
        </row>
        <row r="533">
          <cell r="C533" t="str">
            <v>חצור. מספר סניף: 367</v>
          </cell>
        </row>
        <row r="534">
          <cell r="C534" t="str">
            <v>חצור. מספר סניף: 715</v>
          </cell>
        </row>
        <row r="535">
          <cell r="C535" t="str">
            <v>חצרות יפו. מספר סניף: 26</v>
          </cell>
        </row>
        <row r="536">
          <cell r="C536" t="str">
            <v>חצרות יפו. מספר סניף: 406</v>
          </cell>
        </row>
        <row r="537">
          <cell r="C537" t="str">
            <v>חצרות יפו. מספר סניף: 436</v>
          </cell>
        </row>
        <row r="538">
          <cell r="C538" t="str">
            <v>חצרים. מספר סניף: 376</v>
          </cell>
        </row>
        <row r="539">
          <cell r="C539" t="str">
            <v>חרוד. מספר סניף: 576</v>
          </cell>
        </row>
        <row r="540">
          <cell r="C540" t="str">
            <v>חרפיש. מספר סניף: 43</v>
          </cell>
        </row>
        <row r="541">
          <cell r="C541" t="str">
            <v>חשבות הבנק. מספר סניף: 659</v>
          </cell>
        </row>
        <row r="542">
          <cell r="C542" t="str">
            <v>חשמונאים. מספר סניף: 494</v>
          </cell>
        </row>
        <row r="543">
          <cell r="C543" t="str">
            <v>טבריה עלית. מספר סניף: 724</v>
          </cell>
        </row>
        <row r="544">
          <cell r="C544" t="str">
            <v>טבריה. מספר סניף: 2</v>
          </cell>
        </row>
        <row r="545">
          <cell r="C545" t="str">
            <v>טבריה. מספר סניף: 46</v>
          </cell>
        </row>
        <row r="546">
          <cell r="C546" t="str">
            <v>טבריה. מספר סניף: 462</v>
          </cell>
        </row>
        <row r="547">
          <cell r="C547" t="str">
            <v>טבריה. מספר סניף: 723</v>
          </cell>
        </row>
        <row r="548">
          <cell r="C548" t="str">
            <v>טבריה. מספר סניף: 970</v>
          </cell>
        </row>
        <row r="549">
          <cell r="C549" t="str">
            <v>טוביהו. מספר סניף: 594</v>
          </cell>
        </row>
        <row r="550">
          <cell r="C550" t="str">
            <v>טופ-דן. מספר סניף: 94</v>
          </cell>
        </row>
        <row r="551">
          <cell r="C551" t="str">
            <v>טופ דן. מספר סניף: 324</v>
          </cell>
        </row>
        <row r="552">
          <cell r="C552" t="str">
            <v>טורעאן. מספר סניף: 10</v>
          </cell>
        </row>
        <row r="553">
          <cell r="C553" t="str">
            <v>טורעאן. מספר סניף: 632</v>
          </cell>
        </row>
        <row r="554">
          <cell r="C554" t="str">
            <v>טייבה. מספר סניף: 665</v>
          </cell>
        </row>
        <row r="555">
          <cell r="C555" t="str">
            <v>טייבה. מספר סניף: 951</v>
          </cell>
        </row>
        <row r="556">
          <cell r="C556" t="str">
            <v>טירה המשולש. מספר סניף: 506</v>
          </cell>
        </row>
        <row r="557">
          <cell r="C557" t="str">
            <v>טירה. מספר סניף: 980</v>
          </cell>
        </row>
        <row r="558">
          <cell r="C558" t="str">
            <v>טירת הכרמל. מספר סניף: 662</v>
          </cell>
        </row>
        <row r="559">
          <cell r="C559" t="str">
            <v>טירת הכרמל. מספר סניף: 703</v>
          </cell>
        </row>
        <row r="560">
          <cell r="C560" t="str">
            <v>טירת הכרמל. מספר סניף: 885</v>
          </cell>
        </row>
        <row r="561">
          <cell r="C561" t="str">
            <v>טכני. מספר סניף: 996</v>
          </cell>
        </row>
        <row r="562">
          <cell r="C562" t="str">
            <v>טלבנק. מספר סניף: 219</v>
          </cell>
        </row>
        <row r="563">
          <cell r="C563" t="str">
            <v>טמרה. מספר סניף: 26</v>
          </cell>
        </row>
        <row r="564">
          <cell r="C564" t="str">
            <v>טמרה. מספר סניף: 418</v>
          </cell>
        </row>
        <row r="565">
          <cell r="C565" t="str">
            <v>טמרה. מספר סניף: 614</v>
          </cell>
        </row>
        <row r="566">
          <cell r="C566" t="str">
            <v>טרומפלדור. מספר סניף: 807</v>
          </cell>
        </row>
        <row r="567">
          <cell r="C567" t="str">
            <v>טרפון. מספר סניף: 430</v>
          </cell>
        </row>
        <row r="568">
          <cell r="C568" t="str">
            <v>טרפון. מספר סניף: 476</v>
          </cell>
        </row>
        <row r="569">
          <cell r="C569" t="str">
            <v>טשרניחובסקי. מספר סניף: 679</v>
          </cell>
        </row>
        <row r="570">
          <cell r="C570" t="str">
            <v>טשרניחובסקי. מספר סניף: 720</v>
          </cell>
        </row>
        <row r="571">
          <cell r="C571" t="str">
            <v>יבנה. מספר סניף: 175</v>
          </cell>
        </row>
        <row r="572">
          <cell r="C572" t="str">
            <v>יבנה. מספר סניף: 540</v>
          </cell>
        </row>
        <row r="573">
          <cell r="C573" t="str">
            <v>יבנה. מספר סניף: 762</v>
          </cell>
        </row>
        <row r="574">
          <cell r="C574" t="str">
            <v>יבנה. מספר סניף: 939</v>
          </cell>
        </row>
        <row r="575">
          <cell r="C575" t="str">
            <v>יד אליהו. מספר סניף: 151</v>
          </cell>
        </row>
        <row r="576">
          <cell r="C576" t="str">
            <v>יד אליהו. מספר סניף: 603</v>
          </cell>
        </row>
        <row r="577">
          <cell r="C577" t="str">
            <v>יד אליהו. מספר סניף: 814</v>
          </cell>
        </row>
        <row r="578">
          <cell r="C578" t="str">
            <v>יד חרוצים. מספר סניף: 115</v>
          </cell>
        </row>
        <row r="579">
          <cell r="C579" t="str">
            <v>יהוד. מספר סניף: 110</v>
          </cell>
        </row>
        <row r="580">
          <cell r="C580" t="str">
            <v>יהוד. מספר סניף: 514</v>
          </cell>
        </row>
        <row r="581">
          <cell r="C581" t="str">
            <v>יהוד. מספר סניף: 617</v>
          </cell>
        </row>
        <row r="582">
          <cell r="C582" t="str">
            <v>יהוד. מספר סניף: 837</v>
          </cell>
        </row>
        <row r="583">
          <cell r="C583" t="str">
            <v>יהודה המכבי. מספר סניף: 38</v>
          </cell>
        </row>
        <row r="584">
          <cell r="C584" t="str">
            <v>יהודה המכבי. מספר סניף: 605</v>
          </cell>
        </row>
        <row r="585">
          <cell r="C585" t="str">
            <v>יהודה הנשיא. מספר סניף: 740</v>
          </cell>
        </row>
        <row r="586">
          <cell r="C586" t="str">
            <v>יהלום. מספר סניף: 537</v>
          </cell>
        </row>
        <row r="587">
          <cell r="C587" t="str">
            <v>יובלים. מספר סניף: 464</v>
          </cell>
        </row>
        <row r="588">
          <cell r="C588" t="str">
            <v>יוקנעם. מספר סניף: 131</v>
          </cell>
        </row>
        <row r="589">
          <cell r="C589" t="str">
            <v>יוקנעם. מספר סניף: 582</v>
          </cell>
        </row>
        <row r="590">
          <cell r="C590" t="str">
            <v>יזרעאליה. מספר סניף: 755</v>
          </cell>
        </row>
        <row r="591">
          <cell r="C591" t="str">
            <v>יחידה מרכזת. מספר סניף: 297</v>
          </cell>
        </row>
        <row r="592">
          <cell r="C592" t="str">
            <v>יחידת ביצוע מחלקת מט"י. מספר סניף: 49</v>
          </cell>
        </row>
        <row r="593">
          <cell r="C593" t="str">
            <v>יחידת בצוע-מחלקת מט"י. מספר סניף: 989</v>
          </cell>
        </row>
        <row r="594">
          <cell r="C594" t="str">
            <v>יחידת בצוע-נהול אשראי מרוכז. מספר סניף: 646</v>
          </cell>
        </row>
        <row r="595">
          <cell r="C595" t="str">
            <v>יחידת בצוע ני"ע. מספר סניף: 60</v>
          </cell>
        </row>
        <row r="596">
          <cell r="C596" t="str">
            <v>יחידת עיקולים. מספר סניף: 468</v>
          </cell>
        </row>
        <row r="597">
          <cell r="C597" t="str">
            <v>ייעוץ פנסיוני. מספר סניף: 308</v>
          </cell>
        </row>
        <row r="598">
          <cell r="C598" t="str">
            <v>ילמ. מספר סניף: 305</v>
          </cell>
        </row>
        <row r="599">
          <cell r="C599" t="str">
            <v>יעוץ פנסיוני. מספר סניף: 749</v>
          </cell>
        </row>
        <row r="600">
          <cell r="C600" t="str">
            <v>יעלים. מספר סניף: 61</v>
          </cell>
        </row>
        <row r="601">
          <cell r="C601" t="str">
            <v>יפו. מספר סניף: 505</v>
          </cell>
        </row>
        <row r="602">
          <cell r="C602" t="str">
            <v>יפו. מספר סניף: 611</v>
          </cell>
        </row>
        <row r="603">
          <cell r="C603" t="str">
            <v>יפו. מספר סניף: 653</v>
          </cell>
        </row>
        <row r="604">
          <cell r="C604" t="str">
            <v>יפו. מספר סניף: 801</v>
          </cell>
        </row>
        <row r="605">
          <cell r="C605" t="str">
            <v>יפיע. מספר סניף: 20</v>
          </cell>
        </row>
        <row r="606">
          <cell r="C606" t="str">
            <v>יפיע. מספר סניף: 449</v>
          </cell>
        </row>
        <row r="607">
          <cell r="C607" t="str">
            <v>יפיע. מספר סניף: 628</v>
          </cell>
        </row>
        <row r="608">
          <cell r="C608" t="str">
            <v>יצחק שדה. מספר סניף: 48</v>
          </cell>
        </row>
        <row r="609">
          <cell r="C609" t="str">
            <v>יצחק שדה. מספר סניף: 780</v>
          </cell>
        </row>
        <row r="610">
          <cell r="C610" t="str">
            <v>יקנעם. מספר סניף: 722</v>
          </cell>
        </row>
        <row r="611">
          <cell r="C611" t="str">
            <v>יקנעם. מספר סניף: 729</v>
          </cell>
        </row>
        <row r="612">
          <cell r="C612" t="str">
            <v>ירוחם. מספר סניף: 671</v>
          </cell>
        </row>
        <row r="613">
          <cell r="C613" t="str">
            <v>ירושלים עסקים. מספר סניף: 436</v>
          </cell>
        </row>
        <row r="614">
          <cell r="C614" t="str">
            <v>ירושלים ראשי. מספר סניף: 12</v>
          </cell>
        </row>
        <row r="615">
          <cell r="C615" t="str">
            <v>ירושלים ראשי. מספר סניף: 50</v>
          </cell>
        </row>
        <row r="616">
          <cell r="C616" t="str">
            <v>ירושלים ראשי. מספר סניף: 51</v>
          </cell>
        </row>
        <row r="617">
          <cell r="C617" t="str">
            <v>ירושלים, ראשי. מספר סניף: 690</v>
          </cell>
        </row>
        <row r="618">
          <cell r="C618" t="str">
            <v>ירושלים. מספר סניף: 185</v>
          </cell>
        </row>
        <row r="619">
          <cell r="C619" t="str">
            <v>ירושלים. מספר סניף: 288</v>
          </cell>
        </row>
        <row r="620">
          <cell r="C620" t="str">
            <v>ירושלים. מספר סניף: 369</v>
          </cell>
        </row>
        <row r="621">
          <cell r="C621" t="str">
            <v>ירושלים. מספר סניף: 515</v>
          </cell>
        </row>
        <row r="622">
          <cell r="C622" t="str">
            <v>ירושלים. מספר סניף: 642</v>
          </cell>
        </row>
        <row r="623">
          <cell r="C623" t="str">
            <v>ירכא. מספר סניף: 33</v>
          </cell>
        </row>
        <row r="624">
          <cell r="C624" t="str">
            <v>ירכא. מספר סניף: 602</v>
          </cell>
        </row>
        <row r="625">
          <cell r="C625" t="str">
            <v>ירכא. מספר סניף: 90</v>
          </cell>
        </row>
        <row r="626">
          <cell r="C626" t="str">
            <v>ישורון. מספר סניף: 529</v>
          </cell>
        </row>
        <row r="627">
          <cell r="C627" t="str">
            <v>ישיר לאומי. מספר סניף: 678</v>
          </cell>
        </row>
        <row r="628">
          <cell r="C628" t="str">
            <v>כאבול. מספר סניף: 24</v>
          </cell>
        </row>
        <row r="629">
          <cell r="C629" t="str">
            <v>כאבול. מספר סניף: 738</v>
          </cell>
        </row>
        <row r="630">
          <cell r="C630" t="str">
            <v>כהנמן. מספר סניף: 570</v>
          </cell>
        </row>
        <row r="631">
          <cell r="C631" t="str">
            <v>כוכב יאיר. מספר סניף: 683</v>
          </cell>
        </row>
        <row r="632">
          <cell r="C632" t="str">
            <v>כורזין. מספר סניף: 543</v>
          </cell>
        </row>
        <row r="633">
          <cell r="C633" t="str">
            <v>כיכר המדינה. מספר סניף: 157</v>
          </cell>
        </row>
        <row r="634">
          <cell r="C634" t="str">
            <v>כיכר המדינה. מספר סניף: 275</v>
          </cell>
        </row>
        <row r="635">
          <cell r="C635" t="str">
            <v>כיכר המדינה. מספר סניף: 410</v>
          </cell>
        </row>
        <row r="636">
          <cell r="C636" t="str">
            <v>כיכר השבטים. מספר סניף: 786</v>
          </cell>
        </row>
        <row r="637">
          <cell r="C637" t="str">
            <v>כיכר השבת. מספר סניף: 501</v>
          </cell>
        </row>
        <row r="638">
          <cell r="C638" t="str">
            <v>ככר היהלום. מספר סניף: 123</v>
          </cell>
        </row>
        <row r="639">
          <cell r="C639" t="str">
            <v>ככר המדינה. מספר סניף: 152</v>
          </cell>
        </row>
        <row r="640">
          <cell r="C640" t="str">
            <v>ככר המדינה. מספר סניף: 405</v>
          </cell>
        </row>
        <row r="641">
          <cell r="C641" t="str">
            <v>ככר המדינה. מספר סניף: 524</v>
          </cell>
        </row>
        <row r="642">
          <cell r="C642" t="str">
            <v>ככר המדינה. מספר סניף: 603</v>
          </cell>
        </row>
        <row r="643">
          <cell r="C643" t="str">
            <v>ככר המדינה. מספר סניף: 753</v>
          </cell>
        </row>
        <row r="644">
          <cell r="C644" t="str">
            <v>ככר המדינה. מספר סניף: 93</v>
          </cell>
        </row>
        <row r="645">
          <cell r="C645" t="str">
            <v>ככר המושבות. מספר סניף: 810</v>
          </cell>
        </row>
        <row r="646">
          <cell r="C646" t="str">
            <v>ככר הסיטי. מספר סניף: 540</v>
          </cell>
        </row>
        <row r="647">
          <cell r="C647" t="str">
            <v>ככר יצחק רבין. מספר סניף: 101</v>
          </cell>
        </row>
        <row r="648">
          <cell r="C648" t="str">
            <v>ככר יצחק רבין. מספר סניף: 609</v>
          </cell>
        </row>
        <row r="649">
          <cell r="C649" t="str">
            <v>ככר יצחק רבין. מספר סניף: 816</v>
          </cell>
        </row>
        <row r="650">
          <cell r="C650" t="str">
            <v>ככר יצחק רבין. מספר סניף: 85</v>
          </cell>
        </row>
        <row r="651">
          <cell r="C651" t="str">
            <v>ככר נח. מספר סניף: 683</v>
          </cell>
        </row>
        <row r="652">
          <cell r="C652" t="str">
            <v>ככר סירן. מספר סניף: 863</v>
          </cell>
        </row>
        <row r="653">
          <cell r="C653" t="str">
            <v>ככר עצמאות. מספר סניף: 511</v>
          </cell>
        </row>
        <row r="654">
          <cell r="C654" t="str">
            <v>ככר פריז. מספר סניף: 736</v>
          </cell>
        </row>
        <row r="655">
          <cell r="C655" t="str">
            <v>ככר ציון. מספר סניף: 783</v>
          </cell>
        </row>
        <row r="656">
          <cell r="C656" t="str">
            <v>ככר ציון. מספר סניף: 920</v>
          </cell>
        </row>
        <row r="657">
          <cell r="C657" t="str">
            <v>ככר רבין. מספר סניף: 658</v>
          </cell>
        </row>
        <row r="658">
          <cell r="C658" t="str">
            <v>כנפי נשרים. מספר סניף: 129</v>
          </cell>
        </row>
        <row r="659">
          <cell r="C659" t="str">
            <v>כנפי נשרים. מספר סניף: 182</v>
          </cell>
        </row>
        <row r="660">
          <cell r="C660" t="str">
            <v>כנפי נשרים. מספר סניף: 331</v>
          </cell>
        </row>
        <row r="661">
          <cell r="C661" t="str">
            <v>כנפי נשרים. מספר סניף: 539</v>
          </cell>
        </row>
        <row r="662">
          <cell r="C662" t="str">
            <v>כנפי נשרים. מספר סניף: 661</v>
          </cell>
        </row>
        <row r="663">
          <cell r="C663" t="str">
            <v>כפר-גנים. מספר סניף: 317</v>
          </cell>
        </row>
        <row r="664">
          <cell r="C664" t="str">
            <v>כפר גנים. מספר סניף: 153</v>
          </cell>
        </row>
        <row r="665">
          <cell r="C665" t="str">
            <v>כפר גנים. מספר סניף: 156</v>
          </cell>
        </row>
        <row r="666">
          <cell r="C666" t="str">
            <v>כפר גנים. מספר סניף: 548</v>
          </cell>
        </row>
        <row r="667">
          <cell r="C667" t="str">
            <v>כפר גנים. מספר סניף: 703</v>
          </cell>
        </row>
        <row r="668">
          <cell r="C668" t="str">
            <v>כפר ורדים. מספר סניף: 120</v>
          </cell>
        </row>
        <row r="669">
          <cell r="C669" t="str">
            <v>כפר יאסיף. מספר סניף: 15</v>
          </cell>
        </row>
        <row r="670">
          <cell r="C670" t="str">
            <v>כפר יאסיף. מספר סניף: 202</v>
          </cell>
        </row>
        <row r="671">
          <cell r="C671" t="str">
            <v>כפר יאסיף. מספר סניף: 538</v>
          </cell>
        </row>
        <row r="672">
          <cell r="C672" t="str">
            <v>כפר יאסיף. מספר סניף: 691</v>
          </cell>
        </row>
        <row r="673">
          <cell r="C673" t="str">
            <v>כפר יונה. מספר סניף: 675</v>
          </cell>
        </row>
        <row r="674">
          <cell r="C674" t="str">
            <v>כפר כנא. מספר סניף: 478</v>
          </cell>
        </row>
        <row r="675">
          <cell r="C675" t="str">
            <v>כפר כנא. מספר סניף: 631</v>
          </cell>
        </row>
        <row r="676">
          <cell r="C676" t="str">
            <v>כפר כנא. מספר סניף: 7</v>
          </cell>
        </row>
        <row r="677">
          <cell r="C677" t="str">
            <v>כפר מנדא. מספר סניף: 28</v>
          </cell>
        </row>
        <row r="678">
          <cell r="C678" t="str">
            <v>כפר סבא הירוקה. מספר סניף: 135</v>
          </cell>
        </row>
        <row r="679">
          <cell r="C679" t="str">
            <v>כפר סבא. מספר סניף: 118</v>
          </cell>
        </row>
        <row r="680">
          <cell r="C680" t="str">
            <v>כפר סבא. מספר סניף: 21</v>
          </cell>
        </row>
        <row r="681">
          <cell r="C681" t="str">
            <v>כפר סבא. מספר סניף: 380</v>
          </cell>
        </row>
        <row r="682">
          <cell r="C682" t="str">
            <v>כפר סבא. מספר סניף: 424</v>
          </cell>
        </row>
        <row r="683">
          <cell r="C683" t="str">
            <v>כפר סבא. מספר סניף: 502</v>
          </cell>
        </row>
        <row r="684">
          <cell r="C684" t="str">
            <v>כפר סבא. מספר סניף: 54</v>
          </cell>
        </row>
        <row r="685">
          <cell r="C685" t="str">
            <v>כפר סבא. מספר סניף: 627</v>
          </cell>
        </row>
        <row r="686">
          <cell r="C686" t="str">
            <v>כפר סבא. מספר סניף: 699</v>
          </cell>
        </row>
        <row r="687">
          <cell r="C687" t="str">
            <v>כפר סבא. מספר סניף: 946</v>
          </cell>
        </row>
        <row r="688">
          <cell r="C688" t="str">
            <v>כפר ערערה. מספר סניף: 27</v>
          </cell>
        </row>
        <row r="689">
          <cell r="C689" t="str">
            <v>כפר קאסם. מספר סניף: 201</v>
          </cell>
        </row>
        <row r="690">
          <cell r="C690" t="str">
            <v>כפר קאסם. מספר סניף: 652</v>
          </cell>
        </row>
        <row r="691">
          <cell r="C691" t="str">
            <v>כפר קאסם. מספר סניף: 750</v>
          </cell>
        </row>
        <row r="692">
          <cell r="C692" t="str">
            <v>כפר קמא. מספר סניף: 695</v>
          </cell>
        </row>
        <row r="693">
          <cell r="C693" t="str">
            <v>כפר קרע. מספר סניף: 578</v>
          </cell>
        </row>
        <row r="694">
          <cell r="C694" t="str">
            <v>כפר קרע. מספר סניף: 8</v>
          </cell>
        </row>
        <row r="695">
          <cell r="C695" t="str">
            <v>כפר שמריהו. מספר סניף: 680</v>
          </cell>
        </row>
        <row r="696">
          <cell r="C696" t="str">
            <v>כפר שמריהו. מספר סניף: 844</v>
          </cell>
        </row>
        <row r="697">
          <cell r="C697" t="str">
            <v>כפר תבור. מספר סניף: 549</v>
          </cell>
        </row>
        <row r="698">
          <cell r="C698" t="str">
            <v>כצנלסון. מספר סניף: 572</v>
          </cell>
        </row>
        <row r="699">
          <cell r="C699" t="str">
            <v>כרמיאל. מספר סניף: 174</v>
          </cell>
        </row>
        <row r="700">
          <cell r="C700" t="str">
            <v>כרמיאל. מספר סניף: 280</v>
          </cell>
        </row>
        <row r="701">
          <cell r="C701" t="str">
            <v>כרמיאל. מספר סניף: 398</v>
          </cell>
        </row>
        <row r="702">
          <cell r="C702" t="str">
            <v>כרמיאל. מספר סניף: 504</v>
          </cell>
        </row>
        <row r="703">
          <cell r="C703" t="str">
            <v>כרמיאל. מספר סניף: 513</v>
          </cell>
        </row>
        <row r="704">
          <cell r="C704" t="str">
            <v>כרמיאל. מספר סניף: 59</v>
          </cell>
        </row>
        <row r="705">
          <cell r="C705" t="str">
            <v>כרמיאל. מספר סניף: 747</v>
          </cell>
        </row>
        <row r="706">
          <cell r="C706" t="str">
            <v>כרמיאל. מספר סניף: 96</v>
          </cell>
        </row>
        <row r="707">
          <cell r="C707" t="str">
            <v>כרמיאל. מספר סניף: 961</v>
          </cell>
        </row>
        <row r="708">
          <cell r="C708" t="str">
            <v>כרמל. מספר סניף: 311</v>
          </cell>
        </row>
        <row r="709">
          <cell r="C709" t="str">
            <v>כרמל. מספר סניף: 449</v>
          </cell>
        </row>
        <row r="710">
          <cell r="C710" t="str">
            <v>כרמל. מספר סניף: 512</v>
          </cell>
        </row>
        <row r="711">
          <cell r="C711" t="str">
            <v>לאומי טוטאל דיגיטל. מספר סניף: 701</v>
          </cell>
        </row>
        <row r="712">
          <cell r="C712" t="str">
            <v>לב דיזנגוף. מספר סניף: 147</v>
          </cell>
        </row>
        <row r="713">
          <cell r="C713" t="str">
            <v>לב דיזנגוף. מספר סניף: 453</v>
          </cell>
        </row>
        <row r="714">
          <cell r="C714" t="str">
            <v>לב דיזנגוף. מספר סניף: 681</v>
          </cell>
        </row>
        <row r="715">
          <cell r="C715" t="str">
            <v>לב דיזנגוף. מספר סניף: 806</v>
          </cell>
        </row>
        <row r="716">
          <cell r="C716" t="str">
            <v>לב העיר באר שבע. מספר סניף: 517</v>
          </cell>
        </row>
        <row r="717">
          <cell r="C717" t="str">
            <v>לב העיר. מספר סניף: 55</v>
          </cell>
        </row>
        <row r="718">
          <cell r="C718" t="str">
            <v>לב הפארק. מספר סניף: 695</v>
          </cell>
        </row>
        <row r="719">
          <cell r="C719" t="str">
            <v>לב הרובע. מספר סניף: 986</v>
          </cell>
        </row>
        <row r="720">
          <cell r="C720" t="str">
            <v>לב ראשון. מספר סניף: 430</v>
          </cell>
        </row>
        <row r="721">
          <cell r="C721" t="str">
            <v>להבים. מספר סניף: 3</v>
          </cell>
        </row>
        <row r="722">
          <cell r="C722" t="str">
            <v>לוד תעשיה אוירית. מספר סניף: 374</v>
          </cell>
        </row>
        <row r="723">
          <cell r="C723" t="str">
            <v>לוד. מספר סניף: 59</v>
          </cell>
        </row>
        <row r="724">
          <cell r="C724" t="str">
            <v>לוד. מספר סניף: 685</v>
          </cell>
        </row>
        <row r="725">
          <cell r="C725" t="str">
            <v>לוד. מספר סניף: 937</v>
          </cell>
        </row>
        <row r="726">
          <cell r="C726" t="str">
            <v>לינקולן. מספר סניף: 772</v>
          </cell>
        </row>
        <row r="727">
          <cell r="C727" t="str">
            <v>למד. מספר סניף: 631</v>
          </cell>
        </row>
        <row r="728">
          <cell r="C728" t="str">
            <v>למד. מספר סניף: 788</v>
          </cell>
        </row>
        <row r="729">
          <cell r="C729" t="str">
            <v>לקוחות נבחרים. מספר סניף: 338</v>
          </cell>
        </row>
        <row r="730">
          <cell r="C730" t="str">
            <v>מ.ש.י. כניסה לקבע. מספר סניף: 988</v>
          </cell>
        </row>
        <row r="731">
          <cell r="C731" t="str">
            <v>מאה שערים. מספר סניף: 184</v>
          </cell>
        </row>
        <row r="732">
          <cell r="C732" t="str">
            <v>מאה שערים. מספר סניף: 533</v>
          </cell>
        </row>
        <row r="733">
          <cell r="C733" t="str">
            <v>מאפו. מספר סניף: 130</v>
          </cell>
        </row>
        <row r="734">
          <cell r="C734" t="str">
            <v>מבצע עובדה. מספר סניף: 564</v>
          </cell>
        </row>
        <row r="735">
          <cell r="C735" t="str">
            <v>מבשרת ציון. מספר סניף: 448</v>
          </cell>
        </row>
        <row r="736">
          <cell r="C736" t="str">
            <v>מבשרת ציון. מספר סניף: 510</v>
          </cell>
        </row>
        <row r="737">
          <cell r="C737" t="str">
            <v>מבשרת ציון. מספר סניף: 638</v>
          </cell>
        </row>
        <row r="738">
          <cell r="C738" t="str">
            <v>מבשרת. מספר סניף: 142</v>
          </cell>
        </row>
        <row r="739">
          <cell r="C739" t="str">
            <v>מג'אר. מספר סניף: 4</v>
          </cell>
        </row>
        <row r="740">
          <cell r="C740" t="str">
            <v>מג'אר. מספר סניף: 581</v>
          </cell>
        </row>
        <row r="741">
          <cell r="C741" t="str">
            <v>מג'ד אל כרום. מספר סניף: 624</v>
          </cell>
        </row>
        <row r="742">
          <cell r="C742" t="str">
            <v>מג'דל שמס. מספר סניף: 744</v>
          </cell>
        </row>
        <row r="743">
          <cell r="C743" t="str">
            <v>מגדיאל - הוד השרון. מספר סניף: 508</v>
          </cell>
        </row>
        <row r="744">
          <cell r="C744" t="str">
            <v>מגדיאל. מספר סניף: 678</v>
          </cell>
        </row>
        <row r="745">
          <cell r="C745" t="str">
            <v>מגדיאל. מספר סניף: 776</v>
          </cell>
        </row>
        <row r="746">
          <cell r="C746" t="str">
            <v>מגדל היובל. מספר סניף: 395</v>
          </cell>
        </row>
        <row r="747">
          <cell r="C747" t="str">
            <v>מגדל העמק. מספר סניף: 137</v>
          </cell>
        </row>
        <row r="748">
          <cell r="C748" t="str">
            <v>מגדל העמק. מספר סניף: 728</v>
          </cell>
        </row>
        <row r="749">
          <cell r="C749" t="str">
            <v>מגדל העמק. מספר סניף: 987</v>
          </cell>
        </row>
        <row r="750">
          <cell r="C750" t="str">
            <v>מגדל חיפה. מספר סניף: 879</v>
          </cell>
        </row>
        <row r="751">
          <cell r="C751" t="str">
            <v>מגדל סונול. מספר סניף: 82</v>
          </cell>
        </row>
        <row r="752">
          <cell r="C752" t="str">
            <v>מגדל שלום. מספר סניף: 67</v>
          </cell>
        </row>
        <row r="753">
          <cell r="C753" t="str">
            <v>מגדלי אביב. מספר סניף: 812</v>
          </cell>
        </row>
        <row r="754">
          <cell r="C754" t="str">
            <v>מגדלי דוד. מספר סניף: 627</v>
          </cell>
        </row>
        <row r="755">
          <cell r="C755" t="str">
            <v>מגדלי ויטה. מספר סניף: 23</v>
          </cell>
        </row>
        <row r="756">
          <cell r="C756" t="str">
            <v>מגמ"ש (מרכז גביה משפטית. מספר סניף: 537</v>
          </cell>
        </row>
        <row r="757">
          <cell r="C757" t="str">
            <v>מדור פיתוח במחלקת חברות. מספר סניף: 6</v>
          </cell>
        </row>
        <row r="758">
          <cell r="C758" t="str">
            <v>מודיעין - מרכז הדיור. מספר סניף: 5</v>
          </cell>
        </row>
        <row r="759">
          <cell r="C759" t="str">
            <v>מודיעין דיור. מספר סניף: 503</v>
          </cell>
        </row>
        <row r="760">
          <cell r="C760" t="str">
            <v>מודיעין עילית. מספר סניף: 180</v>
          </cell>
        </row>
        <row r="761">
          <cell r="C761" t="str">
            <v>מודיעין עילית. מספר סניף: 292</v>
          </cell>
        </row>
        <row r="762">
          <cell r="C762" t="str">
            <v>מודיעין עילית. מספר סניף: 36</v>
          </cell>
        </row>
        <row r="763">
          <cell r="C763" t="str">
            <v>מודיעין. מספר סניף: 116</v>
          </cell>
        </row>
        <row r="764">
          <cell r="C764" t="str">
            <v>מודיעין. מספר סניף: 128</v>
          </cell>
        </row>
        <row r="765">
          <cell r="C765" t="str">
            <v>מודיעין. מספר סניף: 154</v>
          </cell>
        </row>
        <row r="766">
          <cell r="C766" t="str">
            <v>מודיעין. מספר סניף: 303</v>
          </cell>
        </row>
        <row r="767">
          <cell r="C767" t="str">
            <v>מודיעין. מספר סניף: 315</v>
          </cell>
        </row>
        <row r="768">
          <cell r="C768" t="str">
            <v>מודיעין. מספר סניף: 521</v>
          </cell>
        </row>
        <row r="769">
          <cell r="C769" t="str">
            <v>מודיעין. מספר סניף: 582</v>
          </cell>
        </row>
        <row r="770">
          <cell r="C770" t="str">
            <v>מודיעין. מספר סניף: 680</v>
          </cell>
        </row>
        <row r="771">
          <cell r="C771" t="str">
            <v>מונטיפיורי. מספר סניף: 781</v>
          </cell>
        </row>
        <row r="772">
          <cell r="C772" t="str">
            <v>מוניטפיורי. מספר סניף: 811</v>
          </cell>
        </row>
        <row r="773">
          <cell r="C773" t="str">
            <v>מוריה. מספר סניף: 107</v>
          </cell>
        </row>
        <row r="774">
          <cell r="C774" t="str">
            <v>מוריה. מספר סניף: 886</v>
          </cell>
        </row>
        <row r="775">
          <cell r="C775" t="str">
            <v>מזכרת בתיה. מספר סניף: 536</v>
          </cell>
        </row>
        <row r="776">
          <cell r="C776" t="str">
            <v>מזכרת בתיה. מספר סניף: 684</v>
          </cell>
        </row>
        <row r="777">
          <cell r="C777" t="str">
            <v>מזרח ירושלים. מספר סניף: 68</v>
          </cell>
        </row>
        <row r="778">
          <cell r="C778" t="str">
            <v>מזרח ירושלים. מספר סניף: 696</v>
          </cell>
        </row>
        <row r="779">
          <cell r="C779" t="str">
            <v>מזרח ירושלים. מספר סניף: 918</v>
          </cell>
        </row>
        <row r="780">
          <cell r="C780" t="str">
            <v>מחלקת ביצוע. מספר סניף: 200</v>
          </cell>
        </row>
        <row r="781">
          <cell r="C781" t="str">
            <v>מחלקת בנקים ומוסדות פיננסים. מספר סניף: 518</v>
          </cell>
        </row>
        <row r="782">
          <cell r="C782" t="str">
            <v>מחלקת מט"ח- סניף ראשי ת"א. מספר סניף: 190</v>
          </cell>
        </row>
        <row r="783">
          <cell r="C783" t="str">
            <v>מחלקת שירותי מט"ח ותקשורת בין בנקאית. מספר סניף: 520</v>
          </cell>
        </row>
        <row r="784">
          <cell r="C784" t="str">
            <v>מחנה יהודה. מספר סניף: 61</v>
          </cell>
        </row>
        <row r="785">
          <cell r="C785" t="str">
            <v>מט"ל לוד. מספר סניף: 546</v>
          </cell>
        </row>
        <row r="786">
          <cell r="C786" t="str">
            <v>מיקדו. מספר סניף: 64</v>
          </cell>
        </row>
        <row r="787">
          <cell r="C787" t="str">
            <v>מיתר. מספר סניף: 603</v>
          </cell>
        </row>
        <row r="788">
          <cell r="C788" t="str">
            <v>מכון וייצמן. מספר סניף: 660</v>
          </cell>
        </row>
        <row r="789">
          <cell r="C789" t="str">
            <v>מכון וייצמן. מספר סניף: 9</v>
          </cell>
        </row>
        <row r="790">
          <cell r="C790" t="str">
            <v>מכס נתב"ג. מספר סניף: 992</v>
          </cell>
        </row>
        <row r="791">
          <cell r="C791" t="str">
            <v>מלא"ב-ירושלים. מספר סניף: 521</v>
          </cell>
        </row>
        <row r="792">
          <cell r="C792" t="str">
            <v>מלא"ב-נתניה. מספר סניף: 156</v>
          </cell>
        </row>
        <row r="793">
          <cell r="C793" t="str">
            <v>מלחה ירושלים. מספר סניף: 7</v>
          </cell>
        </row>
        <row r="794">
          <cell r="C794" t="str">
            <v>מלחה. מספר סניף: 277</v>
          </cell>
        </row>
        <row r="795">
          <cell r="C795" t="str">
            <v>מלחה. מספר סניף: 431</v>
          </cell>
        </row>
        <row r="796">
          <cell r="C796" t="str">
            <v>ממילא. מספר סניף: 15</v>
          </cell>
        </row>
        <row r="797">
          <cell r="C797" t="str">
            <v>מנהלת אזור חיפה והשרון. מספר סניף: 703</v>
          </cell>
        </row>
        <row r="798">
          <cell r="C798" t="str">
            <v>מנהלת אזור ירושלים והדרום. מספר סניף: 702</v>
          </cell>
        </row>
        <row r="799">
          <cell r="C799" t="str">
            <v>מנהלת אזור נצרת. מספר סניף: 705</v>
          </cell>
        </row>
        <row r="800">
          <cell r="C800" t="str">
            <v>מנהלת אזור עכו. מספר סניף: 706</v>
          </cell>
        </row>
        <row r="801">
          <cell r="C801" t="str">
            <v>מנהלת אזור תל אביב והמרכז. מספר סניף: 701</v>
          </cell>
        </row>
        <row r="802">
          <cell r="C802" t="str">
            <v>מסלקה. מספר סניף: 688</v>
          </cell>
        </row>
        <row r="803">
          <cell r="C803" t="str">
            <v>מעונות מכבי בית אילדן. מספר סניף: 61</v>
          </cell>
        </row>
        <row r="804">
          <cell r="C804" t="str">
            <v>מעיליא. מספר סניף: 625</v>
          </cell>
        </row>
        <row r="805">
          <cell r="C805" t="str">
            <v>מעלה אדומים. מספר סניף: 193</v>
          </cell>
        </row>
        <row r="806">
          <cell r="C806" t="str">
            <v>מעלה אדומים. מספר סניף: 291</v>
          </cell>
        </row>
        <row r="807">
          <cell r="C807" t="str">
            <v>מעלה אדומים. מספר סניף: 752</v>
          </cell>
        </row>
        <row r="808">
          <cell r="C808" t="str">
            <v>מעלות תרשיחא. מספר סניף: 17</v>
          </cell>
        </row>
        <row r="809">
          <cell r="C809" t="str">
            <v>מעלות תרשיחא. מספר סניף: 732</v>
          </cell>
        </row>
        <row r="810">
          <cell r="C810" t="str">
            <v>מעלות. מספר סניף: 558</v>
          </cell>
        </row>
        <row r="811">
          <cell r="C811" t="str">
            <v>מעלות. מספר סניף: 641</v>
          </cell>
        </row>
        <row r="812">
          <cell r="C812" t="str">
            <v>מעלות. מספר סניף: 91</v>
          </cell>
        </row>
        <row r="813">
          <cell r="C813" t="str">
            <v>מערב ראשון לציון. מספר סניף: 392</v>
          </cell>
        </row>
        <row r="814">
          <cell r="C814" t="str">
            <v>מערב ראשון לציון. מספר סניף: 506</v>
          </cell>
        </row>
        <row r="815">
          <cell r="C815" t="str">
            <v>מערב ראשון. מספר סניף: 234</v>
          </cell>
        </row>
        <row r="816">
          <cell r="C816" t="str">
            <v>מערך החשבות. מספר סניף: 201</v>
          </cell>
        </row>
        <row r="817">
          <cell r="C817" t="str">
            <v>מפרץ חיפה. מספר סניף: 362</v>
          </cell>
        </row>
        <row r="818">
          <cell r="C818" t="str">
            <v>מפרץ חיפה. מספר סניף: 4</v>
          </cell>
        </row>
        <row r="819">
          <cell r="C819" t="str">
            <v>מצדה. מספר סניף: 566</v>
          </cell>
        </row>
        <row r="820">
          <cell r="C820" t="str">
            <v>מצפה ספיר. מספר סניף: 228</v>
          </cell>
        </row>
        <row r="821">
          <cell r="C821" t="str">
            <v>מצפה רמון. מספר סניף: 672</v>
          </cell>
        </row>
        <row r="822">
          <cell r="C822" t="str">
            <v>מרגליות. מספר סניף: 643</v>
          </cell>
        </row>
        <row r="823">
          <cell r="C823" t="str">
            <v>מרגנית. מספר סניף: 866</v>
          </cell>
        </row>
        <row r="824">
          <cell r="C824" t="str">
            <v>מרום-נוה. מספר סניף: 546</v>
          </cell>
        </row>
        <row r="825">
          <cell r="C825" t="str">
            <v>מרום נווה. מספר סניף: 534</v>
          </cell>
        </row>
        <row r="826">
          <cell r="C826" t="str">
            <v>מרום נווה. מספר סניף: 96</v>
          </cell>
        </row>
        <row r="827">
          <cell r="C827" t="str">
            <v>מרכז אמידים. מספר סניף: 11</v>
          </cell>
        </row>
        <row r="828">
          <cell r="C828" t="str">
            <v>מרכז בנקאות פרטית  בינלאומית אשדוד. מספר סניף: 502</v>
          </cell>
        </row>
        <row r="829">
          <cell r="C829" t="str">
            <v>מרכז בנקאות פרטית בינלאומית  ת"א. מספר סניף: 478</v>
          </cell>
        </row>
        <row r="830">
          <cell r="C830" t="str">
            <v>מרכז בנקאות פרטית בינלאומית י-ם. מספר סניף: 520</v>
          </cell>
        </row>
        <row r="831">
          <cell r="C831" t="str">
            <v>מרכז בנקאות פרטית בינלאומית. מספר סניף: 129</v>
          </cell>
        </row>
        <row r="832">
          <cell r="C832" t="str">
            <v>מרכז בנקאות פרטת נתניה. מספר סניף: 541</v>
          </cell>
        </row>
        <row r="833">
          <cell r="C833" t="str">
            <v>מרכז הבנקאות. מספר סניף: 509</v>
          </cell>
        </row>
        <row r="834">
          <cell r="C834" t="str">
            <v>מרכז הכרמל. מספר סניף: 679</v>
          </cell>
        </row>
        <row r="835">
          <cell r="C835" t="str">
            <v>מרכז הכרמל. מספר סניף: 76</v>
          </cell>
        </row>
        <row r="836">
          <cell r="C836" t="str">
            <v>מרכז הכרמל. מספר סניף: 83</v>
          </cell>
        </row>
        <row r="837">
          <cell r="C837" t="str">
            <v>מרכז הנגב. מספר סניף: 117</v>
          </cell>
        </row>
        <row r="838">
          <cell r="C838" t="str">
            <v>מרכז הנגב. מספר סניף: 922</v>
          </cell>
        </row>
        <row r="839">
          <cell r="C839" t="str">
            <v>מרכז השקעות אח"מים מרכנתיל. מספר סניף: 711</v>
          </cell>
        </row>
        <row r="840">
          <cell r="C840" t="str">
            <v>מרכז השקעות השפלה. מספר סניף: 488</v>
          </cell>
        </row>
        <row r="841">
          <cell r="C841" t="str">
            <v>מרכז כלל. מספר סניף: 159</v>
          </cell>
        </row>
        <row r="842">
          <cell r="C842" t="str">
            <v>מרכז כלל. מספר סניף: 569</v>
          </cell>
        </row>
        <row r="843">
          <cell r="C843" t="str">
            <v>מרכז מזומנים טוביהו. מספר סניף: 173</v>
          </cell>
        </row>
        <row r="844">
          <cell r="C844" t="str">
            <v>מרכז מזומנים ירושלים. מספר סניף: 348</v>
          </cell>
        </row>
        <row r="845">
          <cell r="C845" t="str">
            <v>מרכז מזומנים. מספר סניף: 184</v>
          </cell>
        </row>
        <row r="846">
          <cell r="C846" t="str">
            <v>מרכז מזומנים. מספר סניף: 510</v>
          </cell>
        </row>
        <row r="847">
          <cell r="C847" t="str">
            <v>מרכז מסחרי שפרעם. מספר סניף: 31</v>
          </cell>
        </row>
        <row r="848">
          <cell r="C848" t="str">
            <v>מרכז ני"ע. מספר סניף: 690</v>
          </cell>
        </row>
        <row r="849">
          <cell r="C849" t="str">
            <v>מרכז סחר חוץ צפוני. מספר סניף: 727</v>
          </cell>
        </row>
        <row r="850">
          <cell r="C850" t="str">
            <v>מרכז עסקים  י-ם. מספר סניף: 402</v>
          </cell>
        </row>
        <row r="851">
          <cell r="C851" t="str">
            <v>מרכז עסקים באר שבע. מספר סניף: 426</v>
          </cell>
        </row>
        <row r="852">
          <cell r="C852" t="str">
            <v>מרכז עסקים דן. מספר סניף: 380</v>
          </cell>
        </row>
        <row r="853">
          <cell r="C853" t="str">
            <v>מרכז עסקים דרום. מספר סניף: 452</v>
          </cell>
        </row>
        <row r="854">
          <cell r="C854" t="str">
            <v>מרכז עסקים המרכז. מספר סניף: 453</v>
          </cell>
        </row>
        <row r="855">
          <cell r="C855" t="str">
            <v>מרכז עסקים הנגב. מספר סניף: 454</v>
          </cell>
        </row>
        <row r="856">
          <cell r="C856" t="str">
            <v>מרכז עסקים השפלה. מספר סניף: 384</v>
          </cell>
        </row>
        <row r="857">
          <cell r="C857" t="str">
            <v>מרכז עסקים השרון. מספר סניף: 382</v>
          </cell>
        </row>
        <row r="858">
          <cell r="C858" t="str">
            <v>מרכז עסקים השרון. מספר סניף: 455</v>
          </cell>
        </row>
        <row r="859">
          <cell r="C859" t="str">
            <v>מרכז עסקים השרון. מספר סניף: 755</v>
          </cell>
        </row>
        <row r="860">
          <cell r="C860" t="str">
            <v>מרכז עסקים חיפה. מספר סניף: 444</v>
          </cell>
        </row>
        <row r="861">
          <cell r="C861" t="str">
            <v>מרכז עסקים חיפה. מספר סניף: 456</v>
          </cell>
        </row>
        <row r="862">
          <cell r="C862" t="str">
            <v>מרכז עסקים י-ם. מספר סניף: 403</v>
          </cell>
        </row>
        <row r="863">
          <cell r="C863" t="str">
            <v>מרכז עסקים יהלומים. מספר סניף: 466</v>
          </cell>
        </row>
        <row r="864">
          <cell r="C864" t="str">
            <v>מרכז עסקים ירושלים והדרום. מספר סניף: 381</v>
          </cell>
        </row>
        <row r="865">
          <cell r="C865" t="str">
            <v>מרכז עסקים ירושלים. מספר סניף: 457</v>
          </cell>
        </row>
        <row r="866">
          <cell r="C866" t="str">
            <v>מרכז עסקים נתניה. מספר סניף: 422</v>
          </cell>
        </row>
        <row r="867">
          <cell r="C867" t="str">
            <v>מרכז עסקים נתניה. מספר סניף: 452</v>
          </cell>
        </row>
        <row r="868">
          <cell r="C868" t="str">
            <v>מרכז עסקים ספיר. מספר סניף: 698</v>
          </cell>
        </row>
        <row r="869">
          <cell r="C869" t="str">
            <v>מרכז עסקים פ"ת. מספר סניף: 429</v>
          </cell>
        </row>
        <row r="870">
          <cell r="C870" t="str">
            <v>מרכז עסקים צפון. מספר סניף: 383</v>
          </cell>
        </row>
        <row r="871">
          <cell r="C871" t="str">
            <v>מרכז עסקים צפון. מספר סניף: 458</v>
          </cell>
        </row>
        <row r="872">
          <cell r="C872" t="str">
            <v>מרכז עסקים ראשי ת"א. מספר סניף: 461</v>
          </cell>
        </row>
        <row r="873">
          <cell r="C873" t="str">
            <v>מרכז עסקים ת"א. מספר סניף: 409</v>
          </cell>
        </row>
        <row r="874">
          <cell r="C874" t="str">
            <v>מרכז עסקים ת"א. מספר סניף: 475</v>
          </cell>
        </row>
        <row r="875">
          <cell r="C875" t="str">
            <v>מרכז עסקים תל אביב צפון. מספר סניף: 642</v>
          </cell>
        </row>
        <row r="876">
          <cell r="C876" t="str">
            <v>מרכז עסקים תל אביב. מספר סניף: 450</v>
          </cell>
        </row>
        <row r="877">
          <cell r="C877" t="str">
            <v>מרכז עסקים תל אביב. מספר סניף: 452</v>
          </cell>
        </row>
        <row r="878">
          <cell r="C878" t="str">
            <v>מרכז שרות ישיר. מספר סניף: 388</v>
          </cell>
        </row>
        <row r="879">
          <cell r="C879" t="str">
            <v>מרכז תפעול. מספר סניף: 542</v>
          </cell>
        </row>
        <row r="880">
          <cell r="C880" t="str">
            <v>מרכז תפעולי ארצי לסחר חוץ. מספר סניף: 794</v>
          </cell>
        </row>
        <row r="881">
          <cell r="C881" t="str">
            <v>מרכזי עסקים. מספר סניף: 600</v>
          </cell>
        </row>
        <row r="882">
          <cell r="C882" t="str">
            <v>מרכזי תל אביב. מספר סניף: 800</v>
          </cell>
        </row>
        <row r="883">
          <cell r="C883" t="str">
            <v>משכית. מספר סניף: 783</v>
          </cell>
        </row>
        <row r="884">
          <cell r="C884" t="str">
            <v>משכנות האומה. מספר סניף: 488</v>
          </cell>
        </row>
        <row r="885">
          <cell r="C885" t="str">
            <v>משכנתאות - אשדוד. מספר סניף: 513</v>
          </cell>
        </row>
        <row r="886">
          <cell r="C886" t="str">
            <v>משכנתאות - ככר העצמאות. מספר סניף: 511</v>
          </cell>
        </row>
        <row r="887">
          <cell r="C887" t="str">
            <v>משכנתאות - רמות אשכול. מספר סניף: 512</v>
          </cell>
        </row>
        <row r="888">
          <cell r="C888" t="str">
            <v>משכנתאות הוד השרון. מספר סניף: 508</v>
          </cell>
        </row>
        <row r="889">
          <cell r="C889" t="str">
            <v>משכנתאות הנביאים. מספר סניף: 509</v>
          </cell>
        </row>
        <row r="890">
          <cell r="C890" t="str">
            <v>משכנתאות כיכר השבת. מספר סניף: 501</v>
          </cell>
        </row>
        <row r="891">
          <cell r="C891" t="str">
            <v>משכנתאות מודיעין. מספר סניף: 503</v>
          </cell>
        </row>
        <row r="892">
          <cell r="C892" t="str">
            <v>משכנתאות קרית אונו. מספר סניף: 507</v>
          </cell>
        </row>
        <row r="893">
          <cell r="C893" t="str">
            <v>משכנתאות קרית הממשלה. מספר סניף: 104</v>
          </cell>
        </row>
        <row r="894">
          <cell r="C894" t="str">
            <v>משכנתאות. מספר סניף: 613</v>
          </cell>
        </row>
        <row r="895">
          <cell r="C895" t="str">
            <v>משכנתאות. מספר סניף: 992</v>
          </cell>
        </row>
        <row r="896">
          <cell r="C896" t="str">
            <v>משמר השרון. מספר סניף: 56</v>
          </cell>
        </row>
        <row r="897">
          <cell r="C897" t="str">
            <v>משרד אחורי- תפעול הייעוץ הפנסיוני. מספר סניף: 316</v>
          </cell>
        </row>
        <row r="898">
          <cell r="C898" t="str">
            <v>משרד ראשי- הנח"ש ומטה. מספר סניף: 1</v>
          </cell>
        </row>
        <row r="899">
          <cell r="C899" t="str">
            <v>משרד ראשי. מספר סניף: 1</v>
          </cell>
        </row>
        <row r="900">
          <cell r="C900" t="str">
            <v>משרד ראשי. מספר סניף: 1</v>
          </cell>
        </row>
        <row r="901">
          <cell r="C901" t="str">
            <v>משרד ראשי. מספר סניף: 1</v>
          </cell>
        </row>
        <row r="902">
          <cell r="C902" t="str">
            <v>משרד ראשי. מספר סניף: 1</v>
          </cell>
        </row>
        <row r="903">
          <cell r="C903" t="str">
            <v>משרד ראשי. מספר סניף: 1</v>
          </cell>
        </row>
        <row r="904">
          <cell r="C904" t="str">
            <v>משרד ראשי. מספר סניף: 499</v>
          </cell>
        </row>
        <row r="905">
          <cell r="C905" t="str">
            <v>מת"ם. מספר סניף: 130</v>
          </cell>
        </row>
        <row r="906">
          <cell r="C906" t="str">
            <v>מת"ם. מספר סניף: 329</v>
          </cell>
        </row>
        <row r="907">
          <cell r="C907" t="str">
            <v>מת"מ אומגה. מספר סניף: 350</v>
          </cell>
        </row>
        <row r="908">
          <cell r="C908" t="str">
            <v>מת"מ חיפה. מספר סניף: 505</v>
          </cell>
        </row>
        <row r="909">
          <cell r="C909" t="str">
            <v>נאות אפקה. מספר סניף: 504</v>
          </cell>
        </row>
        <row r="910">
          <cell r="C910" t="str">
            <v>נאות אפקה. מספר סניף: 838</v>
          </cell>
        </row>
        <row r="911">
          <cell r="C911" t="str">
            <v>נאות אשלים. מספר סניף: 89</v>
          </cell>
        </row>
        <row r="912">
          <cell r="C912" t="str">
            <v>נאות רחל. מספר סניף: 104</v>
          </cell>
        </row>
        <row r="913">
          <cell r="C913" t="str">
            <v>נאות רחל. מספר סניף: 527</v>
          </cell>
        </row>
        <row r="914">
          <cell r="C914" t="str">
            <v>נאות רחל. מספר סניף: 785</v>
          </cell>
        </row>
        <row r="915">
          <cell r="C915" t="str">
            <v>נאות שושנים. מספר סניף: 759</v>
          </cell>
        </row>
        <row r="916">
          <cell r="C916" t="str">
            <v>נבטים. מספר סניף: 342</v>
          </cell>
        </row>
        <row r="917">
          <cell r="C917" t="str">
            <v>נהורה. מספר סניף: 670</v>
          </cell>
        </row>
        <row r="918">
          <cell r="C918" t="str">
            <v>נהריה עסקים. מספר סניף: 168</v>
          </cell>
        </row>
        <row r="919">
          <cell r="C919" t="str">
            <v>נהריה. מספר סניף: 190</v>
          </cell>
        </row>
        <row r="920">
          <cell r="C920" t="str">
            <v>נהריה. מספר סניף: 443</v>
          </cell>
        </row>
        <row r="921">
          <cell r="C921" t="str">
            <v>נהריה. מספר סניף: 52</v>
          </cell>
        </row>
        <row r="922">
          <cell r="C922" t="str">
            <v>נהריה. מספר סניף: 660</v>
          </cell>
        </row>
        <row r="923">
          <cell r="C923" t="str">
            <v>נהריה. מספר סניף: 716</v>
          </cell>
        </row>
        <row r="924">
          <cell r="C924" t="str">
            <v>נהריה. מספר סניף: 962</v>
          </cell>
        </row>
        <row r="925">
          <cell r="C925" t="str">
            <v>נהריה. מספר סניף: 97</v>
          </cell>
        </row>
        <row r="926">
          <cell r="C926" t="str">
            <v>נהרייה. מספר סניף: 141</v>
          </cell>
        </row>
        <row r="927">
          <cell r="C927" t="str">
            <v>נוה-ים. מספר סניף: 768</v>
          </cell>
        </row>
        <row r="928">
          <cell r="C928" t="str">
            <v>נוה אביבים. מספר סניף: 118</v>
          </cell>
        </row>
        <row r="929">
          <cell r="C929" t="str">
            <v>נוה אביבים. מספר סניף: 625</v>
          </cell>
        </row>
        <row r="930">
          <cell r="C930" t="str">
            <v>נוה זאב. מספר סניף: 734</v>
          </cell>
        </row>
        <row r="931">
          <cell r="C931" t="str">
            <v>נוה חן. מספר סניף: 777</v>
          </cell>
        </row>
        <row r="932">
          <cell r="C932" t="str">
            <v>נוה מגן. מספר סניף: 769</v>
          </cell>
        </row>
        <row r="933">
          <cell r="C933" t="str">
            <v>נוה מונוסון. מספר סניף: 573</v>
          </cell>
        </row>
        <row r="934">
          <cell r="C934" t="str">
            <v>נוה רם. מספר סניף: 773</v>
          </cell>
        </row>
        <row r="935">
          <cell r="C935" t="str">
            <v>נוה שאנן. מספר סניף: 702</v>
          </cell>
        </row>
        <row r="936">
          <cell r="C936" t="str">
            <v>נוה שאנן. מספר סניף: 74</v>
          </cell>
        </row>
        <row r="937">
          <cell r="C937" t="str">
            <v>נוה שאנן. מספר סניף: 882</v>
          </cell>
        </row>
        <row r="938">
          <cell r="C938" t="str">
            <v>נווה אלון. מספר סניף: 737</v>
          </cell>
        </row>
        <row r="939">
          <cell r="C939" t="str">
            <v>נווה דור דיור מוגן. מספר סניף: 59</v>
          </cell>
        </row>
        <row r="940">
          <cell r="C940" t="str">
            <v>נווה זאב. מספר סניף: 160</v>
          </cell>
        </row>
        <row r="941">
          <cell r="C941" t="str">
            <v>נווה זאב. מספר סניף: 318</v>
          </cell>
        </row>
        <row r="942">
          <cell r="C942" t="str">
            <v>נווה שאנן. מספר סניף: 492</v>
          </cell>
        </row>
        <row r="943">
          <cell r="C943" t="str">
            <v>נווה שאנן. מספר סניף: 7</v>
          </cell>
        </row>
        <row r="944">
          <cell r="C944" t="str">
            <v>נחלת יצחק. מספר סניף: 641</v>
          </cell>
        </row>
        <row r="945">
          <cell r="C945" t="str">
            <v>נחף. מספר סניף: 9</v>
          </cell>
        </row>
        <row r="946">
          <cell r="C946" t="str">
            <v>ניירות ערך-תפעול. מספר סניף: 797</v>
          </cell>
        </row>
        <row r="947">
          <cell r="C947" t="str">
            <v>ניירות ערך. מספר סניף: 286</v>
          </cell>
        </row>
        <row r="948">
          <cell r="C948" t="str">
            <v>ניירות ערך. מספר סניף: 480</v>
          </cell>
        </row>
        <row r="949">
          <cell r="C949" t="str">
            <v>נמל תעופה בן גוריון. מספר סניף: 774</v>
          </cell>
        </row>
        <row r="950">
          <cell r="C950" t="str">
            <v>נס ציונה. מספר סניף: 117</v>
          </cell>
        </row>
        <row r="951">
          <cell r="C951" t="str">
            <v>נס ציונה. מספר סניף: 511</v>
          </cell>
        </row>
        <row r="952">
          <cell r="C952" t="str">
            <v>נס ציונה. מספר סניף: 636</v>
          </cell>
        </row>
        <row r="953">
          <cell r="C953" t="str">
            <v>נס ציונה. מספר סניף: 933</v>
          </cell>
        </row>
        <row r="954">
          <cell r="C954" t="str">
            <v>נצרת עילית. מספר סניף: 142</v>
          </cell>
        </row>
        <row r="955">
          <cell r="C955" t="str">
            <v>נצרת עלית. מספר סניף: 5</v>
          </cell>
        </row>
        <row r="956">
          <cell r="C956" t="str">
            <v>נצרת עלית. מספר סניף: 560</v>
          </cell>
        </row>
        <row r="957">
          <cell r="C957" t="str">
            <v>נצרת עלית. מספר סניף: 733</v>
          </cell>
        </row>
        <row r="958">
          <cell r="C958" t="str">
            <v>נצרת עלית. מספר סניף: 972</v>
          </cell>
        </row>
        <row r="959">
          <cell r="C959" t="str">
            <v>נצרת עסקים פריפרד. מספר סניף: 211</v>
          </cell>
        </row>
        <row r="960">
          <cell r="C960" t="str">
            <v>נצרת ראשי. מספר סניף: 639</v>
          </cell>
        </row>
        <row r="961">
          <cell r="C961" t="str">
            <v>נצרת. מספר סניף: 2</v>
          </cell>
        </row>
        <row r="962">
          <cell r="C962" t="str">
            <v>נצרת. מספר סניף: 514</v>
          </cell>
        </row>
        <row r="963">
          <cell r="C963" t="str">
            <v>נצרת. מספר סניף: 559</v>
          </cell>
        </row>
        <row r="964">
          <cell r="C964" t="str">
            <v>נצרת. מספר סניף: 726</v>
          </cell>
        </row>
        <row r="965">
          <cell r="C965" t="str">
            <v>נצרת. מספר סניף: 91</v>
          </cell>
        </row>
        <row r="966">
          <cell r="C966" t="str">
            <v>נצרת. מספר סניף: 93</v>
          </cell>
        </row>
        <row r="967">
          <cell r="C967" t="str">
            <v>נצרת. מספר סניף: 964</v>
          </cell>
        </row>
        <row r="968">
          <cell r="C968" t="str">
            <v>נשר תל חנן. מספר סניף: 712</v>
          </cell>
        </row>
        <row r="969">
          <cell r="C969" t="str">
            <v>נשר. מספר סניף: 447</v>
          </cell>
        </row>
        <row r="970">
          <cell r="C970" t="str">
            <v>נשר. מספר סניף: 523</v>
          </cell>
        </row>
        <row r="971">
          <cell r="C971" t="str">
            <v>נשר. מספר סניף: 887</v>
          </cell>
        </row>
        <row r="972">
          <cell r="C972" t="str">
            <v>נתב"ג. מספר סניף: 134</v>
          </cell>
        </row>
        <row r="973">
          <cell r="C973" t="str">
            <v>נתיבות. מספר סניף: 173</v>
          </cell>
        </row>
        <row r="974">
          <cell r="C974" t="str">
            <v>נתיבות. מספר סניף: 428</v>
          </cell>
        </row>
        <row r="975">
          <cell r="C975" t="str">
            <v>נתיבות. מספר סניף: 556</v>
          </cell>
        </row>
        <row r="976">
          <cell r="C976" t="str">
            <v>נתיבות. מספר סניף: 790</v>
          </cell>
        </row>
        <row r="977">
          <cell r="C977" t="str">
            <v>נתניה עסקים. מספר סניף: 167</v>
          </cell>
        </row>
        <row r="978">
          <cell r="C978" t="str">
            <v>נתניה. מספר סניף: 133</v>
          </cell>
        </row>
        <row r="979">
          <cell r="C979" t="str">
            <v>נתניה. מספר סניף: 22</v>
          </cell>
        </row>
        <row r="980">
          <cell r="C980" t="str">
            <v>נתניה. מספר סניף: 346</v>
          </cell>
        </row>
        <row r="981">
          <cell r="C981" t="str">
            <v>נתניה. מספר סניף: 42</v>
          </cell>
        </row>
        <row r="982">
          <cell r="C982" t="str">
            <v>נתניה. מספר סניף: 508</v>
          </cell>
        </row>
        <row r="983">
          <cell r="C983" t="str">
            <v>נתניה. מספר סניף: 612</v>
          </cell>
        </row>
        <row r="984">
          <cell r="C984" t="str">
            <v>נתניה. מספר סניף: 647</v>
          </cell>
        </row>
        <row r="985">
          <cell r="C985" t="str">
            <v>נתניה. מספר סניף: 91</v>
          </cell>
        </row>
        <row r="986">
          <cell r="C986" t="str">
            <v>נתניה. מספר סניף: 92</v>
          </cell>
        </row>
        <row r="987">
          <cell r="C987" t="str">
            <v>נתניה. מספר סניף: 950</v>
          </cell>
        </row>
        <row r="988">
          <cell r="C988" t="str">
            <v>סאלח א-דין. מספר סניף: 638</v>
          </cell>
        </row>
        <row r="989">
          <cell r="C989" t="str">
            <v>סביון. מספר סניף: 38</v>
          </cell>
        </row>
        <row r="990">
          <cell r="C990" t="str">
            <v>סביוני ים. מספר סניף: 694</v>
          </cell>
        </row>
        <row r="991">
          <cell r="C991" t="str">
            <v>סביונים. מספר סניף: 360</v>
          </cell>
        </row>
        <row r="992">
          <cell r="C992" t="str">
            <v>סביונים. מספר סניף: 525</v>
          </cell>
        </row>
        <row r="993">
          <cell r="C993" t="str">
            <v>סביניה. מספר סניף: 719</v>
          </cell>
        </row>
        <row r="994">
          <cell r="C994" t="str">
            <v>סיטי אשדוד. מספר סניף: 662</v>
          </cell>
        </row>
        <row r="995">
          <cell r="C995" t="str">
            <v>סיטיבנק - הארבעה 19. מספר סניף: 5</v>
          </cell>
        </row>
        <row r="996">
          <cell r="C996" t="str">
            <v>סיטיבנק - רוטשילד 9. מספר סניף: 4</v>
          </cell>
        </row>
        <row r="997">
          <cell r="C997" t="str">
            <v>סכנין. מספר סניף: 479</v>
          </cell>
        </row>
        <row r="998">
          <cell r="C998" t="str">
            <v>סכנין. מספר סניף: 6</v>
          </cell>
        </row>
        <row r="999">
          <cell r="C999" t="str">
            <v>סכנין. מספר סניף: 687</v>
          </cell>
        </row>
        <row r="1000">
          <cell r="C1000" t="str">
            <v>סכנין. מספר סניף: 98</v>
          </cell>
        </row>
        <row r="1001">
          <cell r="C1001" t="str">
            <v>סלמה. מספר סניף: 469</v>
          </cell>
        </row>
        <row r="1002">
          <cell r="C1002" t="str">
            <v>סנהדריה. מספר סניף: 736</v>
          </cell>
        </row>
        <row r="1003">
          <cell r="C1003" t="str">
            <v>סניף טבריה. מספר סניף: 246</v>
          </cell>
        </row>
        <row r="1004">
          <cell r="C1004" t="str">
            <v>סניף מרכזי. מספר סניף: 77</v>
          </cell>
        </row>
        <row r="1005">
          <cell r="C1005" t="str">
            <v>סניף פנימי. מספר סניף: 102</v>
          </cell>
        </row>
        <row r="1006">
          <cell r="C1006" t="str">
            <v>סניף רחובות. מספר סניף: 278</v>
          </cell>
        </row>
        <row r="1007">
          <cell r="C1007" t="str">
            <v>סניפון וולפסון- חולון. מספר סניף: 135</v>
          </cell>
        </row>
        <row r="1008">
          <cell r="C1008" t="str">
            <v>סניפון וולפסון- חולון. מספר סניף: 30</v>
          </cell>
        </row>
        <row r="1009">
          <cell r="C1009" t="str">
            <v>ספאפרה. מספר סניף: 25</v>
          </cell>
        </row>
        <row r="1010">
          <cell r="C1010" t="str">
            <v>סקטור מימון וסחר בינלאומי. מספר סניף: 501</v>
          </cell>
        </row>
        <row r="1011">
          <cell r="C1011" t="str">
            <v>סקטור קופ"ג. מספר סניף: 488</v>
          </cell>
        </row>
        <row r="1012">
          <cell r="C1012" t="str">
            <v>סקטור תפעול מט"ח. מספר סניף: 440</v>
          </cell>
        </row>
        <row r="1013">
          <cell r="C1013" t="str">
            <v>עובדה. מספר סניף: 177</v>
          </cell>
        </row>
        <row r="1014">
          <cell r="C1014" t="str">
            <v>עומר. מספר סניף: 570</v>
          </cell>
        </row>
        <row r="1015">
          <cell r="C1015" t="str">
            <v>עוספיה. מספר סניף: 484</v>
          </cell>
        </row>
        <row r="1016">
          <cell r="C1016" t="str">
            <v>עילבון. מספר סניף: 634</v>
          </cell>
        </row>
        <row r="1017">
          <cell r="C1017" t="str">
            <v>עיר ימים נתניה. מספר סניף: 542</v>
          </cell>
        </row>
        <row r="1018">
          <cell r="C1018" t="str">
            <v>עיר ימים. מספר סניף: 318</v>
          </cell>
        </row>
        <row r="1019">
          <cell r="C1019" t="str">
            <v>עיר ימים. מספר סניף: 462</v>
          </cell>
        </row>
        <row r="1020">
          <cell r="C1020" t="str">
            <v>עירון. מספר סניף: 5</v>
          </cell>
        </row>
        <row r="1021">
          <cell r="C1021" t="str">
            <v>עכו. מספר סניף: 445</v>
          </cell>
        </row>
        <row r="1022">
          <cell r="C1022" t="str">
            <v>עכו. מספר סניף: 644</v>
          </cell>
        </row>
        <row r="1023">
          <cell r="C1023" t="str">
            <v>עכו. מספר סניף: 713</v>
          </cell>
        </row>
        <row r="1024">
          <cell r="C1024" t="str">
            <v>עכו. מספר סניף: 960</v>
          </cell>
        </row>
        <row r="1025">
          <cell r="C1025" t="str">
            <v>עכו. מספר סניף: 99</v>
          </cell>
        </row>
        <row r="1026">
          <cell r="C1026" t="str">
            <v>עמישב. מספר סניף: 684</v>
          </cell>
        </row>
        <row r="1027">
          <cell r="C1027" t="str">
            <v>עמק ברכה. מספר סניף: 624</v>
          </cell>
        </row>
        <row r="1028">
          <cell r="C1028" t="str">
            <v>עמק רפאים. מספר סניף: 914</v>
          </cell>
        </row>
        <row r="1029">
          <cell r="C1029" t="str">
            <v>ענף סליקה ומשלוח. מספר סניף: 991</v>
          </cell>
        </row>
        <row r="1030">
          <cell r="C1030" t="str">
            <v>עסקים איילון. מספר סניף: 693</v>
          </cell>
        </row>
        <row r="1031">
          <cell r="C1031" t="str">
            <v>עסקים אלונים. מספר סניף: 654</v>
          </cell>
        </row>
        <row r="1032">
          <cell r="C1032" t="str">
            <v>עסקים אלנבי. מספר סניף: 802</v>
          </cell>
        </row>
        <row r="1033">
          <cell r="C1033" t="str">
            <v>עסקים אשדוד. מספר סניף: 618</v>
          </cell>
        </row>
        <row r="1034">
          <cell r="C1034" t="str">
            <v>עסקים באר שבע. מספר סניף: 607</v>
          </cell>
        </row>
        <row r="1035">
          <cell r="C1035" t="str">
            <v>עסקים הבורסה. מספר סניף: 743</v>
          </cell>
        </row>
        <row r="1036">
          <cell r="C1036" t="str">
            <v>עסקים החרוצים. מספר סניף: 750</v>
          </cell>
        </row>
        <row r="1037">
          <cell r="C1037" t="str">
            <v>עסקים החרושת. מספר סניף: 651</v>
          </cell>
        </row>
        <row r="1038">
          <cell r="C1038" t="str">
            <v>עסקים החשמונאים. מספר סניף: 817</v>
          </cell>
        </row>
        <row r="1039">
          <cell r="C1039" t="str">
            <v>עסקים המפרץ. מספר סניף: 898</v>
          </cell>
        </row>
        <row r="1040">
          <cell r="C1040" t="str">
            <v>עסקים העמקים. מספר סניף: 745</v>
          </cell>
        </row>
        <row r="1041">
          <cell r="C1041" t="str">
            <v>עסקים הר חוצבים. מספר סניף: 968</v>
          </cell>
        </row>
        <row r="1042">
          <cell r="C1042" t="str">
            <v>עסקים הרצליה. מספר סניף: 864</v>
          </cell>
        </row>
        <row r="1043">
          <cell r="C1043" t="str">
            <v>עסקים חדרה. מספר סניף: 639</v>
          </cell>
        </row>
        <row r="1044">
          <cell r="C1044" t="str">
            <v>עסקים חלוצי התעשיה. מספר סניף: 889</v>
          </cell>
        </row>
        <row r="1045">
          <cell r="C1045" t="str">
            <v>עסקים נתניה. מספר סניף: 717</v>
          </cell>
        </row>
        <row r="1046">
          <cell r="C1046" t="str">
            <v>עסקים פתח תקוה. מספר סניף: 707</v>
          </cell>
        </row>
        <row r="1047">
          <cell r="C1047" t="str">
            <v>עסקים קרית אריה. מספר סניף: 670</v>
          </cell>
        </row>
        <row r="1048">
          <cell r="C1048" t="str">
            <v>עסקים ראשון לציון. מספר סניף: 671</v>
          </cell>
        </row>
        <row r="1049">
          <cell r="C1049" t="str">
            <v>עסקים ראשי. מספר סניף: 720</v>
          </cell>
        </row>
        <row r="1050">
          <cell r="C1050" t="str">
            <v>עסקים רחובות. מספר סניף: 978</v>
          </cell>
        </row>
        <row r="1051">
          <cell r="C1051" t="str">
            <v>עסקים רמת החייל. מספר סניף: 682</v>
          </cell>
        </row>
        <row r="1052">
          <cell r="C1052" t="str">
            <v>עסקים רעננה- כפר סבא. מספר סניף: 744</v>
          </cell>
        </row>
        <row r="1053">
          <cell r="C1053" t="str">
            <v>עפולה עלית. מספר סניף: 738</v>
          </cell>
        </row>
        <row r="1054">
          <cell r="C1054" t="str">
            <v>עפולה עסקים. מספר סניף: 472</v>
          </cell>
        </row>
        <row r="1055">
          <cell r="C1055" t="str">
            <v>עפולה. מספר סניף: 111</v>
          </cell>
        </row>
        <row r="1056">
          <cell r="C1056" t="str">
            <v>עפולה. מספר סניף: 2</v>
          </cell>
        </row>
        <row r="1057">
          <cell r="C1057" t="str">
            <v>עפולה. מספר סניף: 245</v>
          </cell>
        </row>
        <row r="1058">
          <cell r="C1058" t="str">
            <v>עפולה. מספר סניף: 474</v>
          </cell>
        </row>
        <row r="1059">
          <cell r="C1059" t="str">
            <v>עפולה. מספר סניף: 727</v>
          </cell>
        </row>
        <row r="1060">
          <cell r="C1060" t="str">
            <v>עפולה. מספר סניף: 965</v>
          </cell>
        </row>
        <row r="1061">
          <cell r="C1061" t="str">
            <v>עראבה. מספר סניף: 36</v>
          </cell>
        </row>
        <row r="1062">
          <cell r="C1062" t="str">
            <v>עראבה. מספר סניף: 421</v>
          </cell>
        </row>
        <row r="1063">
          <cell r="C1063" t="str">
            <v>עראבה. מספר סניף: 626</v>
          </cell>
        </row>
        <row r="1064">
          <cell r="C1064" t="str">
            <v>ערד. מספר סניף: 489</v>
          </cell>
        </row>
        <row r="1065">
          <cell r="C1065" t="str">
            <v>ערד. מספר סניף: 758</v>
          </cell>
        </row>
        <row r="1066">
          <cell r="C1066" t="str">
            <v>ערד. מספר סניף: 763</v>
          </cell>
        </row>
        <row r="1067">
          <cell r="C1067" t="str">
            <v>ערים. מספר סניף: 526</v>
          </cell>
        </row>
        <row r="1068">
          <cell r="C1068" t="str">
            <v>עתיד. מספר סניף: 571</v>
          </cell>
        </row>
        <row r="1069">
          <cell r="C1069" t="str">
            <v>עתידים עסקים. מספר סניף: 765</v>
          </cell>
        </row>
        <row r="1070">
          <cell r="C1070" t="str">
            <v>פאולוס הששי. מספר סניף: 627</v>
          </cell>
        </row>
        <row r="1071">
          <cell r="C1071" t="str">
            <v>פארק המדע רחובות. מספר סניף: 532</v>
          </cell>
        </row>
        <row r="1072">
          <cell r="C1072" t="str">
            <v>פולג נתניה. מספר סניף: 526</v>
          </cell>
        </row>
        <row r="1073">
          <cell r="C1073" t="str">
            <v>פולג. מספר סניף: 771</v>
          </cell>
        </row>
        <row r="1074">
          <cell r="C1074" t="str">
            <v>פולג. מספר סניף: 95</v>
          </cell>
        </row>
        <row r="1075">
          <cell r="C1075" t="str">
            <v>פועלים בטלפון. מספר סניף: 877</v>
          </cell>
        </row>
        <row r="1076">
          <cell r="C1076" t="str">
            <v>פז רמת גן. מספר סניף: 551</v>
          </cell>
        </row>
        <row r="1077">
          <cell r="C1077" t="str">
            <v>פייבל. מספר סניף: 839</v>
          </cell>
        </row>
        <row r="1078">
          <cell r="C1078" t="str">
            <v>פיקדונות מוסדיים. מספר סניף: 596</v>
          </cell>
        </row>
        <row r="1079">
          <cell r="C1079" t="str">
            <v>פיתוח עסקים השרון. מספר סניף: 510</v>
          </cell>
        </row>
        <row r="1080">
          <cell r="C1080" t="str">
            <v>פלורנטין. מספר סניף: 805</v>
          </cell>
        </row>
        <row r="1081">
          <cell r="C1081" t="str">
            <v>פלי"ם, חיפה. מספר סניף: 564</v>
          </cell>
        </row>
        <row r="1082">
          <cell r="C1082" t="str">
            <v>פלי"ם. מספר סניף: 72</v>
          </cell>
        </row>
        <row r="1083">
          <cell r="C1083" t="str">
            <v>פלמחים. מספר סניף: 379</v>
          </cell>
        </row>
        <row r="1084">
          <cell r="C1084" t="str">
            <v>פנימי. מספר סניף: 2</v>
          </cell>
        </row>
        <row r="1085">
          <cell r="C1085" t="str">
            <v>פנקס. מספר סניף: 754</v>
          </cell>
        </row>
        <row r="1086">
          <cell r="C1086" t="str">
            <v>פנקס. מספר סניף: 832</v>
          </cell>
        </row>
        <row r="1087">
          <cell r="C1087" t="str">
            <v>פסגת זאב. מספר סניף: 37</v>
          </cell>
        </row>
        <row r="1088">
          <cell r="C1088" t="str">
            <v>פסגת זאב. מספר סניף: 497</v>
          </cell>
        </row>
        <row r="1089">
          <cell r="C1089" t="str">
            <v>פסגת זאב. מספר סניף: 634</v>
          </cell>
        </row>
        <row r="1090">
          <cell r="C1090" t="str">
            <v>פסגת זאב. מספר סניף: 699</v>
          </cell>
        </row>
        <row r="1091">
          <cell r="C1091" t="str">
            <v>פקדונות זרים. מספר סניף: 541</v>
          </cell>
        </row>
        <row r="1092">
          <cell r="C1092" t="str">
            <v>פקדונות מיוחדים. מספר סניף: 580</v>
          </cell>
        </row>
        <row r="1093">
          <cell r="C1093" t="str">
            <v>פקטורינג. מספר סניף: 503</v>
          </cell>
        </row>
        <row r="1094">
          <cell r="C1094" t="str">
            <v>פקיעין. מספר סניף: 41</v>
          </cell>
        </row>
        <row r="1095">
          <cell r="C1095" t="str">
            <v>פרדיס. מספר סניף: 995</v>
          </cell>
        </row>
        <row r="1096">
          <cell r="C1096" t="str">
            <v>פרדס חנה. מספר סניף: 473</v>
          </cell>
        </row>
        <row r="1097">
          <cell r="C1097" t="str">
            <v>פרדס חנה. מספר סניף: 622</v>
          </cell>
        </row>
        <row r="1098">
          <cell r="C1098" t="str">
            <v>פרדס חנה. מספר סניף: 954</v>
          </cell>
        </row>
        <row r="1099">
          <cell r="C1099" t="str">
            <v>פרדסיה. מספר סניף: 706</v>
          </cell>
        </row>
        <row r="1100">
          <cell r="C1100" t="str">
            <v>פרדסים. מספר סניף: 664</v>
          </cell>
        </row>
        <row r="1101">
          <cell r="C1101" t="str">
            <v>פתח-תקוה עסקים. מספר סניף: 61</v>
          </cell>
        </row>
        <row r="1102">
          <cell r="C1102" t="str">
            <v>פתח תקוה. מספר סניף: 181</v>
          </cell>
        </row>
        <row r="1103">
          <cell r="C1103" t="str">
            <v>פתח תקוה. מספר סניף: 34</v>
          </cell>
        </row>
        <row r="1104">
          <cell r="C1104" t="str">
            <v>פתח תקוה. מספר סניף: 347</v>
          </cell>
        </row>
        <row r="1105">
          <cell r="C1105" t="str">
            <v>פתח תקוה. מספר סניף: 41</v>
          </cell>
        </row>
        <row r="1106">
          <cell r="C1106" t="str">
            <v>פתח תקוה. מספר סניף: 509</v>
          </cell>
        </row>
        <row r="1107">
          <cell r="C1107" t="str">
            <v>פתח תקוה. מספר סניף: 616</v>
          </cell>
        </row>
        <row r="1108">
          <cell r="C1108" t="str">
            <v>פתח תקוה. מספר סניף: 651</v>
          </cell>
        </row>
        <row r="1109">
          <cell r="C1109" t="str">
            <v>פתח תקוה. מספר סניף: 70</v>
          </cell>
        </row>
        <row r="1110">
          <cell r="C1110" t="str">
            <v>פתח תקוה. מספר סניף: 93</v>
          </cell>
        </row>
        <row r="1111">
          <cell r="C1111" t="str">
            <v>פתח תקוה. מספר סניף: 940</v>
          </cell>
        </row>
        <row r="1112">
          <cell r="C1112" t="str">
            <v>פתח תקווה. מספר סניף: 119</v>
          </cell>
        </row>
        <row r="1113">
          <cell r="C1113" t="str">
            <v>צאלון. מספר סניף: 691</v>
          </cell>
        </row>
        <row r="1114">
          <cell r="C1114" t="str">
            <v>צהלה. מספר סניף: 365</v>
          </cell>
        </row>
        <row r="1115">
          <cell r="C1115" t="str">
            <v>צמרות. מספר סניף: 64</v>
          </cell>
        </row>
        <row r="1116">
          <cell r="C1116" t="str">
            <v>צמרת. מספר סניף: 622</v>
          </cell>
        </row>
        <row r="1117">
          <cell r="C1117" t="str">
            <v>צפון דיזנגוף. מספר סניף: 83</v>
          </cell>
        </row>
        <row r="1118">
          <cell r="C1118" t="str">
            <v>צפת. מספר סניף: 1</v>
          </cell>
        </row>
        <row r="1119">
          <cell r="C1119" t="str">
            <v>צפת. מספר סניף: 562</v>
          </cell>
        </row>
        <row r="1120">
          <cell r="C1120" t="str">
            <v>צפת. מספר סניף: 714</v>
          </cell>
        </row>
        <row r="1121">
          <cell r="C1121" t="str">
            <v>צפת. מספר סניף: 975</v>
          </cell>
        </row>
        <row r="1122">
          <cell r="C1122" t="str">
            <v>צפת. מספר סניף: 98</v>
          </cell>
        </row>
        <row r="1123">
          <cell r="C1123" t="str">
            <v>צריפין. מספר סניף: 341</v>
          </cell>
        </row>
        <row r="1124">
          <cell r="C1124" t="str">
            <v>קדימה. מספר סניף: 653</v>
          </cell>
        </row>
        <row r="1125">
          <cell r="C1125" t="str">
            <v>קדם. מספר סניף: 121</v>
          </cell>
        </row>
        <row r="1126">
          <cell r="C1126" t="str">
            <v>קדמת עתידים. מספר סניף: 515</v>
          </cell>
        </row>
        <row r="1127">
          <cell r="C1127" t="str">
            <v>קוגל,חולון. מספר סניף: 555</v>
          </cell>
        </row>
        <row r="1128">
          <cell r="C1128" t="str">
            <v>קונקורד. מספר סניף: 855</v>
          </cell>
        </row>
        <row r="1129">
          <cell r="C1129" t="str">
            <v>קופות גמל. מספר סניף: 296</v>
          </cell>
        </row>
        <row r="1130">
          <cell r="C1130" t="str">
            <v>קופות גמל. מספר סניף: 509</v>
          </cell>
        </row>
        <row r="1131">
          <cell r="C1131" t="str">
            <v>קיסריה. מספר סניף: 741</v>
          </cell>
        </row>
        <row r="1132">
          <cell r="C1132" t="str">
            <v>קיראון. מספר סניף: 136</v>
          </cell>
        </row>
        <row r="1133">
          <cell r="C1133" t="str">
            <v>קיראון. מספר סניף: 35</v>
          </cell>
        </row>
        <row r="1134">
          <cell r="C1134" t="str">
            <v>קלנסווה. מספר סניף: 551</v>
          </cell>
        </row>
        <row r="1135">
          <cell r="C1135" t="str">
            <v>קניון אורות. מספר סניף: 438</v>
          </cell>
        </row>
        <row r="1136">
          <cell r="C1136" t="str">
            <v>קניון גבעתיים. מספר סניף: 427</v>
          </cell>
        </row>
        <row r="1137">
          <cell r="C1137" t="str">
            <v>קניון הבאר. מספר סניף: 529</v>
          </cell>
        </row>
        <row r="1138">
          <cell r="C1138" t="str">
            <v>קניון חיפה. מספר סניף: 716</v>
          </cell>
        </row>
        <row r="1139">
          <cell r="C1139" t="str">
            <v>קסם. מספר סניף: 655</v>
          </cell>
        </row>
        <row r="1140">
          <cell r="C1140" t="str">
            <v>קפלן. מספר סניף: 237</v>
          </cell>
        </row>
        <row r="1141">
          <cell r="C1141" t="str">
            <v>קצרין. מספר סניף: 732</v>
          </cell>
        </row>
        <row r="1142">
          <cell r="C1142" t="str">
            <v>קק"ל. מספר סניף: 464</v>
          </cell>
        </row>
        <row r="1143">
          <cell r="C1143" t="str">
            <v>קק"ל. מספר סניף: 544</v>
          </cell>
        </row>
        <row r="1144">
          <cell r="C1144" t="str">
            <v>קריון. מספר סניף: 518</v>
          </cell>
        </row>
        <row r="1145">
          <cell r="C1145" t="str">
            <v>קריון. מספר סניף: 63</v>
          </cell>
        </row>
        <row r="1146">
          <cell r="C1146" t="str">
            <v>קריית אילון. מספר סניף: 103</v>
          </cell>
        </row>
        <row r="1147">
          <cell r="C1147" t="str">
            <v>קריית אילון. מספר סניף: 134</v>
          </cell>
        </row>
        <row r="1148">
          <cell r="C1148" t="str">
            <v>קריית ביאליק. מספר סניף: 279</v>
          </cell>
        </row>
        <row r="1149">
          <cell r="C1149" t="str">
            <v>קריית הממשלה ת"א - מגדל היובל. מספר סניף: 115</v>
          </cell>
        </row>
        <row r="1150">
          <cell r="C1150" t="str">
            <v>קריית הממשלה. מספר סניף: 104</v>
          </cell>
        </row>
        <row r="1151">
          <cell r="C1151" t="str">
            <v>קריית השרון. מספר סניף: 24</v>
          </cell>
        </row>
        <row r="1152">
          <cell r="C1152" t="str">
            <v>קריית השרון. מספר סניף: 320</v>
          </cell>
        </row>
        <row r="1153">
          <cell r="C1153" t="str">
            <v>קריית שדה התעופה. מספר סניף: 938</v>
          </cell>
        </row>
        <row r="1154">
          <cell r="C1154" t="str">
            <v>קרית אונו החדשה. מספר סניף: 507</v>
          </cell>
        </row>
        <row r="1155">
          <cell r="C1155" t="str">
            <v>קרית אונו. מספר סניף: 144</v>
          </cell>
        </row>
        <row r="1156">
          <cell r="C1156" t="str">
            <v>קרית אונו. מספר סניף: 467</v>
          </cell>
        </row>
        <row r="1157">
          <cell r="C1157" t="str">
            <v>קרית אונו. מספר סניף: 656</v>
          </cell>
        </row>
        <row r="1158">
          <cell r="C1158" t="str">
            <v>קרית אונו. מספר סניף: 843</v>
          </cell>
        </row>
        <row r="1159">
          <cell r="C1159" t="str">
            <v>קרית אילון. מספר סניף: 411</v>
          </cell>
        </row>
        <row r="1160">
          <cell r="C1160" t="str">
            <v>קרית אליעזר. מספר סניף: 707</v>
          </cell>
        </row>
        <row r="1161">
          <cell r="C1161" t="str">
            <v>קרית אליעזר. מספר סניף: 877</v>
          </cell>
        </row>
        <row r="1162">
          <cell r="C1162" t="str">
            <v>קרית אריה. מספר סניף: 186</v>
          </cell>
        </row>
        <row r="1163">
          <cell r="C1163" t="str">
            <v>קרית אריה. מספר סניף: 20</v>
          </cell>
        </row>
        <row r="1164">
          <cell r="C1164" t="str">
            <v>קרית אריה. מספר סניף: 519</v>
          </cell>
        </row>
        <row r="1165">
          <cell r="C1165" t="str">
            <v>קרית אריה. מספר סניף: 688</v>
          </cell>
        </row>
        <row r="1166">
          <cell r="C1166" t="str">
            <v>קרית אריה. מספר סניף: 76</v>
          </cell>
        </row>
        <row r="1167">
          <cell r="C1167" t="str">
            <v>קרית אתא. מספר סניף: 448</v>
          </cell>
        </row>
        <row r="1168">
          <cell r="C1168" t="str">
            <v>קרית אתא. מספר סניף: 721</v>
          </cell>
        </row>
        <row r="1169">
          <cell r="C1169" t="str">
            <v>קרית אתא. מספר סניף: 77</v>
          </cell>
        </row>
        <row r="1170">
          <cell r="C1170" t="str">
            <v>קרית אתא. מספר סניף: 897</v>
          </cell>
        </row>
        <row r="1171">
          <cell r="C1171" t="str">
            <v>קרית אתגרים. מספר סניף: 561</v>
          </cell>
        </row>
        <row r="1172">
          <cell r="C1172" t="str">
            <v>קרית ביאליק. מספר סניף: 443</v>
          </cell>
        </row>
        <row r="1173">
          <cell r="C1173" t="str">
            <v>קרית ביאליק. מספר סניף: 792</v>
          </cell>
        </row>
        <row r="1174">
          <cell r="C1174" t="str">
            <v>קרית ביאליק. מספר סניף: 8</v>
          </cell>
        </row>
        <row r="1175">
          <cell r="C1175" t="str">
            <v>קרית ביאליק. מספר סניף: 874</v>
          </cell>
        </row>
        <row r="1176">
          <cell r="C1176" t="str">
            <v>קרית בן-גוריון. מספר סניף: 539</v>
          </cell>
        </row>
        <row r="1177">
          <cell r="C1177" t="str">
            <v>קרית בן גוריון, י-ם. מספר סניף: 122</v>
          </cell>
        </row>
        <row r="1178">
          <cell r="C1178" t="str">
            <v>קרית גת. מספר סניף: 131</v>
          </cell>
        </row>
        <row r="1179">
          <cell r="C1179" t="str">
            <v>קרית גת. מספר סניף: 146</v>
          </cell>
        </row>
        <row r="1180">
          <cell r="C1180" t="str">
            <v>קרית גת. מספר סניף: 433</v>
          </cell>
        </row>
        <row r="1181">
          <cell r="C1181" t="str">
            <v>קרית גת. מספר סניף: 62</v>
          </cell>
        </row>
        <row r="1182">
          <cell r="C1182" t="str">
            <v>קרית גת. מספר סניף: 645</v>
          </cell>
        </row>
        <row r="1183">
          <cell r="C1183" t="str">
            <v>קרית גת. מספר סניף: 927</v>
          </cell>
        </row>
        <row r="1184">
          <cell r="C1184" t="str">
            <v>קרית היובל. מספר סניף: 65</v>
          </cell>
        </row>
        <row r="1185">
          <cell r="C1185" t="str">
            <v>קרית היובל. מספר סניף: 691</v>
          </cell>
        </row>
        <row r="1186">
          <cell r="C1186" t="str">
            <v>קרית היובל. מספר סניף: 915</v>
          </cell>
        </row>
        <row r="1187">
          <cell r="C1187" t="str">
            <v>קרית המלאכה. מספר סניף: 55</v>
          </cell>
        </row>
        <row r="1188">
          <cell r="C1188" t="str">
            <v>קרית המלאכה. מספר סניף: 821</v>
          </cell>
        </row>
        <row r="1189">
          <cell r="C1189" t="str">
            <v>קרית השרון. מספר סניף: 476</v>
          </cell>
        </row>
        <row r="1190">
          <cell r="C1190" t="str">
            <v>קרית השרון. מספר סניף: 502</v>
          </cell>
        </row>
        <row r="1191">
          <cell r="C1191" t="str">
            <v>קרית חיים מערבית. מספר סניף: 706</v>
          </cell>
        </row>
        <row r="1192">
          <cell r="C1192" t="str">
            <v>קרית חיים. מספר סניף: 720</v>
          </cell>
        </row>
        <row r="1193">
          <cell r="C1193" t="str">
            <v>קרית חיים. מספר סניף: 899</v>
          </cell>
        </row>
        <row r="1194">
          <cell r="C1194" t="str">
            <v>קרית טבעון-הנשיא. מספר סניף: 719</v>
          </cell>
        </row>
        <row r="1195">
          <cell r="C1195" t="str">
            <v>קרית טבעון-מרכז מסחרי. מספר סניף: 735</v>
          </cell>
        </row>
        <row r="1196">
          <cell r="C1196" t="str">
            <v>קרית טבעון. מספר סניף: 895</v>
          </cell>
        </row>
        <row r="1197">
          <cell r="C1197" t="str">
            <v>קרית ים. מספר סניף: 138</v>
          </cell>
        </row>
        <row r="1198">
          <cell r="C1198" t="str">
            <v>קרית ים. מספר סניף: 446</v>
          </cell>
        </row>
        <row r="1199">
          <cell r="C1199" t="str">
            <v>קרית ים. מספר סניף: 730</v>
          </cell>
        </row>
        <row r="1200">
          <cell r="C1200" t="str">
            <v>קרית ים. מספר סניף: 900</v>
          </cell>
        </row>
        <row r="1201">
          <cell r="C1201" t="str">
            <v>קרית מוצקין. מספר סניף: 680</v>
          </cell>
        </row>
        <row r="1202">
          <cell r="C1202" t="str">
            <v>קרית מוצקין. מספר סניף: 70</v>
          </cell>
        </row>
        <row r="1203">
          <cell r="C1203" t="str">
            <v>קרית מוצקין. מספר סניף: 729</v>
          </cell>
        </row>
        <row r="1204">
          <cell r="C1204" t="str">
            <v>קרית מוצקין. מספר סניף: 75</v>
          </cell>
        </row>
        <row r="1205">
          <cell r="C1205" t="str">
            <v>קרית מלאכי. מספר סניף: 153</v>
          </cell>
        </row>
        <row r="1206">
          <cell r="C1206" t="str">
            <v>קרית מלאכי. מספר סניף: 450</v>
          </cell>
        </row>
        <row r="1207">
          <cell r="C1207" t="str">
            <v>קרית מלאכי. מספר סניף: 648</v>
          </cell>
        </row>
        <row r="1208">
          <cell r="C1208" t="str">
            <v>קרית מלאכי. מספר סניף: 985</v>
          </cell>
        </row>
        <row r="1209">
          <cell r="C1209" t="str">
            <v>קרית משה עסקים. מספר סניף: 914</v>
          </cell>
        </row>
        <row r="1210">
          <cell r="C1210" t="str">
            <v>קרית משה. מספר סניף: 114</v>
          </cell>
        </row>
        <row r="1211">
          <cell r="C1211" t="str">
            <v>קרית עקרון. מספר סניף: 660</v>
          </cell>
        </row>
        <row r="1212">
          <cell r="C1212" t="str">
            <v>קרית עתידים. מספר סניף: 528</v>
          </cell>
        </row>
        <row r="1213">
          <cell r="C1213" t="str">
            <v>קרית קריניצי. מספר סניף: 557</v>
          </cell>
        </row>
        <row r="1214">
          <cell r="C1214" t="str">
            <v>קרית שדה התעופה. מספר סניף: 418</v>
          </cell>
        </row>
        <row r="1215">
          <cell r="C1215" t="str">
            <v>קרית שלום. מספר סניף: 604</v>
          </cell>
        </row>
        <row r="1216">
          <cell r="C1216" t="str">
            <v>קרית שמונה. מספר סניף: 110</v>
          </cell>
        </row>
        <row r="1217">
          <cell r="C1217" t="str">
            <v>קרית שמונה. מספר סניף: 487</v>
          </cell>
        </row>
        <row r="1218">
          <cell r="C1218" t="str">
            <v>קרית שמונה. מספר סניף: 50</v>
          </cell>
        </row>
        <row r="1219">
          <cell r="C1219" t="str">
            <v>קרית שמונה. מספר סניף: 718</v>
          </cell>
        </row>
        <row r="1220">
          <cell r="C1220" t="str">
            <v>קרית שמונה. מספר סניף: 976</v>
          </cell>
        </row>
        <row r="1221">
          <cell r="C1221" t="str">
            <v>קרית שפרינצק. מספר סניף: 708</v>
          </cell>
        </row>
        <row r="1222">
          <cell r="C1222" t="str">
            <v>קרית שרת. מספר סניף: 657</v>
          </cell>
        </row>
        <row r="1223">
          <cell r="C1223" t="str">
            <v>קרן חסויים. מספר סניף: 600</v>
          </cell>
        </row>
        <row r="1224">
          <cell r="C1224" t="str">
            <v>קרנות השתלמות. מספר סניף: 145</v>
          </cell>
        </row>
        <row r="1225">
          <cell r="C1225" t="str">
            <v>קרני שומרון. מספר סניף: 483</v>
          </cell>
        </row>
        <row r="1226">
          <cell r="C1226" t="str">
            <v>קרני שומרון. מספר סניף: 497</v>
          </cell>
        </row>
        <row r="1227">
          <cell r="C1227" t="str">
            <v>ראמה. מספר סניף: 16</v>
          </cell>
        </row>
        <row r="1228">
          <cell r="C1228" t="str">
            <v>ראמה. מספר סניף: 643</v>
          </cell>
        </row>
        <row r="1229">
          <cell r="C1229" t="str">
            <v>ראש העין. מספר סניף: 543</v>
          </cell>
        </row>
        <row r="1230">
          <cell r="C1230" t="str">
            <v>ראש העין. מספר סניף: 677</v>
          </cell>
        </row>
        <row r="1231">
          <cell r="C1231" t="str">
            <v>ראש העין. מספר סניף: 742</v>
          </cell>
        </row>
        <row r="1232">
          <cell r="C1232" t="str">
            <v>ראש העין. מספר סניף: 78</v>
          </cell>
        </row>
        <row r="1233">
          <cell r="C1233" t="str">
            <v>ראש פינה. מספר סניף: 313</v>
          </cell>
        </row>
        <row r="1234">
          <cell r="C1234" t="str">
            <v>ראש פינה. מספר סניף: 542</v>
          </cell>
        </row>
        <row r="1235">
          <cell r="C1235" t="str">
            <v>ראש פינה. מספר סניף: 727</v>
          </cell>
        </row>
        <row r="1236">
          <cell r="C1236" t="str">
            <v>ראשון לציון עסקים. מספר סניף: 391</v>
          </cell>
        </row>
        <row r="1237">
          <cell r="C1237" t="str">
            <v>ראשון לציון. מספר סניף: 136</v>
          </cell>
        </row>
        <row r="1238">
          <cell r="C1238" t="str">
            <v>ראשון לציון. מספר סניף: 278</v>
          </cell>
        </row>
        <row r="1239">
          <cell r="C1239" t="str">
            <v>ראשון לציון. מספר סניף: 32</v>
          </cell>
        </row>
        <row r="1240">
          <cell r="C1240" t="str">
            <v>ראשון לציון. מספר סניף: 344</v>
          </cell>
        </row>
        <row r="1241">
          <cell r="C1241" t="str">
            <v>ראשון לציון. מספר סניף: 435</v>
          </cell>
        </row>
        <row r="1242">
          <cell r="C1242" t="str">
            <v>ראשון לציון. מספר סניף: 501</v>
          </cell>
        </row>
        <row r="1243">
          <cell r="C1243" t="str">
            <v>ראשון לציון. מספר סניף: 53</v>
          </cell>
        </row>
        <row r="1244">
          <cell r="C1244" t="str">
            <v>ראשון לציון. מספר סניף: 55</v>
          </cell>
        </row>
        <row r="1245">
          <cell r="C1245" t="str">
            <v>ראשון לציון. מספר סניף: 634</v>
          </cell>
        </row>
        <row r="1246">
          <cell r="C1246" t="str">
            <v>ראשון לציון. מספר סניף: 668</v>
          </cell>
        </row>
        <row r="1247">
          <cell r="C1247" t="str">
            <v>ראשון לציון. מספר סניף: 74</v>
          </cell>
        </row>
        <row r="1248">
          <cell r="C1248" t="str">
            <v>ראשון לציון. מספר סניף: 934</v>
          </cell>
        </row>
        <row r="1249">
          <cell r="C1249" t="str">
            <v>ראשונים. מספר סניף: 635</v>
          </cell>
        </row>
        <row r="1250">
          <cell r="C1250" t="str">
            <v>ראשי חיפה. מספר סניף: 70</v>
          </cell>
        </row>
        <row r="1251">
          <cell r="C1251" t="str">
            <v>ראשי חיפה. מספר סניף: 876</v>
          </cell>
        </row>
        <row r="1252">
          <cell r="C1252" t="str">
            <v>ראשי ירושלים. מספר סניף: 120</v>
          </cell>
        </row>
        <row r="1253">
          <cell r="C1253" t="str">
            <v>ראשי ירושלים. מספר סניף: 60</v>
          </cell>
        </row>
        <row r="1254">
          <cell r="C1254" t="str">
            <v>ראשי ירושלים. מספר סניף: 901</v>
          </cell>
        </row>
        <row r="1255">
          <cell r="C1255" t="str">
            <v>ראשי ת"א. מספר סניף: 10</v>
          </cell>
        </row>
        <row r="1256">
          <cell r="C1256" t="str">
            <v>ראשי. מספר סניף: 1</v>
          </cell>
        </row>
        <row r="1257">
          <cell r="C1257" t="str">
            <v>ראשי. מספר סניף: 101</v>
          </cell>
        </row>
        <row r="1258">
          <cell r="C1258" t="str">
            <v>ראשל"צ מערב. מספר סניף: 119</v>
          </cell>
        </row>
        <row r="1259">
          <cell r="C1259" t="str">
            <v>רבי עקיבא. מספר סניף: 183</v>
          </cell>
        </row>
        <row r="1260">
          <cell r="C1260" t="str">
            <v>רבי עקיבא. מספר סניף: 745</v>
          </cell>
        </row>
        <row r="1261">
          <cell r="C1261" t="str">
            <v>רהט. מספר סניף: 486</v>
          </cell>
        </row>
        <row r="1262">
          <cell r="C1262" t="str">
            <v>רהט. מספר סניף: 696</v>
          </cell>
        </row>
        <row r="1263">
          <cell r="C1263" t="str">
            <v>רובע ד'. מספר סניף: 114</v>
          </cell>
        </row>
        <row r="1264">
          <cell r="C1264" t="str">
            <v>רובע י"ז אשדוד. מספר סניף: 393</v>
          </cell>
        </row>
        <row r="1265">
          <cell r="C1265" t="str">
            <v>רוגוזין. מספר סניף: 963</v>
          </cell>
        </row>
        <row r="1266">
          <cell r="C1266" t="str">
            <v>רוטשילד פ"ת. מספר סניף: 465</v>
          </cell>
        </row>
        <row r="1267">
          <cell r="C1267" t="str">
            <v>רוטשילד פ"ת. מספר סניף: 550</v>
          </cell>
        </row>
        <row r="1268">
          <cell r="C1268" t="str">
            <v>רוטשילד. מספר סניף: 116</v>
          </cell>
        </row>
        <row r="1269">
          <cell r="C1269" t="str">
            <v>רוטשילד. מספר סניף: 130</v>
          </cell>
        </row>
        <row r="1270">
          <cell r="C1270" t="str">
            <v>רוממה. מספר סניף: 5</v>
          </cell>
        </row>
        <row r="1271">
          <cell r="C1271" t="str">
            <v>רוממה. מספר סניף: 67</v>
          </cell>
        </row>
        <row r="1272">
          <cell r="C1272" t="str">
            <v>רוממה. מספר סניף: 746</v>
          </cell>
        </row>
        <row r="1273">
          <cell r="C1273" t="str">
            <v>רחביה. מספר סניף: 13</v>
          </cell>
        </row>
        <row r="1274">
          <cell r="C1274" t="str">
            <v>רחביה. מספר סניף: 66</v>
          </cell>
        </row>
        <row r="1275">
          <cell r="C1275" t="str">
            <v>רחביה. מספר סניף: 782</v>
          </cell>
        </row>
        <row r="1276">
          <cell r="C1276" t="str">
            <v>רחביה. מספר סניף: 912</v>
          </cell>
        </row>
        <row r="1277">
          <cell r="C1277" t="str">
            <v>רחובות החדשה. מספר סניף: 79</v>
          </cell>
        </row>
        <row r="1278">
          <cell r="C1278" t="str">
            <v>רחובות עסקים. מספר סניף: 412</v>
          </cell>
        </row>
        <row r="1279">
          <cell r="C1279" t="str">
            <v>רחובות. מספר סניף: 174</v>
          </cell>
        </row>
        <row r="1280">
          <cell r="C1280" t="str">
            <v>רחובות. מספר סניף: 279</v>
          </cell>
        </row>
        <row r="1281">
          <cell r="C1281" t="str">
            <v>רחובות. מספר סניף: 29</v>
          </cell>
        </row>
        <row r="1282">
          <cell r="C1282" t="str">
            <v>רחובות. מספר סניף: 395</v>
          </cell>
        </row>
        <row r="1283">
          <cell r="C1283" t="str">
            <v>רחובות. מספר סניף: 434</v>
          </cell>
        </row>
        <row r="1284">
          <cell r="C1284" t="str">
            <v>רחובות. מספר סניף: 45</v>
          </cell>
        </row>
        <row r="1285">
          <cell r="C1285" t="str">
            <v>רחובות. מספר סניף: 615</v>
          </cell>
        </row>
        <row r="1286">
          <cell r="C1286" t="str">
            <v>רחובות. מספר סניף: 674</v>
          </cell>
        </row>
        <row r="1287">
          <cell r="C1287" t="str">
            <v>רחובות. מספר סניף: 93</v>
          </cell>
        </row>
        <row r="1288">
          <cell r="C1288" t="str">
            <v>רחובות. מספר סניף: 930</v>
          </cell>
        </row>
        <row r="1289">
          <cell r="C1289" t="str">
            <v>ריב"ל. מספר סניף: 471</v>
          </cell>
        </row>
        <row r="1290">
          <cell r="C1290" t="str">
            <v>ריבל. מספר סניף: 408</v>
          </cell>
        </row>
        <row r="1291">
          <cell r="C1291" t="str">
            <v>ריינה - משהד. מספר סניף: 13</v>
          </cell>
        </row>
        <row r="1292">
          <cell r="C1292" t="str">
            <v>ריינה. מספר סניף: 470</v>
          </cell>
        </row>
        <row r="1293">
          <cell r="C1293" t="str">
            <v>ריינה. מספר סניף: 630</v>
          </cell>
        </row>
        <row r="1294">
          <cell r="C1294" t="str">
            <v>רימונים בני ברק. מספר סניף: 148</v>
          </cell>
        </row>
        <row r="1295">
          <cell r="C1295" t="str">
            <v>רימונים. מספר סניף: 988</v>
          </cell>
        </row>
        <row r="1296">
          <cell r="C1296" t="str">
            <v>רמב"ם. מספר סניף: 143</v>
          </cell>
        </row>
        <row r="1297">
          <cell r="C1297" t="str">
            <v>רמב"ם. מספר סניף: 233</v>
          </cell>
        </row>
        <row r="1298">
          <cell r="C1298" t="str">
            <v>רמב"ן. מספר סניף: 212</v>
          </cell>
        </row>
        <row r="1299">
          <cell r="C1299" t="str">
            <v>רמון. מספר סניף: 381</v>
          </cell>
        </row>
        <row r="1300">
          <cell r="C1300" t="str">
            <v>רמות אשכול. מספר סניף: 695</v>
          </cell>
        </row>
        <row r="1301">
          <cell r="C1301" t="str">
            <v>רמות אשכול. מספר סניף: 905</v>
          </cell>
        </row>
        <row r="1302">
          <cell r="C1302" t="str">
            <v>רמות אשכול. מספר סניף: 905</v>
          </cell>
        </row>
        <row r="1303">
          <cell r="C1303" t="str">
            <v>רמות. מספר סניף: 538</v>
          </cell>
        </row>
        <row r="1304">
          <cell r="C1304" t="str">
            <v>רמות. מספר סניף: 742</v>
          </cell>
        </row>
        <row r="1305">
          <cell r="C1305" t="str">
            <v>רמות. מספר סניף: 798</v>
          </cell>
        </row>
        <row r="1306">
          <cell r="C1306" t="str">
            <v>רמלה. מספר סניף: 30</v>
          </cell>
        </row>
        <row r="1307">
          <cell r="C1307" t="str">
            <v>רמלה. מספר סניף: 43</v>
          </cell>
        </row>
        <row r="1308">
          <cell r="C1308" t="str">
            <v>רמלה. מספר סניף: 432</v>
          </cell>
        </row>
        <row r="1309">
          <cell r="C1309" t="str">
            <v>רמלה. מספר סניף: 618</v>
          </cell>
        </row>
        <row r="1310">
          <cell r="C1310" t="str">
            <v>רמלה. מספר סניף: 669</v>
          </cell>
        </row>
        <row r="1311">
          <cell r="C1311" t="str">
            <v>רמלה. מספר סניף: 936</v>
          </cell>
        </row>
        <row r="1312">
          <cell r="C1312" t="str">
            <v>רמלוד. מספר סניף: 118</v>
          </cell>
        </row>
        <row r="1313">
          <cell r="C1313" t="str">
            <v>רמת אביב ג'. מספר סניף: 568</v>
          </cell>
        </row>
        <row r="1314">
          <cell r="C1314" t="str">
            <v>רמת אביב ג'. מספר סניף: 628</v>
          </cell>
        </row>
        <row r="1315">
          <cell r="C1315" t="str">
            <v>רמת אביב החדשה. מספר סניף: 474</v>
          </cell>
        </row>
        <row r="1316">
          <cell r="C1316" t="str">
            <v>רמת אביב. מספר סניף: 493</v>
          </cell>
        </row>
        <row r="1317">
          <cell r="C1317" t="str">
            <v>רמת אביב. מספר סניף: 606</v>
          </cell>
        </row>
        <row r="1318">
          <cell r="C1318" t="str">
            <v>רמת אביב. מספר סניף: 82</v>
          </cell>
        </row>
        <row r="1319">
          <cell r="C1319" t="str">
            <v>רמת אביב. מספר סניף: 86</v>
          </cell>
        </row>
        <row r="1320">
          <cell r="C1320" t="str">
            <v>רמת אילן. מספר סניף: 144</v>
          </cell>
        </row>
        <row r="1321">
          <cell r="C1321" t="str">
            <v>רמת אפעל. מספר סניף: 524</v>
          </cell>
        </row>
        <row r="1322">
          <cell r="C1322" t="str">
            <v>רמת אשכול, י-ם. מספר סניף: 569</v>
          </cell>
        </row>
        <row r="1323">
          <cell r="C1323" t="str">
            <v>רמת אשכול. מספר סניף: 109</v>
          </cell>
        </row>
        <row r="1324">
          <cell r="C1324" t="str">
            <v>רמת בית שמש. מספר סניף: 179</v>
          </cell>
        </row>
        <row r="1325">
          <cell r="C1325" t="str">
            <v>רמת בית שמש. מספר סניף: 446</v>
          </cell>
        </row>
        <row r="1326">
          <cell r="C1326" t="str">
            <v>רמת בית שמש. מספר סניף: 674</v>
          </cell>
        </row>
        <row r="1327">
          <cell r="C1327" t="str">
            <v>רמת גן עסקים. מספר סניף: 176</v>
          </cell>
        </row>
        <row r="1328">
          <cell r="C1328" t="str">
            <v>רמת גן. מספר סניף: 40</v>
          </cell>
        </row>
        <row r="1329">
          <cell r="C1329" t="str">
            <v>רמת גן. מספר סניף: 401</v>
          </cell>
        </row>
        <row r="1330">
          <cell r="C1330" t="str">
            <v>רמת גן. מספר סניף: 41</v>
          </cell>
        </row>
        <row r="1331">
          <cell r="C1331" t="str">
            <v>רמת גן. מספר סניף: 413</v>
          </cell>
        </row>
        <row r="1332">
          <cell r="C1332" t="str">
            <v>רמת גן. מספר סניף: 507</v>
          </cell>
        </row>
        <row r="1333">
          <cell r="C1333" t="str">
            <v>רמת גן. מספר סניף: 613</v>
          </cell>
        </row>
        <row r="1334">
          <cell r="C1334" t="str">
            <v>רמת גן. מספר סניף: 62</v>
          </cell>
        </row>
        <row r="1335">
          <cell r="C1335" t="str">
            <v>רמת גן. מספר סניף: 663</v>
          </cell>
        </row>
        <row r="1336">
          <cell r="C1336" t="str">
            <v>רמת גן. מספר סניף: 851</v>
          </cell>
        </row>
        <row r="1337">
          <cell r="C1337" t="str">
            <v>רמת דוד. מספר סניף: 371</v>
          </cell>
        </row>
        <row r="1338">
          <cell r="C1338" t="str">
            <v>רמת החייל. מספר סניף: 121</v>
          </cell>
        </row>
        <row r="1339">
          <cell r="C1339" t="str">
            <v>רמת החייל. מספר סניף: 283</v>
          </cell>
        </row>
        <row r="1340">
          <cell r="C1340" t="str">
            <v>רמת הנשיא. מספר סניף: 516</v>
          </cell>
        </row>
        <row r="1341">
          <cell r="C1341" t="str">
            <v>רמת השרון. מספר סניף: 125</v>
          </cell>
        </row>
        <row r="1342">
          <cell r="C1342" t="str">
            <v>רמת השרון. מספר סניף: 125</v>
          </cell>
        </row>
        <row r="1343">
          <cell r="C1343" t="str">
            <v>רמת השרון. מספר סניף: 155</v>
          </cell>
        </row>
        <row r="1344">
          <cell r="C1344" t="str">
            <v>רמת השרון. מספר סניף: 276</v>
          </cell>
        </row>
        <row r="1345">
          <cell r="C1345" t="str">
            <v>רמת השרון. מספר סניף: 375</v>
          </cell>
        </row>
        <row r="1346">
          <cell r="C1346" t="str">
            <v>רמת השרון. מספר סניף: 472</v>
          </cell>
        </row>
        <row r="1347">
          <cell r="C1347" t="str">
            <v>רמת השרון. מספר סניף: 630</v>
          </cell>
        </row>
        <row r="1348">
          <cell r="C1348" t="str">
            <v>רמת השרון. מספר סניף: 733</v>
          </cell>
        </row>
        <row r="1349">
          <cell r="C1349" t="str">
            <v>רמת השרון. מספר סניף: 949</v>
          </cell>
        </row>
        <row r="1350">
          <cell r="C1350" t="str">
            <v>רמת חן. מספר סניף: 102</v>
          </cell>
        </row>
        <row r="1351">
          <cell r="C1351" t="str">
            <v>רמת חן. מספר סניף: 853</v>
          </cell>
        </row>
        <row r="1352">
          <cell r="C1352" t="str">
            <v>רמת יוסף. מספר סניף: 663</v>
          </cell>
        </row>
        <row r="1353">
          <cell r="C1353" t="str">
            <v>רמת יצחק. מספר סניף: 614</v>
          </cell>
        </row>
        <row r="1354">
          <cell r="C1354" t="str">
            <v>רמת יצחק. מספר סניף: 852</v>
          </cell>
        </row>
        <row r="1355">
          <cell r="C1355" t="str">
            <v>רמת ישי. מספר סניף: 69</v>
          </cell>
        </row>
        <row r="1356">
          <cell r="C1356" t="str">
            <v>רמת ישי. מספר סניף: 896</v>
          </cell>
        </row>
        <row r="1357">
          <cell r="C1357" t="str">
            <v>רמת סיב פתח תקוה. מספר סניף: 431</v>
          </cell>
        </row>
        <row r="1358">
          <cell r="C1358" t="str">
            <v>רמת פולג. מספר סניף: 316</v>
          </cell>
        </row>
        <row r="1359">
          <cell r="C1359" t="str">
            <v>רמת פולג. מספר סניף: 681</v>
          </cell>
        </row>
        <row r="1360">
          <cell r="C1360" t="str">
            <v>רעות. מספר סניף: 345</v>
          </cell>
        </row>
        <row r="1361">
          <cell r="C1361" t="str">
            <v>רעננה עסקים. מספר סניף: 394</v>
          </cell>
        </row>
        <row r="1362">
          <cell r="C1362" t="str">
            <v>רעננה. מספר סניף: 280</v>
          </cell>
        </row>
        <row r="1363">
          <cell r="C1363" t="str">
            <v>רעננה. מספר סניף: 423</v>
          </cell>
        </row>
        <row r="1364">
          <cell r="C1364" t="str">
            <v>רעננה. מספר סניף: 496</v>
          </cell>
        </row>
        <row r="1365">
          <cell r="C1365" t="str">
            <v>רעננה. מספר סניף: 661</v>
          </cell>
        </row>
        <row r="1366">
          <cell r="C1366" t="str">
            <v>רעננה. מספר סניף: 735</v>
          </cell>
        </row>
        <row r="1367">
          <cell r="C1367" t="str">
            <v>רעננה. מספר סניף: 75</v>
          </cell>
        </row>
        <row r="1368">
          <cell r="C1368" t="str">
            <v>רעננה. מספר סניף: 92</v>
          </cell>
        </row>
        <row r="1369">
          <cell r="C1369" t="str">
            <v>רעננה. מספר סניף: 92</v>
          </cell>
        </row>
        <row r="1370">
          <cell r="C1370" t="str">
            <v>רעננה. מספר סניף: 942</v>
          </cell>
        </row>
        <row r="1371">
          <cell r="C1371" t="str">
            <v>ש"י עגנון. מספר סניף: 132</v>
          </cell>
        </row>
        <row r="1372">
          <cell r="C1372" t="str">
            <v>שאג'ור - אום אלפחם. מספר סניף: 19</v>
          </cell>
        </row>
        <row r="1373">
          <cell r="C1373" t="str">
            <v>שאול המלך עסקים. מספר סניף: 110</v>
          </cell>
        </row>
        <row r="1374">
          <cell r="C1374" t="str">
            <v>שאול המלך. מספר סניף: 532</v>
          </cell>
        </row>
        <row r="1375">
          <cell r="C1375" t="str">
            <v>שאול המלך. מספר סניף: 771</v>
          </cell>
        </row>
        <row r="1376">
          <cell r="C1376" t="str">
            <v>שבטי ישראל. מספר סניף: 621</v>
          </cell>
        </row>
        <row r="1377">
          <cell r="C1377" t="str">
            <v>שביט. מספר סניף: 577</v>
          </cell>
        </row>
        <row r="1378">
          <cell r="C1378" t="str">
            <v>שגב. מספר סניף: 574</v>
          </cell>
        </row>
        <row r="1379">
          <cell r="C1379" t="str">
            <v>שדרות בנימין. מספר סניף: 952</v>
          </cell>
        </row>
        <row r="1380">
          <cell r="C1380" t="str">
            <v>שדרות הנשיאים. מספר סניף: 924</v>
          </cell>
        </row>
        <row r="1381">
          <cell r="C1381" t="str">
            <v>שדרות עמנואל. מספר סניף: 84</v>
          </cell>
        </row>
        <row r="1382">
          <cell r="C1382" t="str">
            <v>שדרות רוטשילד. מספר סניף: 100</v>
          </cell>
        </row>
        <row r="1383">
          <cell r="C1383" t="str">
            <v>שדרות. מספר סניף: 649</v>
          </cell>
        </row>
        <row r="1384">
          <cell r="C1384" t="str">
            <v>שדרות. מספר סניף: 941</v>
          </cell>
        </row>
        <row r="1385">
          <cell r="C1385" t="str">
            <v>שוהם. מספר סניף: 410</v>
          </cell>
        </row>
        <row r="1386">
          <cell r="C1386" t="str">
            <v>שוהם. מספר סניף: 747</v>
          </cell>
        </row>
        <row r="1387">
          <cell r="C1387" t="str">
            <v>שוק ההון. מספר סניף: 45</v>
          </cell>
        </row>
        <row r="1388">
          <cell r="C1388" t="str">
            <v>שחק. מספר סניף: 573</v>
          </cell>
        </row>
        <row r="1389">
          <cell r="C1389" t="str">
            <v>שחקים. מספר סניף: 708</v>
          </cell>
        </row>
        <row r="1390">
          <cell r="C1390" t="str">
            <v>שטמפפר. מספר סניף: 868</v>
          </cell>
        </row>
        <row r="1391">
          <cell r="C1391" t="str">
            <v>שיכון הותיקים. מספר סניף: 836</v>
          </cell>
        </row>
        <row r="1392">
          <cell r="C1392" t="str">
            <v>שינקין. מספר סניף: 8</v>
          </cell>
        </row>
        <row r="1393">
          <cell r="C1393" t="str">
            <v>שכון בבלי. מספר סניף: 127</v>
          </cell>
        </row>
        <row r="1394">
          <cell r="C1394" t="str">
            <v>שכונת התקוה. מספר סניף: 18</v>
          </cell>
        </row>
        <row r="1395">
          <cell r="C1395" t="str">
            <v>שכונת התקוה. מספר סניף: 607</v>
          </cell>
        </row>
        <row r="1396">
          <cell r="C1396" t="str">
            <v>שלוחת אורנים - סניף חיפה. מספר סניף: 2</v>
          </cell>
        </row>
        <row r="1397">
          <cell r="C1397" t="str">
            <v>שלוחת אורנית. מספר סניף: 466</v>
          </cell>
        </row>
        <row r="1398">
          <cell r="C1398" t="str">
            <v>שלוחת אל על. מספר סניף: 11</v>
          </cell>
        </row>
        <row r="1399">
          <cell r="C1399" t="str">
            <v>שלוחת ביתן אהרון. מספר סניף: 161</v>
          </cell>
        </row>
        <row r="1400">
          <cell r="C1400" t="str">
            <v>שלוחת ביתר עילית. מספר סניף: 977</v>
          </cell>
        </row>
        <row r="1401">
          <cell r="C1401" t="str">
            <v>שלוחת בני ברק. מספר סניף: 10</v>
          </cell>
        </row>
        <row r="1402">
          <cell r="C1402" t="str">
            <v>שלוחת בנקאות פרטית ובינלאומית נתניה. מספר סניף: 998</v>
          </cell>
        </row>
        <row r="1403">
          <cell r="C1403" t="str">
            <v>שלוחת גאולה. מספר סניף: 17</v>
          </cell>
        </row>
        <row r="1404">
          <cell r="C1404" t="str">
            <v>שלוחת גבעת טל. מספר סניף: 160</v>
          </cell>
        </row>
        <row r="1405">
          <cell r="C1405" t="str">
            <v>שלוחת האירוסים- כרמיאל. מספר סניף: 117</v>
          </cell>
        </row>
        <row r="1406">
          <cell r="C1406" t="str">
            <v>שלוחת הגבעה הצרפתית. מספר סניף: 915</v>
          </cell>
        </row>
        <row r="1407">
          <cell r="C1407" t="str">
            <v>שלוחת הדסה. מספר סניף: 16</v>
          </cell>
        </row>
        <row r="1408">
          <cell r="C1408" t="str">
            <v>שלוחת הדר גנים. מספר סניף: 981</v>
          </cell>
        </row>
        <row r="1409">
          <cell r="C1409" t="str">
            <v>שלוחת המכללה למנהל. מספר סניף: 521</v>
          </cell>
        </row>
        <row r="1410">
          <cell r="C1410" t="str">
            <v>שלוחת המפרש. מספר סניף: 14</v>
          </cell>
        </row>
        <row r="1411">
          <cell r="C1411" t="str">
            <v>שלוחת השרון. מספר סניף: 902</v>
          </cell>
        </row>
        <row r="1412">
          <cell r="C1412" t="str">
            <v>שלוחת חזון איש. מספר סניף: 68</v>
          </cell>
        </row>
        <row r="1413">
          <cell r="C1413" t="str">
            <v>שלוחת חלומות זכרון. מספר סניף: 162</v>
          </cell>
        </row>
        <row r="1414">
          <cell r="C1414" t="str">
            <v>שלוחת חפץ חיים. מספר סניף: 65</v>
          </cell>
        </row>
        <row r="1415">
          <cell r="C1415" t="str">
            <v>שלוחת חצור הגלילית. מספר סניף: 67</v>
          </cell>
        </row>
        <row r="1416">
          <cell r="C1416" t="str">
            <v>שלוחת טרפון. מספר סניף: 30</v>
          </cell>
        </row>
        <row r="1417">
          <cell r="C1417" t="str">
            <v>שלוחת לב הפארק. מספר סניף: 163</v>
          </cell>
        </row>
        <row r="1418">
          <cell r="C1418" t="str">
            <v>שלוחת להבים. מספר סניף: 12</v>
          </cell>
        </row>
        <row r="1419">
          <cell r="C1419" t="str">
            <v>שלוחת מגדיאל. מספר סניף: 515</v>
          </cell>
        </row>
        <row r="1420">
          <cell r="C1420" t="str">
            <v>שלוחת מטולה. מספר סניף: 721</v>
          </cell>
        </row>
        <row r="1421">
          <cell r="C1421" t="str">
            <v>שלוחת מרגליות. מספר סניף: 520</v>
          </cell>
        </row>
        <row r="1422">
          <cell r="C1422" t="str">
            <v>שלוחת משנתאות חזון איש. מספר סניף: 999</v>
          </cell>
        </row>
        <row r="1423">
          <cell r="C1423" t="str">
            <v>שלוחת נתניה . מספר סניף: 22</v>
          </cell>
        </row>
        <row r="1424">
          <cell r="C1424" t="str">
            <v>שלוחת סכנין - סניף כרמיאל. מספר סניף: 904</v>
          </cell>
        </row>
        <row r="1425">
          <cell r="C1425" t="str">
            <v>שלוחת עזריאלי. מספר סניף: 112</v>
          </cell>
        </row>
        <row r="1426">
          <cell r="C1426" t="str">
            <v>שלוחת עכו. מספר סניף: 510</v>
          </cell>
        </row>
        <row r="1427">
          <cell r="C1427" t="str">
            <v>שלוחת ערבה. מספר סניף: 993</v>
          </cell>
        </row>
        <row r="1428">
          <cell r="C1428" t="str">
            <v>שלוחת צורן. מספר סניף: 13</v>
          </cell>
        </row>
        <row r="1429">
          <cell r="C1429" t="str">
            <v>שלוחת קרית ארבע. מספר סניף: 788</v>
          </cell>
        </row>
        <row r="1430">
          <cell r="C1430" t="str">
            <v>שלוחת קרית השרון. מספר סניף: 152</v>
          </cell>
        </row>
        <row r="1431">
          <cell r="C1431" t="str">
            <v>שלוחת קרית ספר. מספר סניף: 984</v>
          </cell>
        </row>
        <row r="1432">
          <cell r="C1432" t="str">
            <v>שלוחת קש"ב. מספר סניף: 2</v>
          </cell>
        </row>
        <row r="1433">
          <cell r="C1433" t="str">
            <v>שלוחת רב שפע. מספר סניף: 175</v>
          </cell>
        </row>
        <row r="1434">
          <cell r="C1434" t="str">
            <v>שלוחת רמב"ם. מספר סניף: 991</v>
          </cell>
        </row>
        <row r="1435">
          <cell r="C1435" t="str">
            <v>שלוחת רמות. מספר סניף: 172</v>
          </cell>
        </row>
        <row r="1436">
          <cell r="C1436" t="str">
            <v>שלוחת רמת בית שמש. מספר סניף: 164</v>
          </cell>
        </row>
        <row r="1437">
          <cell r="C1437" t="str">
            <v>שלומי. מספר סניף: 442</v>
          </cell>
        </row>
        <row r="1438">
          <cell r="C1438" t="str">
            <v>שמואל הנציב. מספר סניף: 575</v>
          </cell>
        </row>
        <row r="1439">
          <cell r="C1439" t="str">
            <v>שמשון. מספר סניף: 686</v>
          </cell>
        </row>
        <row r="1440">
          <cell r="C1440" t="str">
            <v>שנקר. מספר סניף: 199</v>
          </cell>
        </row>
        <row r="1441">
          <cell r="C1441" t="str">
            <v>שנקר. מספר סניף: 522</v>
          </cell>
        </row>
        <row r="1442">
          <cell r="C1442" t="str">
            <v>שער העיר. מספר סניף: 904</v>
          </cell>
        </row>
        <row r="1443">
          <cell r="C1443" t="str">
            <v>שער ראשון. מספר סניף: 944</v>
          </cell>
        </row>
        <row r="1444">
          <cell r="C1444" t="str">
            <v>שערי העיר. מספר סניף: 698</v>
          </cell>
        </row>
        <row r="1445">
          <cell r="C1445" t="str">
            <v>שערי צדק. מספר סניף: 999</v>
          </cell>
        </row>
        <row r="1446">
          <cell r="C1446" t="str">
            <v>שפרעם. מספר סניף: 5</v>
          </cell>
        </row>
        <row r="1447">
          <cell r="C1447" t="str">
            <v>שפרעם. מספר סניף: 506</v>
          </cell>
        </row>
        <row r="1448">
          <cell r="C1448" t="str">
            <v>שפרעם. מספר סניף: 620</v>
          </cell>
        </row>
        <row r="1449">
          <cell r="C1449" t="str">
            <v>שפרעם. מספר סניף: 731</v>
          </cell>
        </row>
        <row r="1450">
          <cell r="C1450" t="str">
            <v>שרת. מספר סניף: 743</v>
          </cell>
        </row>
        <row r="1451">
          <cell r="C1451" t="str">
            <v>ששת הימים. מספר סניף: 758</v>
          </cell>
        </row>
        <row r="1452">
          <cell r="C1452" t="str">
            <v>תוכניות חסכון. מספר סניף: 146</v>
          </cell>
        </row>
        <row r="1453">
          <cell r="C1453" t="str">
            <v>תל-השומר. מספר סניף: 398</v>
          </cell>
        </row>
        <row r="1454">
          <cell r="C1454" t="str">
            <v>תל - אביב עסקים. מספר סניף: 159</v>
          </cell>
        </row>
        <row r="1455">
          <cell r="C1455" t="str">
            <v>תל אביב (ראשי). מספר סניף: 287</v>
          </cell>
        </row>
        <row r="1456">
          <cell r="C1456" t="str">
            <v>תל אביב סיטי. מספר סניף: 14</v>
          </cell>
        </row>
        <row r="1457">
          <cell r="C1457" t="str">
            <v>תל אביב ראשי. מספר סניף: 46</v>
          </cell>
        </row>
        <row r="1458">
          <cell r="C1458" t="str">
            <v>תל אביב ראשי. מספר סניף: 63</v>
          </cell>
        </row>
        <row r="1459">
          <cell r="C1459" t="str">
            <v>תל אביב ראשי. מספר סניף: 654</v>
          </cell>
        </row>
        <row r="1460">
          <cell r="C1460" t="str">
            <v>תל אביב. מספר סניף: 189</v>
          </cell>
        </row>
        <row r="1461">
          <cell r="C1461" t="str">
            <v>תל אביב. מספר סניף: 503</v>
          </cell>
        </row>
        <row r="1462">
          <cell r="C1462" t="str">
            <v>תל אביב. מספר סניף: 51</v>
          </cell>
        </row>
        <row r="1463">
          <cell r="C1463" t="str">
            <v>תל גנים. מספר סניף: 7</v>
          </cell>
        </row>
        <row r="1464">
          <cell r="C1464" t="str">
            <v>תל גנים. מספר סניף: 988</v>
          </cell>
        </row>
        <row r="1465">
          <cell r="C1465" t="str">
            <v>תל השומר. מספר סניף: 132</v>
          </cell>
        </row>
        <row r="1466">
          <cell r="C1466" t="str">
            <v>תל השומר. מספר סניף: 372</v>
          </cell>
        </row>
        <row r="1467">
          <cell r="C1467" t="str">
            <v>תל השומר. מספר סניף: 653</v>
          </cell>
        </row>
        <row r="1468">
          <cell r="C1468" t="str">
            <v>תל מונד. מספר סניף: 654</v>
          </cell>
        </row>
        <row r="1469">
          <cell r="C1469" t="str">
            <v>תל מונד. מספר סניף: 835</v>
          </cell>
        </row>
        <row r="1470">
          <cell r="C1470" t="str">
            <v>תל נוף. מספר סניף: 366</v>
          </cell>
        </row>
        <row r="1471">
          <cell r="C1471" t="str">
            <v>תלמי מנשה. מספר סניף: 161</v>
          </cell>
        </row>
        <row r="1472">
          <cell r="C1472" t="str">
            <v>תלפיות ירושלים. מספר סניף: 162</v>
          </cell>
        </row>
        <row r="1473">
          <cell r="C1473" t="str">
            <v>תלפיות. מספר סניף: 517</v>
          </cell>
        </row>
        <row r="1474">
          <cell r="C1474" t="str">
            <v>תלפיות. מספר סניף: 74</v>
          </cell>
        </row>
        <row r="1475">
          <cell r="C1475" t="str">
            <v>תלפיות. מספר סניף: 748</v>
          </cell>
        </row>
        <row r="1476">
          <cell r="C1476" t="str">
            <v>תלפיות. מספר סניף: 785</v>
          </cell>
        </row>
        <row r="1477">
          <cell r="C1477" t="str">
            <v>תפעול עורפי. מספר סניף: 536</v>
          </cell>
        </row>
        <row r="1478">
          <cell r="C1478" t="str">
            <v>תפעול קופ"ג עורפי. מספר סניף: 531</v>
          </cell>
        </row>
        <row r="1479">
          <cell r="C1479" t="str">
            <v>תרשיחא. מספר סניף: 692</v>
          </cell>
        </row>
        <row r="1480">
          <cell r="C1480" t="str">
            <v>תת סניף ראשי חיפה. מספר סניף: 170</v>
          </cell>
        </row>
        <row r="1481">
          <cell r="C1481" t="str">
            <v>תת סניף ראשי ירושלים. מספר סניף: 160</v>
          </cell>
        </row>
        <row r="1482">
          <cell r="C1482" t="str">
            <v>תת סניף ראשי ת"א. מספר סניף: 181</v>
          </cell>
        </row>
        <row r="1483">
          <cell r="C1483" t="str">
            <v>תת סניף ראשי ת"א. מספר סניף: 182</v>
          </cell>
        </row>
        <row r="1484">
          <cell r="C1484" t="str">
            <v>תת סניף ראשי ת"א. מספר סניף: 183</v>
          </cell>
        </row>
        <row r="1485">
          <cell r="C1485" t="str">
            <v>תת סניף ראשי ת"א. מספר סניף: 184</v>
          </cell>
        </row>
        <row r="1486">
          <cell r="C1486" t="str">
            <v>תת סניף ראשי ת"א. מספר סניף: 185</v>
          </cell>
        </row>
      </sheetData>
      <sheetData sheetId="5"/>
      <sheetData sheetId="6"/>
      <sheetData sheetId="7"/>
      <sheetData sheetId="8"/>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מסד נתונים"/>
      <sheetName val="נספח 1 - רשימת תיוג"/>
      <sheetName val="נספח 2 - טופס העברת כספים"/>
      <sheetName val="נספח 3 - טופס הגשה מקצועי"/>
      <sheetName val="נספח 6 - טופס דיווח"/>
      <sheetName val="נספח 7 - דיווח שנתי"/>
    </sheetNames>
    <sheetDataSet>
      <sheetData sheetId="0"/>
      <sheetData sheetId="1" refreshError="1"/>
      <sheetData sheetId="2" refreshError="1"/>
      <sheetData sheetId="3"/>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מסד נתונים"/>
      <sheetName val="נספח 1 - רשימת תיוג"/>
      <sheetName val="נספח 2 - טופס העברת כספים"/>
      <sheetName val="נספח 3 - טופס הגשה מקצועי"/>
      <sheetName val="נספח 6 - דיווח לקבלת כספי תמיכה"/>
    </sheetNames>
    <sheetDataSet>
      <sheetData sheetId="0"/>
      <sheetData sheetId="1" refreshError="1"/>
      <sheetData sheetId="2" refreshError="1"/>
      <sheetData sheetId="3"/>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רשימת בעלי תפקיד"/>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תוכנית עבודה"/>
      <sheetName val="נספח 3"/>
    </sheetNames>
    <sheetDataSet>
      <sheetData sheetId="0">
        <row r="45">
          <cell r="T45" t="str">
            <v>מועצה</v>
          </cell>
        </row>
        <row r="46">
          <cell r="T46" t="str">
            <v>חברה לפיתוח</v>
          </cell>
        </row>
        <row r="47">
          <cell r="T47" t="str">
            <v>מתנס</v>
          </cell>
        </row>
        <row r="48">
          <cell r="T48" t="str">
            <v>ישוב</v>
          </cell>
        </row>
      </sheetData>
      <sheetData sheetId="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4865E0B-EA18-4C58-BD3E-E83DBA2CDDD2}" name="טבלה1" displayName="טבלה1" ref="E3:J11" totalsRowShown="0">
  <autoFilter ref="E3:J11" xr:uid="{04865E0B-EA18-4C58-BD3E-E83DBA2CDDD2}"/>
  <tableColumns count="6">
    <tableColumn id="1" xr3:uid="{B67446C2-8B74-42CC-ABE8-1894DA4F27B7}" name="גליל עליון"/>
    <tableColumn id="2" xr3:uid="{4042CD2B-22AC-420F-9BF9-569B6C9497B5}" name="מבואות חרמון"/>
    <tableColumn id="3" xr3:uid="{692A842E-86F5-48E8-A6CD-7469B52B6732}" name="מרום הגליל"/>
    <tableColumn id="4" xr3:uid="{9204F458-E8F0-46F1-8021-BC9393726B5B}" name="מעלה יוסף"/>
    <tableColumn id="5" xr3:uid="{BB9F88C6-CECA-4736-ABCE-5C36BC040EA4}" name="מטה אשר"/>
    <tableColumn id="6" xr3:uid="{90561DB0-46FE-4217-B97E-5A7A0C470A9D}" name="מועצה מקומית רג'אר"/>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omments" Target="../comments1.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גיליון1"/>
  <dimension ref="B3:J50"/>
  <sheetViews>
    <sheetView rightToLeft="1" workbookViewId="0">
      <selection activeCell="G18" sqref="G18:G50"/>
    </sheetView>
  </sheetViews>
  <sheetFormatPr defaultRowHeight="14.25" x14ac:dyDescent="0.2"/>
  <cols>
    <col min="2" max="2" width="14.375" customWidth="1"/>
    <col min="5" max="5" width="9.75" customWidth="1"/>
    <col min="6" max="6" width="13.125" customWidth="1"/>
    <col min="7" max="7" width="11.25" customWidth="1"/>
    <col min="8" max="8" width="10.625" customWidth="1"/>
    <col min="9" max="9" width="10.25" customWidth="1"/>
    <col min="10" max="10" width="18.625" customWidth="1"/>
  </cols>
  <sheetData>
    <row r="3" spans="2:10" x14ac:dyDescent="0.2">
      <c r="B3" s="3" t="s">
        <v>96</v>
      </c>
      <c r="E3" t="s">
        <v>172</v>
      </c>
      <c r="F3" t="s">
        <v>173</v>
      </c>
      <c r="G3" t="s">
        <v>91</v>
      </c>
      <c r="H3" t="s">
        <v>90</v>
      </c>
      <c r="I3" t="s">
        <v>89</v>
      </c>
      <c r="J3" t="s">
        <v>198</v>
      </c>
    </row>
    <row r="4" spans="2:10" x14ac:dyDescent="0.2">
      <c r="B4" s="2" t="s">
        <v>80</v>
      </c>
      <c r="E4" t="s">
        <v>174</v>
      </c>
      <c r="F4" t="s">
        <v>182</v>
      </c>
      <c r="G4" t="s">
        <v>187</v>
      </c>
      <c r="H4" t="s">
        <v>185</v>
      </c>
      <c r="I4" t="s">
        <v>193</v>
      </c>
      <c r="J4" t="s">
        <v>199</v>
      </c>
    </row>
    <row r="5" spans="2:10" x14ac:dyDescent="0.2">
      <c r="B5" s="2" t="s">
        <v>81</v>
      </c>
      <c r="E5" t="s">
        <v>175</v>
      </c>
      <c r="F5" t="s">
        <v>183</v>
      </c>
      <c r="G5" t="s">
        <v>188</v>
      </c>
      <c r="H5" t="s">
        <v>186</v>
      </c>
      <c r="I5" t="s">
        <v>194</v>
      </c>
    </row>
    <row r="6" spans="2:10" x14ac:dyDescent="0.2">
      <c r="B6" s="1" t="s">
        <v>82</v>
      </c>
      <c r="E6" t="s">
        <v>176</v>
      </c>
      <c r="F6" t="s">
        <v>184</v>
      </c>
      <c r="H6" t="s">
        <v>189</v>
      </c>
      <c r="I6" t="s">
        <v>195</v>
      </c>
    </row>
    <row r="7" spans="2:10" x14ac:dyDescent="0.2">
      <c r="B7" s="4" t="s">
        <v>83</v>
      </c>
      <c r="E7" t="s">
        <v>177</v>
      </c>
      <c r="H7" t="s">
        <v>190</v>
      </c>
      <c r="I7" t="s">
        <v>196</v>
      </c>
    </row>
    <row r="8" spans="2:10" x14ac:dyDescent="0.2">
      <c r="B8" s="4" t="s">
        <v>84</v>
      </c>
      <c r="E8" t="s">
        <v>178</v>
      </c>
      <c r="H8" t="s">
        <v>191</v>
      </c>
      <c r="I8" t="s">
        <v>197</v>
      </c>
    </row>
    <row r="9" spans="2:10" x14ac:dyDescent="0.2">
      <c r="B9" s="4" t="s">
        <v>85</v>
      </c>
      <c r="E9" t="s">
        <v>179</v>
      </c>
      <c r="H9" t="s">
        <v>192</v>
      </c>
    </row>
    <row r="10" spans="2:10" x14ac:dyDescent="0.2">
      <c r="B10" s="4" t="s">
        <v>86</v>
      </c>
      <c r="E10" t="s">
        <v>180</v>
      </c>
    </row>
    <row r="11" spans="2:10" x14ac:dyDescent="0.2">
      <c r="B11" s="4" t="s">
        <v>87</v>
      </c>
      <c r="E11" t="s">
        <v>181</v>
      </c>
    </row>
    <row r="12" spans="2:10" x14ac:dyDescent="0.2">
      <c r="B12" s="4" t="s">
        <v>88</v>
      </c>
    </row>
    <row r="13" spans="2:10" x14ac:dyDescent="0.2">
      <c r="B13" s="4" t="s">
        <v>89</v>
      </c>
    </row>
    <row r="14" spans="2:10" x14ac:dyDescent="0.2">
      <c r="B14" s="4" t="s">
        <v>90</v>
      </c>
    </row>
    <row r="15" spans="2:10" x14ac:dyDescent="0.2">
      <c r="B15" s="4" t="s">
        <v>91</v>
      </c>
    </row>
    <row r="16" spans="2:10" x14ac:dyDescent="0.2">
      <c r="B16" s="4" t="s">
        <v>92</v>
      </c>
    </row>
    <row r="17" spans="2:7" ht="15" x14ac:dyDescent="0.25">
      <c r="B17" s="4" t="s">
        <v>93</v>
      </c>
      <c r="E17" s="315" t="s">
        <v>172</v>
      </c>
      <c r="G17" t="s">
        <v>222</v>
      </c>
    </row>
    <row r="18" spans="2:7" ht="15" x14ac:dyDescent="0.25">
      <c r="B18" s="4" t="s">
        <v>95</v>
      </c>
      <c r="E18" s="316" t="s">
        <v>173</v>
      </c>
      <c r="G18" t="s">
        <v>223</v>
      </c>
    </row>
    <row r="19" spans="2:7" ht="15" x14ac:dyDescent="0.25">
      <c r="B19" s="4" t="s">
        <v>94</v>
      </c>
      <c r="E19" s="316" t="s">
        <v>91</v>
      </c>
      <c r="G19" s="329" t="s">
        <v>225</v>
      </c>
    </row>
    <row r="20" spans="2:7" ht="15" x14ac:dyDescent="0.25">
      <c r="B20" s="4"/>
      <c r="E20" s="316" t="s">
        <v>90</v>
      </c>
      <c r="G20" s="329" t="s">
        <v>226</v>
      </c>
    </row>
    <row r="21" spans="2:7" ht="15" x14ac:dyDescent="0.25">
      <c r="B21" s="4"/>
      <c r="E21" s="316" t="s">
        <v>89</v>
      </c>
      <c r="G21" s="329" t="s">
        <v>227</v>
      </c>
    </row>
    <row r="22" spans="2:7" ht="15" x14ac:dyDescent="0.25">
      <c r="B22" s="4"/>
      <c r="E22" s="317" t="s">
        <v>198</v>
      </c>
      <c r="G22" s="329" t="s">
        <v>228</v>
      </c>
    </row>
    <row r="23" spans="2:7" x14ac:dyDescent="0.2">
      <c r="B23" s="4"/>
      <c r="E23" s="322" t="s">
        <v>187</v>
      </c>
      <c r="G23" s="329" t="s">
        <v>229</v>
      </c>
    </row>
    <row r="24" spans="2:7" x14ac:dyDescent="0.2">
      <c r="B24" s="4"/>
      <c r="E24" s="320" t="s">
        <v>196</v>
      </c>
      <c r="G24" s="329" t="s">
        <v>230</v>
      </c>
    </row>
    <row r="25" spans="2:7" x14ac:dyDescent="0.2">
      <c r="E25" s="318" t="s">
        <v>193</v>
      </c>
      <c r="G25" s="329" t="s">
        <v>231</v>
      </c>
    </row>
    <row r="26" spans="2:7" x14ac:dyDescent="0.2">
      <c r="E26" s="318" t="s">
        <v>174</v>
      </c>
      <c r="G26" s="329" t="s">
        <v>232</v>
      </c>
    </row>
    <row r="27" spans="2:7" x14ac:dyDescent="0.2">
      <c r="E27" s="320" t="s">
        <v>188</v>
      </c>
      <c r="G27" s="329" t="s">
        <v>233</v>
      </c>
    </row>
    <row r="28" spans="2:7" x14ac:dyDescent="0.2">
      <c r="E28" s="318" t="s">
        <v>184</v>
      </c>
      <c r="G28" s="329" t="s">
        <v>234</v>
      </c>
    </row>
    <row r="29" spans="2:7" x14ac:dyDescent="0.2">
      <c r="E29" s="320" t="s">
        <v>181</v>
      </c>
      <c r="G29" s="329" t="s">
        <v>235</v>
      </c>
    </row>
    <row r="30" spans="2:7" x14ac:dyDescent="0.2">
      <c r="E30" s="320" t="s">
        <v>186</v>
      </c>
      <c r="G30" s="329" t="s">
        <v>236</v>
      </c>
    </row>
    <row r="31" spans="2:7" x14ac:dyDescent="0.2">
      <c r="E31" s="320" t="s">
        <v>194</v>
      </c>
      <c r="G31" s="329" t="s">
        <v>237</v>
      </c>
    </row>
    <row r="32" spans="2:7" x14ac:dyDescent="0.2">
      <c r="E32" s="321" t="s">
        <v>190</v>
      </c>
      <c r="G32" s="329" t="s">
        <v>238</v>
      </c>
    </row>
    <row r="33" spans="5:7" x14ac:dyDescent="0.2">
      <c r="E33" s="321" t="s">
        <v>175</v>
      </c>
      <c r="G33" s="329" t="s">
        <v>239</v>
      </c>
    </row>
    <row r="34" spans="5:7" x14ac:dyDescent="0.2">
      <c r="E34" s="319" t="s">
        <v>176</v>
      </c>
      <c r="G34" s="329" t="s">
        <v>240</v>
      </c>
    </row>
    <row r="35" spans="5:7" x14ac:dyDescent="0.2">
      <c r="E35" s="319" t="s">
        <v>182</v>
      </c>
      <c r="G35" s="329" t="s">
        <v>241</v>
      </c>
    </row>
    <row r="36" spans="5:7" x14ac:dyDescent="0.2">
      <c r="E36" s="321" t="s">
        <v>177</v>
      </c>
      <c r="G36" s="329" t="s">
        <v>242</v>
      </c>
    </row>
    <row r="37" spans="5:7" x14ac:dyDescent="0.2">
      <c r="E37" s="319" t="s">
        <v>178</v>
      </c>
      <c r="G37" s="329" t="s">
        <v>243</v>
      </c>
    </row>
    <row r="38" spans="5:7" x14ac:dyDescent="0.2">
      <c r="E38" s="321" t="s">
        <v>179</v>
      </c>
      <c r="G38" s="329" t="s">
        <v>244</v>
      </c>
    </row>
    <row r="39" spans="5:7" x14ac:dyDescent="0.2">
      <c r="E39" s="321" t="s">
        <v>183</v>
      </c>
      <c r="G39" s="329" t="s">
        <v>245</v>
      </c>
    </row>
    <row r="40" spans="5:7" x14ac:dyDescent="0.2">
      <c r="E40" s="319" t="s">
        <v>180</v>
      </c>
      <c r="G40" s="329" t="s">
        <v>224</v>
      </c>
    </row>
    <row r="41" spans="5:7" x14ac:dyDescent="0.2">
      <c r="E41" s="319" t="s">
        <v>191</v>
      </c>
      <c r="G41" s="329" t="s">
        <v>246</v>
      </c>
    </row>
    <row r="42" spans="5:7" x14ac:dyDescent="0.2">
      <c r="E42" s="319" t="s">
        <v>185</v>
      </c>
      <c r="G42" s="329" t="s">
        <v>247</v>
      </c>
    </row>
    <row r="43" spans="5:7" x14ac:dyDescent="0.2">
      <c r="E43" s="319" t="s">
        <v>197</v>
      </c>
      <c r="G43" s="329" t="s">
        <v>248</v>
      </c>
    </row>
    <row r="44" spans="5:7" x14ac:dyDescent="0.2">
      <c r="E44" s="319" t="s">
        <v>195</v>
      </c>
      <c r="G44" s="329" t="s">
        <v>249</v>
      </c>
    </row>
    <row r="45" spans="5:7" x14ac:dyDescent="0.2">
      <c r="E45" s="319" t="s">
        <v>199</v>
      </c>
      <c r="G45" s="329" t="s">
        <v>250</v>
      </c>
    </row>
    <row r="46" spans="5:7" x14ac:dyDescent="0.2">
      <c r="E46" s="319" t="s">
        <v>189</v>
      </c>
      <c r="G46" s="329" t="s">
        <v>251</v>
      </c>
    </row>
    <row r="47" spans="5:7" x14ac:dyDescent="0.2">
      <c r="E47" s="321" t="s">
        <v>192</v>
      </c>
      <c r="G47" s="329" t="s">
        <v>252</v>
      </c>
    </row>
    <row r="48" spans="5:7" x14ac:dyDescent="0.2">
      <c r="G48" s="329" t="s">
        <v>253</v>
      </c>
    </row>
    <row r="49" spans="7:7" x14ac:dyDescent="0.2">
      <c r="G49" s="329" t="s">
        <v>254</v>
      </c>
    </row>
    <row r="50" spans="7:7" x14ac:dyDescent="0.2">
      <c r="G50" s="329" t="s">
        <v>255</v>
      </c>
    </row>
  </sheetData>
  <sortState xmlns:xlrd2="http://schemas.microsoft.com/office/spreadsheetml/2017/richdata2" ref="E22:E47">
    <sortCondition ref="E22:E47"/>
  </sortState>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גיליון2">
    <tabColor rgb="FFC00000"/>
    <pageSetUpPr fitToPage="1"/>
  </sheetPr>
  <dimension ref="B1:M25"/>
  <sheetViews>
    <sheetView rightToLeft="1" tabSelected="1" zoomScale="90" zoomScaleNormal="90" workbookViewId="0">
      <selection activeCell="R12" sqref="R12"/>
    </sheetView>
  </sheetViews>
  <sheetFormatPr defaultRowHeight="15" x14ac:dyDescent="0.25"/>
  <cols>
    <col min="1" max="1" width="9" style="5"/>
    <col min="2" max="2" width="10" style="5" customWidth="1"/>
    <col min="3" max="3" width="7.125" style="5" customWidth="1"/>
    <col min="4" max="4" width="10" style="5" customWidth="1"/>
    <col min="5" max="6" width="10.875" style="5" customWidth="1"/>
    <col min="7" max="7" width="11.25" style="5" customWidth="1"/>
    <col min="8" max="8" width="11.625" style="5" customWidth="1"/>
    <col min="9" max="9" width="10.625" style="5" customWidth="1"/>
    <col min="10" max="10" width="33" style="5" customWidth="1"/>
    <col min="11" max="16384" width="9" style="5"/>
  </cols>
  <sheetData>
    <row r="1" spans="2:10" ht="15.75" thickBot="1" x14ac:dyDescent="0.3"/>
    <row r="2" spans="2:10" x14ac:dyDescent="0.25">
      <c r="B2" s="88"/>
      <c r="C2" s="89"/>
      <c r="D2" s="89"/>
      <c r="E2" s="89"/>
      <c r="F2" s="89"/>
      <c r="G2" s="89"/>
      <c r="H2" s="89"/>
      <c r="I2" s="89"/>
      <c r="J2" s="90"/>
    </row>
    <row r="3" spans="2:10" x14ac:dyDescent="0.25">
      <c r="B3" s="91"/>
      <c r="J3" s="92"/>
    </row>
    <row r="4" spans="2:10" x14ac:dyDescent="0.25">
      <c r="B4" s="91"/>
      <c r="J4" s="92"/>
    </row>
    <row r="5" spans="2:10" x14ac:dyDescent="0.25">
      <c r="B5" s="91"/>
      <c r="J5" s="92"/>
    </row>
    <row r="6" spans="2:10" x14ac:dyDescent="0.25">
      <c r="B6" s="91"/>
      <c r="J6" s="92"/>
    </row>
    <row r="7" spans="2:10" x14ac:dyDescent="0.25">
      <c r="B7" s="91"/>
      <c r="J7" s="92"/>
    </row>
    <row r="8" spans="2:10" x14ac:dyDescent="0.25">
      <c r="B8" s="91"/>
      <c r="J8" s="92"/>
    </row>
    <row r="9" spans="2:10" x14ac:dyDescent="0.25">
      <c r="B9" s="91"/>
      <c r="J9" s="92"/>
    </row>
    <row r="10" spans="2:10" x14ac:dyDescent="0.25">
      <c r="B10" s="91"/>
      <c r="J10" s="92"/>
    </row>
    <row r="11" spans="2:10" ht="18" customHeight="1" x14ac:dyDescent="0.25">
      <c r="B11" s="271"/>
      <c r="C11" s="155"/>
      <c r="D11" s="155"/>
      <c r="E11" s="155"/>
      <c r="F11" s="155"/>
      <c r="G11" s="155"/>
      <c r="H11" s="155"/>
      <c r="I11" s="155"/>
      <c r="J11" s="92"/>
    </row>
    <row r="12" spans="2:10" ht="84.75" customHeight="1" x14ac:dyDescent="0.25">
      <c r="B12" s="462" t="s">
        <v>319</v>
      </c>
      <c r="C12" s="463"/>
      <c r="D12" s="463"/>
      <c r="E12" s="463"/>
      <c r="F12" s="463"/>
      <c r="G12" s="463"/>
      <c r="H12" s="463"/>
      <c r="I12" s="463"/>
      <c r="J12" s="464"/>
    </row>
    <row r="13" spans="2:10" ht="21" customHeight="1" x14ac:dyDescent="0.25">
      <c r="B13" s="272"/>
      <c r="C13" s="154"/>
      <c r="D13" s="154"/>
      <c r="E13" s="154"/>
      <c r="F13" s="154"/>
      <c r="G13" s="154"/>
      <c r="H13" s="154"/>
      <c r="I13" s="154"/>
      <c r="J13" s="273"/>
    </row>
    <row r="14" spans="2:10" ht="16.5" thickBot="1" x14ac:dyDescent="0.3">
      <c r="B14" s="271"/>
      <c r="C14" s="155"/>
      <c r="D14" s="155"/>
      <c r="E14" s="155"/>
      <c r="F14" s="155"/>
      <c r="G14" s="155"/>
      <c r="H14" s="155"/>
      <c r="I14" s="126" t="s">
        <v>3</v>
      </c>
      <c r="J14" s="274" t="s">
        <v>4</v>
      </c>
    </row>
    <row r="15" spans="2:10" ht="18.75" x14ac:dyDescent="0.25">
      <c r="B15" s="275"/>
      <c r="C15" s="98"/>
      <c r="D15" s="98"/>
      <c r="E15" s="98"/>
      <c r="F15" s="155"/>
      <c r="G15" s="155"/>
      <c r="H15" s="155"/>
      <c r="I15" s="155"/>
      <c r="J15" s="156"/>
    </row>
    <row r="16" spans="2:10" ht="16.5" thickBot="1" x14ac:dyDescent="0.3">
      <c r="B16" s="276"/>
      <c r="C16" s="277"/>
      <c r="D16" s="277"/>
      <c r="E16" s="151"/>
      <c r="F16" s="155"/>
      <c r="G16" s="155"/>
      <c r="H16" s="155"/>
      <c r="I16" s="155"/>
      <c r="J16" s="156"/>
    </row>
    <row r="17" spans="2:13" ht="16.5" thickBot="1" x14ac:dyDescent="0.3">
      <c r="B17" s="465" t="s">
        <v>67</v>
      </c>
      <c r="C17" s="466"/>
      <c r="D17" s="466"/>
      <c r="E17" s="466"/>
      <c r="F17" s="466"/>
      <c r="G17" s="466"/>
      <c r="H17" s="466"/>
      <c r="I17" s="466"/>
      <c r="J17" s="467"/>
    </row>
    <row r="18" spans="2:13" ht="24.95" customHeight="1" x14ac:dyDescent="0.25">
      <c r="B18" s="278" t="s">
        <v>68</v>
      </c>
      <c r="C18" s="6"/>
      <c r="D18" s="468" t="s">
        <v>69</v>
      </c>
      <c r="E18" s="468"/>
      <c r="F18" s="468"/>
      <c r="G18" s="468"/>
      <c r="H18" s="468"/>
      <c r="I18" s="468"/>
      <c r="J18" s="469"/>
    </row>
    <row r="19" spans="2:13" ht="24.95" customHeight="1" x14ac:dyDescent="0.25">
      <c r="B19" s="279" t="s">
        <v>70</v>
      </c>
      <c r="C19" s="7"/>
      <c r="D19" s="460" t="s">
        <v>71</v>
      </c>
      <c r="E19" s="460"/>
      <c r="F19" s="460"/>
      <c r="G19" s="460"/>
      <c r="H19" s="460"/>
      <c r="I19" s="460"/>
      <c r="J19" s="461"/>
    </row>
    <row r="20" spans="2:13" ht="24.95" customHeight="1" x14ac:dyDescent="0.25">
      <c r="B20" s="279" t="s">
        <v>72</v>
      </c>
      <c r="C20" s="7"/>
      <c r="D20" s="460" t="s">
        <v>205</v>
      </c>
      <c r="E20" s="460"/>
      <c r="F20" s="460"/>
      <c r="G20" s="460"/>
      <c r="H20" s="460"/>
      <c r="I20" s="460"/>
      <c r="J20" s="461"/>
    </row>
    <row r="21" spans="2:13" ht="24.95" customHeight="1" x14ac:dyDescent="0.25">
      <c r="B21" s="279" t="s">
        <v>73</v>
      </c>
      <c r="C21" s="7"/>
      <c r="D21" s="460" t="s">
        <v>204</v>
      </c>
      <c r="E21" s="460"/>
      <c r="F21" s="460"/>
      <c r="G21" s="460"/>
      <c r="H21" s="460"/>
      <c r="I21" s="460"/>
      <c r="J21" s="461"/>
    </row>
    <row r="22" spans="2:13" ht="24.95" customHeight="1" x14ac:dyDescent="0.25">
      <c r="B22" s="279" t="s">
        <v>74</v>
      </c>
      <c r="C22" s="7"/>
      <c r="D22" s="460" t="s">
        <v>206</v>
      </c>
      <c r="E22" s="460"/>
      <c r="F22" s="460"/>
      <c r="G22" s="460"/>
      <c r="H22" s="460"/>
      <c r="I22" s="460"/>
      <c r="J22" s="461"/>
    </row>
    <row r="23" spans="2:13" ht="24.95" customHeight="1" x14ac:dyDescent="0.35">
      <c r="B23" s="279" t="s">
        <v>75</v>
      </c>
      <c r="C23" s="7"/>
      <c r="D23" s="460" t="s">
        <v>202</v>
      </c>
      <c r="E23" s="460"/>
      <c r="F23" s="460"/>
      <c r="G23" s="460"/>
      <c r="H23" s="460"/>
      <c r="I23" s="460"/>
      <c r="J23" s="461"/>
      <c r="M23" s="280"/>
    </row>
    <row r="24" spans="2:13" ht="24.95" customHeight="1" x14ac:dyDescent="0.25">
      <c r="B24" s="279" t="s">
        <v>76</v>
      </c>
      <c r="C24" s="7"/>
      <c r="D24" s="460" t="s">
        <v>207</v>
      </c>
      <c r="E24" s="460"/>
      <c r="F24" s="460"/>
      <c r="G24" s="460"/>
      <c r="H24" s="460"/>
      <c r="I24" s="460"/>
      <c r="J24" s="461"/>
    </row>
    <row r="25" spans="2:13" ht="23.25" customHeight="1" thickBot="1" x14ac:dyDescent="0.3">
      <c r="B25" s="325" t="s">
        <v>77</v>
      </c>
      <c r="C25" s="8"/>
      <c r="D25" s="457" t="s">
        <v>320</v>
      </c>
      <c r="E25" s="458"/>
      <c r="F25" s="458"/>
      <c r="G25" s="458"/>
      <c r="H25" s="458"/>
      <c r="I25" s="458"/>
      <c r="J25" s="459"/>
    </row>
  </sheetData>
  <sheetProtection insertRows="0" selectLockedCells="1"/>
  <protectedRanges>
    <protectedRange sqref="J14" name="Appendix_4_range"/>
  </protectedRanges>
  <mergeCells count="10">
    <mergeCell ref="D25:J25"/>
    <mergeCell ref="D24:J24"/>
    <mergeCell ref="B12:J12"/>
    <mergeCell ref="B17:J17"/>
    <mergeCell ref="D18:J18"/>
    <mergeCell ref="D19:J19"/>
    <mergeCell ref="D20:J20"/>
    <mergeCell ref="D21:J21"/>
    <mergeCell ref="D23:J23"/>
    <mergeCell ref="D22:J22"/>
  </mergeCells>
  <phoneticPr fontId="68" type="noConversion"/>
  <pageMargins left="0.70866141732283472" right="0.70866141732283472" top="0.74803149606299213" bottom="0.74803149606299213" header="0.31496062992125984" footer="0.31496062992125984"/>
  <pageSetup paperSize="9" scale="9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locked="0" defaultSize="0" autoFill="0" autoLine="0" autoPict="0">
                <anchor moveWithCells="1">
                  <from>
                    <xdr:col>1</xdr:col>
                    <xdr:colOff>752475</xdr:colOff>
                    <xdr:row>16</xdr:row>
                    <xdr:rowOff>171450</xdr:rowOff>
                  </from>
                  <to>
                    <xdr:col>2</xdr:col>
                    <xdr:colOff>285750</xdr:colOff>
                    <xdr:row>17</xdr:row>
                    <xdr:rowOff>200025</xdr:rowOff>
                  </to>
                </anchor>
              </controlPr>
            </control>
          </mc:Choice>
        </mc:AlternateContent>
        <mc:AlternateContent xmlns:mc="http://schemas.openxmlformats.org/markup-compatibility/2006">
          <mc:Choice Requires="x14">
            <control shapeId="4101" r:id="rId5" name="Check Box 5">
              <controlPr locked="0" defaultSize="0" autoFill="0" autoLine="0" autoPict="0">
                <anchor moveWithCells="1">
                  <from>
                    <xdr:col>2</xdr:col>
                    <xdr:colOff>0</xdr:colOff>
                    <xdr:row>20</xdr:row>
                    <xdr:rowOff>57150</xdr:rowOff>
                  </from>
                  <to>
                    <xdr:col>2</xdr:col>
                    <xdr:colOff>295275</xdr:colOff>
                    <xdr:row>20</xdr:row>
                    <xdr:rowOff>295275</xdr:rowOff>
                  </to>
                </anchor>
              </controlPr>
            </control>
          </mc:Choice>
        </mc:AlternateContent>
        <mc:AlternateContent xmlns:mc="http://schemas.openxmlformats.org/markup-compatibility/2006">
          <mc:Choice Requires="x14">
            <control shapeId="4102" r:id="rId6" name="Check Box 6">
              <controlPr locked="0" defaultSize="0" autoFill="0" autoLine="0" autoPict="0">
                <anchor moveWithCells="1">
                  <from>
                    <xdr:col>1</xdr:col>
                    <xdr:colOff>752475</xdr:colOff>
                    <xdr:row>21</xdr:row>
                    <xdr:rowOff>66675</xdr:rowOff>
                  </from>
                  <to>
                    <xdr:col>2</xdr:col>
                    <xdr:colOff>285750</xdr:colOff>
                    <xdr:row>21</xdr:row>
                    <xdr:rowOff>304800</xdr:rowOff>
                  </to>
                </anchor>
              </controlPr>
            </control>
          </mc:Choice>
        </mc:AlternateContent>
        <mc:AlternateContent xmlns:mc="http://schemas.openxmlformats.org/markup-compatibility/2006">
          <mc:Choice Requires="x14">
            <control shapeId="4103" r:id="rId7" name="Check Box 7">
              <controlPr locked="0" defaultSize="0" autoFill="0" autoLine="0" autoPict="0">
                <anchor moveWithCells="1">
                  <from>
                    <xdr:col>2</xdr:col>
                    <xdr:colOff>0</xdr:colOff>
                    <xdr:row>22</xdr:row>
                    <xdr:rowOff>66675</xdr:rowOff>
                  </from>
                  <to>
                    <xdr:col>2</xdr:col>
                    <xdr:colOff>295275</xdr:colOff>
                    <xdr:row>22</xdr:row>
                    <xdr:rowOff>304800</xdr:rowOff>
                  </to>
                </anchor>
              </controlPr>
            </control>
          </mc:Choice>
        </mc:AlternateContent>
        <mc:AlternateContent xmlns:mc="http://schemas.openxmlformats.org/markup-compatibility/2006">
          <mc:Choice Requires="x14">
            <control shapeId="4114" r:id="rId8" name="Check Box 18">
              <controlPr locked="0" defaultSize="0" autoFill="0" autoLine="0" autoPict="0">
                <anchor moveWithCells="1">
                  <from>
                    <xdr:col>1</xdr:col>
                    <xdr:colOff>752475</xdr:colOff>
                    <xdr:row>23</xdr:row>
                    <xdr:rowOff>66675</xdr:rowOff>
                  </from>
                  <to>
                    <xdr:col>2</xdr:col>
                    <xdr:colOff>285750</xdr:colOff>
                    <xdr:row>23</xdr:row>
                    <xdr:rowOff>304800</xdr:rowOff>
                  </to>
                </anchor>
              </controlPr>
            </control>
          </mc:Choice>
        </mc:AlternateContent>
        <mc:AlternateContent xmlns:mc="http://schemas.openxmlformats.org/markup-compatibility/2006">
          <mc:Choice Requires="x14">
            <control shapeId="4099" r:id="rId9" name="Check Box 3">
              <controlPr locked="0" defaultSize="0" autoFill="0" autoLine="0" autoPict="0">
                <anchor moveWithCells="1">
                  <from>
                    <xdr:col>1</xdr:col>
                    <xdr:colOff>752475</xdr:colOff>
                    <xdr:row>18</xdr:row>
                    <xdr:rowOff>19050</xdr:rowOff>
                  </from>
                  <to>
                    <xdr:col>2</xdr:col>
                    <xdr:colOff>285750</xdr:colOff>
                    <xdr:row>18</xdr:row>
                    <xdr:rowOff>257175</xdr:rowOff>
                  </to>
                </anchor>
              </controlPr>
            </control>
          </mc:Choice>
        </mc:AlternateContent>
        <mc:AlternateContent xmlns:mc="http://schemas.openxmlformats.org/markup-compatibility/2006">
          <mc:Choice Requires="x14">
            <control shapeId="4100" r:id="rId10" name="Check Box 4">
              <controlPr locked="0" defaultSize="0" autoFill="0" autoLine="0" autoPict="0">
                <anchor moveWithCells="1">
                  <from>
                    <xdr:col>1</xdr:col>
                    <xdr:colOff>752475</xdr:colOff>
                    <xdr:row>19</xdr:row>
                    <xdr:rowOff>66675</xdr:rowOff>
                  </from>
                  <to>
                    <xdr:col>2</xdr:col>
                    <xdr:colOff>285750</xdr:colOff>
                    <xdr:row>19</xdr:row>
                    <xdr:rowOff>304800</xdr:rowOff>
                  </to>
                </anchor>
              </controlPr>
            </control>
          </mc:Choice>
        </mc:AlternateContent>
        <mc:AlternateContent xmlns:mc="http://schemas.openxmlformats.org/markup-compatibility/2006">
          <mc:Choice Requires="x14">
            <control shapeId="4119" r:id="rId11" name="Check Box 23">
              <controlPr locked="0" defaultSize="0" autoFill="0" autoLine="0" autoPict="0">
                <anchor moveWithCells="1">
                  <from>
                    <xdr:col>2</xdr:col>
                    <xdr:colOff>0</xdr:colOff>
                    <xdr:row>20</xdr:row>
                    <xdr:rowOff>0</xdr:rowOff>
                  </from>
                  <to>
                    <xdr:col>2</xdr:col>
                    <xdr:colOff>295275</xdr:colOff>
                    <xdr:row>20</xdr:row>
                    <xdr:rowOff>238125</xdr:rowOff>
                  </to>
                </anchor>
              </controlPr>
            </control>
          </mc:Choice>
        </mc:AlternateContent>
        <mc:AlternateContent xmlns:mc="http://schemas.openxmlformats.org/markup-compatibility/2006">
          <mc:Choice Requires="x14">
            <control shapeId="4120" r:id="rId12" name="Check Box 24">
              <controlPr locked="0" defaultSize="0" autoFill="0" autoLine="0" autoPict="0">
                <anchor moveWithCells="1">
                  <from>
                    <xdr:col>1</xdr:col>
                    <xdr:colOff>752475</xdr:colOff>
                    <xdr:row>24</xdr:row>
                    <xdr:rowOff>66675</xdr:rowOff>
                  </from>
                  <to>
                    <xdr:col>2</xdr:col>
                    <xdr:colOff>285750</xdr:colOff>
                    <xdr:row>25</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גיליון3">
    <tabColor theme="5" tint="-0.249977111117893"/>
    <pageSetUpPr fitToPage="1"/>
  </sheetPr>
  <dimension ref="A1:J58"/>
  <sheetViews>
    <sheetView rightToLeft="1" topLeftCell="A12" zoomScaleNormal="100" workbookViewId="0">
      <selection activeCell="C26" sqref="C26:G26"/>
    </sheetView>
  </sheetViews>
  <sheetFormatPr defaultRowHeight="15.75" x14ac:dyDescent="0.25"/>
  <cols>
    <col min="1" max="1" width="7.875" style="100" customWidth="1"/>
    <col min="2" max="2" width="15.625" style="100" customWidth="1"/>
    <col min="3" max="3" width="7.5" style="100" customWidth="1"/>
    <col min="4" max="5" width="9" style="100"/>
    <col min="6" max="6" width="16.75" style="100" customWidth="1"/>
    <col min="7" max="7" width="13.375" style="100" customWidth="1"/>
    <col min="8" max="8" width="8.125" style="100" customWidth="1"/>
    <col min="9" max="9" width="7.25" style="100" customWidth="1"/>
    <col min="10" max="10" width="9" style="100"/>
    <col min="11" max="16384" width="9" style="5"/>
  </cols>
  <sheetData>
    <row r="1" spans="1:10" ht="16.5" thickBot="1" x14ac:dyDescent="0.3"/>
    <row r="2" spans="1:10" x14ac:dyDescent="0.25">
      <c r="A2" s="120"/>
      <c r="B2" s="121"/>
      <c r="C2" s="121"/>
      <c r="D2" s="121"/>
      <c r="E2" s="121"/>
      <c r="F2" s="121"/>
      <c r="G2" s="121"/>
      <c r="H2" s="121"/>
      <c r="I2" s="121"/>
      <c r="J2" s="122"/>
    </row>
    <row r="3" spans="1:10" x14ac:dyDescent="0.25">
      <c r="A3" s="99"/>
      <c r="J3" s="105"/>
    </row>
    <row r="4" spans="1:10" x14ac:dyDescent="0.25">
      <c r="A4" s="99"/>
      <c r="J4" s="105"/>
    </row>
    <row r="5" spans="1:10" x14ac:dyDescent="0.25">
      <c r="A5" s="99"/>
      <c r="J5" s="105"/>
    </row>
    <row r="6" spans="1:10" x14ac:dyDescent="0.25">
      <c r="A6" s="99"/>
      <c r="J6" s="105"/>
    </row>
    <row r="7" spans="1:10" x14ac:dyDescent="0.25">
      <c r="A7" s="99"/>
      <c r="J7" s="105"/>
    </row>
    <row r="8" spans="1:10" x14ac:dyDescent="0.25">
      <c r="A8" s="99"/>
      <c r="J8" s="105"/>
    </row>
    <row r="9" spans="1:10" x14ac:dyDescent="0.25">
      <c r="A9" s="99"/>
      <c r="J9" s="105"/>
    </row>
    <row r="10" spans="1:10" x14ac:dyDescent="0.25">
      <c r="A10" s="99"/>
      <c r="J10" s="105"/>
    </row>
    <row r="11" spans="1:10" x14ac:dyDescent="0.25">
      <c r="A11" s="99"/>
      <c r="J11" s="105"/>
    </row>
    <row r="12" spans="1:10" ht="16.5" thickBot="1" x14ac:dyDescent="0.3">
      <c r="A12" s="123"/>
      <c r="B12" s="124"/>
      <c r="C12" s="125"/>
      <c r="D12" s="125"/>
      <c r="E12" s="125"/>
      <c r="F12" s="124"/>
      <c r="G12" s="126" t="s">
        <v>3</v>
      </c>
      <c r="H12" s="482" t="s">
        <v>4</v>
      </c>
      <c r="I12" s="482"/>
      <c r="J12" s="127"/>
    </row>
    <row r="13" spans="1:10" x14ac:dyDescent="0.25">
      <c r="A13" s="123"/>
      <c r="B13" s="124"/>
      <c r="C13" s="125"/>
      <c r="D13" s="125"/>
      <c r="E13" s="125"/>
      <c r="F13" s="124"/>
      <c r="G13" s="125"/>
      <c r="H13" s="125"/>
      <c r="I13" s="125"/>
      <c r="J13" s="128"/>
    </row>
    <row r="14" spans="1:10" ht="18.75" x14ac:dyDescent="0.25">
      <c r="A14" s="123"/>
      <c r="B14" s="483" t="s">
        <v>203</v>
      </c>
      <c r="C14" s="483"/>
      <c r="D14" s="483"/>
      <c r="E14" s="483"/>
      <c r="F14" s="483"/>
      <c r="G14" s="483"/>
      <c r="H14" s="483"/>
      <c r="I14" s="483"/>
      <c r="J14" s="128"/>
    </row>
    <row r="15" spans="1:10" x14ac:dyDescent="0.25">
      <c r="A15" s="123"/>
      <c r="B15" s="129"/>
      <c r="C15" s="125"/>
      <c r="D15" s="125"/>
      <c r="E15" s="125"/>
      <c r="F15" s="124"/>
      <c r="G15" s="125"/>
      <c r="H15" s="125"/>
      <c r="I15" s="125"/>
      <c r="J15" s="128"/>
    </row>
    <row r="16" spans="1:10" ht="16.5" thickBot="1" x14ac:dyDescent="0.3">
      <c r="A16" s="123"/>
      <c r="B16" s="130" t="s">
        <v>15</v>
      </c>
      <c r="C16" s="125"/>
      <c r="D16" s="125"/>
      <c r="E16" s="125"/>
      <c r="F16" s="125"/>
      <c r="G16" s="125"/>
      <c r="H16" s="125"/>
      <c r="I16" s="125"/>
      <c r="J16" s="128"/>
    </row>
    <row r="17" spans="1:10" ht="32.25" thickBot="1" x14ac:dyDescent="0.3">
      <c r="A17" s="123"/>
      <c r="B17" s="131" t="s">
        <v>16</v>
      </c>
      <c r="C17" s="484"/>
      <c r="D17" s="485"/>
      <c r="E17" s="485"/>
      <c r="F17" s="486"/>
      <c r="G17" s="132" t="s">
        <v>17</v>
      </c>
      <c r="H17" s="484"/>
      <c r="I17" s="486"/>
      <c r="J17" s="128"/>
    </row>
    <row r="18" spans="1:10" ht="16.5" thickBot="1" x14ac:dyDescent="0.3">
      <c r="A18" s="123"/>
      <c r="B18" s="133"/>
      <c r="C18" s="125"/>
      <c r="D18" s="125"/>
      <c r="E18" s="125"/>
      <c r="F18" s="134"/>
      <c r="G18" s="134"/>
      <c r="H18" s="134"/>
      <c r="I18" s="134"/>
      <c r="J18" s="128"/>
    </row>
    <row r="19" spans="1:10" ht="23.25" customHeight="1" thickBot="1" x14ac:dyDescent="0.3">
      <c r="A19" s="123"/>
      <c r="B19" s="135" t="s">
        <v>18</v>
      </c>
      <c r="C19" s="485"/>
      <c r="D19" s="486"/>
      <c r="E19" s="135" t="s">
        <v>19</v>
      </c>
      <c r="F19" s="136"/>
      <c r="G19" s="137" t="s">
        <v>20</v>
      </c>
      <c r="H19" s="484"/>
      <c r="I19" s="486"/>
      <c r="J19" s="128"/>
    </row>
    <row r="20" spans="1:10" ht="16.5" thickBot="1" x14ac:dyDescent="0.3">
      <c r="A20" s="123"/>
      <c r="B20" s="138"/>
      <c r="C20" s="134"/>
      <c r="D20" s="134"/>
      <c r="E20" s="134"/>
      <c r="F20" s="134"/>
      <c r="G20" s="134"/>
      <c r="H20" s="134"/>
      <c r="I20" s="134"/>
      <c r="J20" s="128"/>
    </row>
    <row r="21" spans="1:10" ht="32.25" thickBot="1" x14ac:dyDescent="0.3">
      <c r="A21" s="123"/>
      <c r="B21" s="135" t="s">
        <v>21</v>
      </c>
      <c r="C21" s="485"/>
      <c r="D21" s="486"/>
      <c r="E21" s="131" t="s">
        <v>22</v>
      </c>
      <c r="F21" s="139"/>
      <c r="G21" s="135" t="s">
        <v>23</v>
      </c>
      <c r="H21" s="484"/>
      <c r="I21" s="486"/>
      <c r="J21" s="128"/>
    </row>
    <row r="22" spans="1:10" x14ac:dyDescent="0.25">
      <c r="A22" s="123"/>
      <c r="B22" s="133"/>
      <c r="C22" s="112"/>
      <c r="D22" s="112"/>
      <c r="E22" s="133"/>
      <c r="F22" s="140"/>
      <c r="G22" s="133"/>
      <c r="H22" s="112"/>
      <c r="I22" s="112"/>
      <c r="J22" s="128"/>
    </row>
    <row r="23" spans="1:10" ht="16.5" thickBot="1" x14ac:dyDescent="0.3">
      <c r="A23" s="123"/>
      <c r="B23" s="133" t="s">
        <v>24</v>
      </c>
      <c r="C23" s="125"/>
      <c r="D23" s="125"/>
      <c r="E23" s="125"/>
      <c r="F23" s="134"/>
      <c r="G23" s="134"/>
      <c r="H23" s="134"/>
      <c r="I23" s="134"/>
      <c r="J23" s="128"/>
    </row>
    <row r="24" spans="1:10" ht="16.5" thickBot="1" x14ac:dyDescent="0.3">
      <c r="A24" s="123"/>
      <c r="B24" s="131" t="s">
        <v>25</v>
      </c>
      <c r="C24" s="487"/>
      <c r="D24" s="480"/>
      <c r="E24" s="480"/>
      <c r="F24" s="480"/>
      <c r="G24" s="481"/>
      <c r="H24" s="141"/>
      <c r="I24" s="141"/>
      <c r="J24" s="128"/>
    </row>
    <row r="25" spans="1:10" ht="16.5" thickBot="1" x14ac:dyDescent="0.3">
      <c r="A25" s="123"/>
      <c r="B25" s="131" t="s">
        <v>167</v>
      </c>
      <c r="C25" s="488"/>
      <c r="D25" s="488"/>
      <c r="E25" s="488"/>
      <c r="F25" s="488"/>
      <c r="G25" s="489"/>
      <c r="H25" s="141"/>
      <c r="I25" s="141"/>
      <c r="J25" s="128"/>
    </row>
    <row r="26" spans="1:10" ht="16.5" thickBot="1" x14ac:dyDescent="0.3">
      <c r="A26" s="123"/>
      <c r="B26" s="131" t="s">
        <v>6</v>
      </c>
      <c r="C26" s="480"/>
      <c r="D26" s="480"/>
      <c r="E26" s="480"/>
      <c r="F26" s="480"/>
      <c r="G26" s="481"/>
      <c r="H26" s="141"/>
      <c r="I26" s="141"/>
      <c r="J26" s="128"/>
    </row>
    <row r="27" spans="1:10" x14ac:dyDescent="0.25">
      <c r="A27" s="123"/>
      <c r="B27" s="130"/>
      <c r="C27" s="125"/>
      <c r="D27" s="125"/>
      <c r="E27" s="125"/>
      <c r="F27" s="125"/>
      <c r="G27" s="125"/>
      <c r="H27" s="125"/>
      <c r="I27" s="125"/>
      <c r="J27" s="128"/>
    </row>
    <row r="28" spans="1:10" x14ac:dyDescent="0.25">
      <c r="A28" s="142"/>
      <c r="B28" s="143" t="s">
        <v>26</v>
      </c>
      <c r="C28" s="144"/>
      <c r="D28" s="144"/>
      <c r="E28" s="144"/>
      <c r="F28" s="144"/>
      <c r="G28" s="144"/>
      <c r="H28" s="144"/>
      <c r="I28" s="144"/>
      <c r="J28" s="145"/>
    </row>
    <row r="29" spans="1:10" x14ac:dyDescent="0.25">
      <c r="A29" s="473" t="s">
        <v>27</v>
      </c>
      <c r="B29" s="474"/>
      <c r="C29" s="474"/>
      <c r="D29" s="474"/>
      <c r="E29" s="474"/>
      <c r="F29" s="474"/>
      <c r="G29" s="474"/>
      <c r="H29" s="474"/>
      <c r="I29" s="474"/>
      <c r="J29" s="475"/>
    </row>
    <row r="30" spans="1:10" x14ac:dyDescent="0.25">
      <c r="A30" s="123"/>
      <c r="B30" s="146" t="s">
        <v>168</v>
      </c>
      <c r="C30" s="125"/>
      <c r="D30" s="125"/>
      <c r="E30" s="125"/>
      <c r="F30" s="134"/>
      <c r="G30" s="134"/>
      <c r="H30" s="134"/>
      <c r="I30" s="134"/>
      <c r="J30" s="128"/>
    </row>
    <row r="31" spans="1:10" x14ac:dyDescent="0.25">
      <c r="A31" s="123"/>
      <c r="B31" s="133"/>
      <c r="C31" s="125"/>
      <c r="D31" s="125"/>
      <c r="E31" s="125"/>
      <c r="F31" s="134"/>
      <c r="G31" s="134"/>
      <c r="H31" s="134"/>
      <c r="I31" s="134"/>
      <c r="J31" s="128"/>
    </row>
    <row r="32" spans="1:10" x14ac:dyDescent="0.25">
      <c r="A32" s="123"/>
      <c r="B32" s="147" t="s">
        <v>28</v>
      </c>
      <c r="C32" s="478" t="s">
        <v>29</v>
      </c>
      <c r="D32" s="478"/>
      <c r="E32" s="478"/>
      <c r="F32" s="478" t="s">
        <v>30</v>
      </c>
      <c r="G32" s="478"/>
      <c r="H32" s="478" t="s">
        <v>31</v>
      </c>
      <c r="I32" s="478"/>
      <c r="J32" s="128"/>
    </row>
    <row r="33" spans="1:10" x14ac:dyDescent="0.25">
      <c r="A33" s="148"/>
      <c r="B33" s="149" t="s">
        <v>8</v>
      </c>
      <c r="C33" s="479" t="s">
        <v>32</v>
      </c>
      <c r="D33" s="479"/>
      <c r="E33" s="479"/>
      <c r="F33" s="479" t="s">
        <v>33</v>
      </c>
      <c r="G33" s="479"/>
      <c r="H33" s="479" t="s">
        <v>34</v>
      </c>
      <c r="I33" s="479"/>
      <c r="J33" s="150"/>
    </row>
    <row r="34" spans="1:10" x14ac:dyDescent="0.25">
      <c r="A34" s="148"/>
      <c r="B34" s="149"/>
      <c r="C34" s="149"/>
      <c r="D34" s="149"/>
      <c r="E34" s="149"/>
      <c r="F34" s="149"/>
      <c r="G34" s="149"/>
      <c r="H34" s="149"/>
      <c r="I34" s="149"/>
      <c r="J34" s="150"/>
    </row>
    <row r="35" spans="1:10" x14ac:dyDescent="0.25">
      <c r="A35" s="123"/>
      <c r="B35" s="151"/>
      <c r="C35" s="125"/>
      <c r="D35" s="125"/>
      <c r="E35" s="125"/>
      <c r="F35" s="125"/>
      <c r="G35" s="125"/>
      <c r="H35" s="125"/>
      <c r="I35" s="125"/>
      <c r="J35" s="128"/>
    </row>
    <row r="36" spans="1:10" x14ac:dyDescent="0.25">
      <c r="A36" s="123"/>
      <c r="B36" s="147" t="s">
        <v>28</v>
      </c>
      <c r="C36" s="478" t="s">
        <v>29</v>
      </c>
      <c r="D36" s="478"/>
      <c r="E36" s="478"/>
      <c r="F36" s="478" t="s">
        <v>30</v>
      </c>
      <c r="G36" s="478"/>
      <c r="H36" s="478" t="s">
        <v>31</v>
      </c>
      <c r="I36" s="478"/>
      <c r="J36" s="128"/>
    </row>
    <row r="37" spans="1:10" x14ac:dyDescent="0.25">
      <c r="A37" s="148"/>
      <c r="B37" s="149" t="s">
        <v>8</v>
      </c>
      <c r="C37" s="479" t="s">
        <v>32</v>
      </c>
      <c r="D37" s="479"/>
      <c r="E37" s="479"/>
      <c r="F37" s="479" t="s">
        <v>33</v>
      </c>
      <c r="G37" s="479"/>
      <c r="H37" s="479" t="s">
        <v>34</v>
      </c>
      <c r="I37" s="479"/>
      <c r="J37" s="150"/>
    </row>
    <row r="38" spans="1:10" x14ac:dyDescent="0.25">
      <c r="A38" s="148"/>
      <c r="B38" s="149"/>
      <c r="C38" s="149"/>
      <c r="D38" s="149"/>
      <c r="E38" s="149"/>
      <c r="F38" s="149"/>
      <c r="G38" s="149"/>
      <c r="H38" s="149"/>
      <c r="I38" s="149"/>
      <c r="J38" s="150"/>
    </row>
    <row r="39" spans="1:10" x14ac:dyDescent="0.25">
      <c r="A39" s="123"/>
      <c r="B39" s="151"/>
      <c r="C39" s="125"/>
      <c r="D39" s="125"/>
      <c r="E39" s="125"/>
      <c r="F39" s="125"/>
      <c r="G39" s="125"/>
      <c r="H39" s="125"/>
      <c r="I39" s="125"/>
      <c r="J39" s="128"/>
    </row>
    <row r="40" spans="1:10" x14ac:dyDescent="0.25">
      <c r="A40" s="123"/>
      <c r="B40" s="147" t="s">
        <v>28</v>
      </c>
      <c r="C40" s="478" t="s">
        <v>29</v>
      </c>
      <c r="D40" s="478"/>
      <c r="E40" s="478"/>
      <c r="F40" s="478" t="s">
        <v>30</v>
      </c>
      <c r="G40" s="478"/>
      <c r="H40" s="478" t="s">
        <v>31</v>
      </c>
      <c r="I40" s="478"/>
      <c r="J40" s="128"/>
    </row>
    <row r="41" spans="1:10" x14ac:dyDescent="0.25">
      <c r="A41" s="148"/>
      <c r="B41" s="149" t="s">
        <v>8</v>
      </c>
      <c r="C41" s="479" t="s">
        <v>32</v>
      </c>
      <c r="D41" s="479"/>
      <c r="E41" s="479"/>
      <c r="F41" s="479" t="s">
        <v>33</v>
      </c>
      <c r="G41" s="479"/>
      <c r="H41" s="479" t="s">
        <v>34</v>
      </c>
      <c r="I41" s="479"/>
      <c r="J41" s="150"/>
    </row>
    <row r="42" spans="1:10" x14ac:dyDescent="0.25">
      <c r="A42" s="123"/>
      <c r="B42" s="130"/>
      <c r="C42" s="125"/>
      <c r="D42" s="125"/>
      <c r="E42" s="125"/>
      <c r="F42" s="125"/>
      <c r="G42" s="125"/>
      <c r="H42" s="125"/>
      <c r="I42" s="125"/>
      <c r="J42" s="128"/>
    </row>
    <row r="43" spans="1:10" x14ac:dyDescent="0.25">
      <c r="A43" s="123"/>
      <c r="B43" s="151"/>
      <c r="C43" s="125"/>
      <c r="D43" s="125"/>
      <c r="E43" s="125"/>
      <c r="F43" s="125"/>
      <c r="G43" s="125"/>
      <c r="H43" s="125"/>
      <c r="I43" s="125"/>
      <c r="J43" s="128"/>
    </row>
    <row r="44" spans="1:10" x14ac:dyDescent="0.25">
      <c r="A44" s="123"/>
      <c r="B44" s="470" t="s">
        <v>35</v>
      </c>
      <c r="C44" s="470"/>
      <c r="D44" s="151"/>
      <c r="E44" s="151"/>
      <c r="F44" s="125"/>
      <c r="G44" s="125"/>
      <c r="H44" s="125"/>
      <c r="I44" s="125"/>
      <c r="J44" s="128"/>
    </row>
    <row r="45" spans="1:10" x14ac:dyDescent="0.25">
      <c r="A45" s="123"/>
      <c r="B45" s="471" t="s">
        <v>36</v>
      </c>
      <c r="C45" s="471"/>
      <c r="D45" s="130"/>
      <c r="E45" s="130"/>
      <c r="F45" s="125"/>
      <c r="G45" s="125"/>
      <c r="H45" s="125"/>
      <c r="I45" s="125"/>
      <c r="J45" s="128"/>
    </row>
    <row r="46" spans="1:10" x14ac:dyDescent="0.25">
      <c r="A46" s="123"/>
      <c r="B46" s="152"/>
      <c r="C46" s="152"/>
      <c r="D46" s="152"/>
      <c r="E46" s="152"/>
      <c r="F46" s="125"/>
      <c r="G46" s="125"/>
      <c r="H46" s="125"/>
      <c r="I46" s="125"/>
      <c r="J46" s="128"/>
    </row>
    <row r="47" spans="1:10" x14ac:dyDescent="0.25">
      <c r="A47" s="473" t="s">
        <v>27</v>
      </c>
      <c r="B47" s="474"/>
      <c r="C47" s="474"/>
      <c r="D47" s="474"/>
      <c r="E47" s="474"/>
      <c r="F47" s="474"/>
      <c r="G47" s="474"/>
      <c r="H47" s="474"/>
      <c r="I47" s="474"/>
      <c r="J47" s="475"/>
    </row>
    <row r="48" spans="1:10" x14ac:dyDescent="0.25">
      <c r="A48" s="123"/>
      <c r="B48" s="146" t="s">
        <v>169</v>
      </c>
      <c r="C48" s="125"/>
      <c r="D48" s="125"/>
      <c r="E48" s="125"/>
      <c r="F48" s="134"/>
      <c r="G48" s="134"/>
      <c r="H48" s="134"/>
      <c r="I48" s="134"/>
      <c r="J48" s="128"/>
    </row>
    <row r="49" spans="1:10" x14ac:dyDescent="0.25">
      <c r="A49" s="123"/>
      <c r="B49" s="151"/>
      <c r="C49" s="125"/>
      <c r="D49" s="125"/>
      <c r="E49" s="125"/>
      <c r="F49" s="125"/>
      <c r="G49" s="125"/>
      <c r="H49" s="125"/>
      <c r="I49" s="125"/>
      <c r="J49" s="128"/>
    </row>
    <row r="50" spans="1:10" x14ac:dyDescent="0.25">
      <c r="A50" s="123"/>
      <c r="B50" s="476" t="s">
        <v>37</v>
      </c>
      <c r="C50" s="476"/>
      <c r="D50" s="476"/>
      <c r="E50" s="476"/>
      <c r="F50" s="476"/>
      <c r="G50" s="477" t="s">
        <v>38</v>
      </c>
      <c r="H50" s="477"/>
      <c r="J50" s="128"/>
    </row>
    <row r="51" spans="1:10" x14ac:dyDescent="0.25">
      <c r="A51" s="123"/>
      <c r="B51" s="476" t="s">
        <v>39</v>
      </c>
      <c r="C51" s="476"/>
      <c r="D51" s="476"/>
      <c r="E51" s="476"/>
      <c r="F51" s="476"/>
      <c r="J51" s="128"/>
    </row>
    <row r="52" spans="1:10" x14ac:dyDescent="0.25">
      <c r="A52" s="123"/>
      <c r="B52" s="151"/>
      <c r="C52" s="125"/>
      <c r="D52" s="125"/>
      <c r="E52" s="125"/>
      <c r="F52" s="125"/>
      <c r="G52" s="125"/>
      <c r="H52" s="125"/>
      <c r="I52" s="125"/>
      <c r="J52" s="128"/>
    </row>
    <row r="53" spans="1:10" x14ac:dyDescent="0.25">
      <c r="A53" s="123"/>
      <c r="B53" s="130" t="s">
        <v>40</v>
      </c>
      <c r="C53" s="125"/>
      <c r="D53" s="125"/>
      <c r="E53" s="125"/>
      <c r="F53" s="125"/>
      <c r="G53" s="125"/>
      <c r="H53" s="125"/>
      <c r="I53" s="125"/>
      <c r="J53" s="128"/>
    </row>
    <row r="54" spans="1:10" x14ac:dyDescent="0.25">
      <c r="A54" s="123"/>
      <c r="B54" s="151"/>
      <c r="C54" s="125"/>
      <c r="D54" s="125"/>
      <c r="E54" s="125"/>
      <c r="F54" s="125"/>
      <c r="G54" s="125"/>
      <c r="H54" s="125"/>
      <c r="I54" s="125"/>
      <c r="J54" s="128"/>
    </row>
    <row r="55" spans="1:10" x14ac:dyDescent="0.25">
      <c r="A55" s="123"/>
      <c r="B55" s="470" t="s">
        <v>41</v>
      </c>
      <c r="C55" s="470"/>
      <c r="D55" s="470"/>
      <c r="E55" s="470"/>
      <c r="F55" s="470" t="s">
        <v>41</v>
      </c>
      <c r="G55" s="470"/>
      <c r="H55" s="470"/>
      <c r="I55" s="470"/>
      <c r="J55" s="128"/>
    </row>
    <row r="56" spans="1:10" x14ac:dyDescent="0.25">
      <c r="A56" s="123"/>
      <c r="B56" s="471" t="s">
        <v>3</v>
      </c>
      <c r="C56" s="471"/>
      <c r="D56" s="471"/>
      <c r="E56" s="471"/>
      <c r="F56" s="472" t="s">
        <v>42</v>
      </c>
      <c r="G56" s="472"/>
      <c r="H56" s="472"/>
      <c r="I56" s="472"/>
      <c r="J56" s="128"/>
    </row>
    <row r="57" spans="1:10" x14ac:dyDescent="0.25">
      <c r="A57" s="123"/>
      <c r="B57" s="130"/>
      <c r="C57" s="125"/>
      <c r="D57" s="125"/>
      <c r="E57" s="125"/>
      <c r="F57" s="125"/>
      <c r="G57" s="125"/>
      <c r="H57" s="125"/>
      <c r="I57" s="125"/>
      <c r="J57" s="128"/>
    </row>
    <row r="58" spans="1:10" ht="16.5" thickBot="1" x14ac:dyDescent="0.3">
      <c r="A58" s="153"/>
      <c r="B58" s="118"/>
      <c r="C58" s="118"/>
      <c r="D58" s="118"/>
      <c r="E58" s="118"/>
      <c r="F58" s="118"/>
      <c r="G58" s="118"/>
      <c r="H58" s="118"/>
      <c r="I58" s="118"/>
      <c r="J58" s="119"/>
    </row>
  </sheetData>
  <sheetProtection algorithmName="SHA-512" hashValue="gi+CoYay5CEM3RNN8BxO1mVj6Yi69xi/YQZxMmT+59vgjt/E2WMvxMJyfQwgLc6IzOvv9fpQdW6b546OmvXhgA==" saltValue="XJ3JQQUk0uhma2mE79TeEQ==" spinCount="100000" sheet="1" insertColumns="0" selectLockedCells="1"/>
  <protectedRanges>
    <protectedRange sqref="H17 C17 C19 F19 H19 H21 F21 C21 B32:I32 B35:I36 B39:I40 B43:C44 B55 F55 B50 C26:H26 H12 C24:H25" name="Appendix_2_range"/>
  </protectedRanges>
  <mergeCells count="40">
    <mergeCell ref="C26:G26"/>
    <mergeCell ref="H12:I12"/>
    <mergeCell ref="B14:I14"/>
    <mergeCell ref="C17:F17"/>
    <mergeCell ref="H17:I17"/>
    <mergeCell ref="C19:D19"/>
    <mergeCell ref="H19:I19"/>
    <mergeCell ref="C21:D21"/>
    <mergeCell ref="H21:I21"/>
    <mergeCell ref="C24:G24"/>
    <mergeCell ref="C25:G25"/>
    <mergeCell ref="A29:J29"/>
    <mergeCell ref="C32:E32"/>
    <mergeCell ref="F32:G32"/>
    <mergeCell ref="H32:I32"/>
    <mergeCell ref="C33:E33"/>
    <mergeCell ref="F33:G33"/>
    <mergeCell ref="H33:I33"/>
    <mergeCell ref="C36:E36"/>
    <mergeCell ref="F36:G36"/>
    <mergeCell ref="H36:I36"/>
    <mergeCell ref="C37:E37"/>
    <mergeCell ref="F37:G37"/>
    <mergeCell ref="H37:I37"/>
    <mergeCell ref="C40:E40"/>
    <mergeCell ref="F40:G40"/>
    <mergeCell ref="H40:I40"/>
    <mergeCell ref="C41:E41"/>
    <mergeCell ref="F41:G41"/>
    <mergeCell ref="H41:I41"/>
    <mergeCell ref="B55:E55"/>
    <mergeCell ref="F55:I55"/>
    <mergeCell ref="B56:E56"/>
    <mergeCell ref="F56:I56"/>
    <mergeCell ref="B44:C44"/>
    <mergeCell ref="B45:C45"/>
    <mergeCell ref="A47:J47"/>
    <mergeCell ref="B50:F50"/>
    <mergeCell ref="G50:H50"/>
    <mergeCell ref="B51:F51"/>
  </mergeCells>
  <dataValidations count="1">
    <dataValidation allowBlank="1" showInputMessage="1" showErrorMessage="1" sqref="H24:I26" xr:uid="{00000000-0002-0000-0200-000002000000}"/>
  </dataValidations>
  <pageMargins left="0.31496062992125984" right="0.31496062992125984" top="0.55118110236220474" bottom="0.55118110236220474" header="0.31496062992125984" footer="0.31496062992125984"/>
  <pageSetup paperSize="9" scale="83" fitToWidth="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641D4-DC38-4974-9C3C-F4376CB885F4}">
  <sheetPr codeName="גיליון4">
    <pageSetUpPr fitToPage="1"/>
  </sheetPr>
  <dimension ref="A1:X137"/>
  <sheetViews>
    <sheetView rightToLeft="1" view="pageBreakPreview" topLeftCell="A65" zoomScale="70" zoomScaleNormal="100" zoomScaleSheetLayoutView="70" workbookViewId="0">
      <selection activeCell="I74" sqref="I74"/>
    </sheetView>
  </sheetViews>
  <sheetFormatPr defaultColWidth="9" defaultRowHeight="15.75" x14ac:dyDescent="0.25"/>
  <cols>
    <col min="1" max="1" width="4.125" style="100" customWidth="1"/>
    <col min="2" max="2" width="30.125" style="112" customWidth="1"/>
    <col min="3" max="3" width="44.375" style="112" customWidth="1"/>
    <col min="4" max="4" width="22.625" style="112" customWidth="1"/>
    <col min="5" max="5" width="35.375" style="100" customWidth="1"/>
    <col min="6" max="6" width="26" style="100" customWidth="1"/>
    <col min="7" max="7" width="43.5" style="100" customWidth="1"/>
    <col min="8" max="8" width="38.25" style="144" customWidth="1"/>
    <col min="9" max="9" width="26.5" style="100" customWidth="1"/>
    <col min="10" max="10" width="16" style="5" customWidth="1"/>
    <col min="11" max="11" width="39" style="5" bestFit="1" customWidth="1"/>
    <col min="12" max="12" width="42.125" style="5" hidden="1" customWidth="1"/>
    <col min="13" max="14" width="9" style="5" hidden="1" customWidth="1"/>
    <col min="15" max="15" width="6.5" style="5" hidden="1" customWidth="1"/>
    <col min="16" max="17" width="9" style="5" hidden="1" customWidth="1"/>
    <col min="18" max="18" width="10" style="5" bestFit="1" customWidth="1"/>
    <col min="19" max="19" width="9" style="5" customWidth="1"/>
    <col min="20" max="20" width="87.5" style="5" customWidth="1"/>
    <col min="21" max="21" width="8.875" style="5" customWidth="1"/>
    <col min="22" max="23" width="9" style="5" customWidth="1"/>
    <col min="24" max="24" width="9.375" style="5" customWidth="1"/>
    <col min="25" max="25" width="9" style="5"/>
    <col min="26" max="26" width="9" style="5" customWidth="1"/>
    <col min="27" max="16384" width="9" style="5"/>
  </cols>
  <sheetData>
    <row r="1" spans="1:12" x14ac:dyDescent="0.25">
      <c r="B1" s="121"/>
      <c r="C1" s="121"/>
      <c r="D1" s="121"/>
      <c r="E1" s="121"/>
      <c r="F1" s="121"/>
      <c r="G1" s="121"/>
      <c r="H1" s="121"/>
      <c r="I1" s="121"/>
      <c r="J1" s="89"/>
    </row>
    <row r="2" spans="1:12" ht="30.75" customHeight="1" x14ac:dyDescent="0.25">
      <c r="B2" s="100"/>
      <c r="C2" s="100"/>
      <c r="D2" s="100"/>
      <c r="H2" s="100"/>
    </row>
    <row r="3" spans="1:12" ht="30.75" customHeight="1" x14ac:dyDescent="0.25">
      <c r="B3" s="100"/>
      <c r="C3" s="100"/>
      <c r="D3" s="100"/>
      <c r="H3" s="100"/>
    </row>
    <row r="4" spans="1:12" ht="30.75" customHeight="1" x14ac:dyDescent="0.25">
      <c r="B4" s="100"/>
      <c r="C4" s="100"/>
      <c r="D4" s="100"/>
      <c r="H4" s="100"/>
    </row>
    <row r="5" spans="1:12" ht="30.75" customHeight="1" x14ac:dyDescent="0.25">
      <c r="B5" s="100"/>
      <c r="C5" s="100"/>
      <c r="D5" s="100"/>
      <c r="H5" s="100"/>
    </row>
    <row r="6" spans="1:12" ht="30.75" customHeight="1" x14ac:dyDescent="0.25">
      <c r="B6" s="100"/>
      <c r="C6" s="100"/>
      <c r="D6" s="100"/>
      <c r="H6" s="100"/>
    </row>
    <row r="7" spans="1:12" ht="30.75" customHeight="1" x14ac:dyDescent="0.25">
      <c r="B7" s="100"/>
      <c r="C7" s="100"/>
      <c r="D7" s="100"/>
      <c r="H7" s="100"/>
    </row>
    <row r="8" spans="1:12" ht="30.75" customHeight="1" x14ac:dyDescent="0.25">
      <c r="B8" s="100"/>
      <c r="C8" s="100"/>
      <c r="D8" s="100"/>
      <c r="H8" s="100"/>
    </row>
    <row r="9" spans="1:12" x14ac:dyDescent="0.25">
      <c r="B9" s="100"/>
      <c r="C9" s="100"/>
      <c r="D9" s="100"/>
      <c r="H9" s="100"/>
    </row>
    <row r="10" spans="1:12" s="157" customFormat="1" ht="72.75" customHeight="1" thickBot="1" x14ac:dyDescent="0.45">
      <c r="A10" s="100"/>
      <c r="B10" s="519" t="s">
        <v>301</v>
      </c>
      <c r="C10" s="519"/>
      <c r="D10" s="519"/>
      <c r="E10" s="519"/>
      <c r="F10" s="519"/>
      <c r="G10" s="519"/>
      <c r="H10" s="519"/>
      <c r="I10" s="138"/>
      <c r="L10" s="5"/>
    </row>
    <row r="11" spans="1:12" s="157" customFormat="1" ht="33" customHeight="1" x14ac:dyDescent="0.4">
      <c r="A11" s="100"/>
      <c r="B11" s="158" t="s">
        <v>99</v>
      </c>
      <c r="C11" s="159"/>
      <c r="E11" s="5"/>
      <c r="F11" s="5"/>
      <c r="G11" s="5"/>
      <c r="H11" s="5"/>
      <c r="I11" s="100"/>
      <c r="L11" s="5"/>
    </row>
    <row r="12" spans="1:12" s="157" customFormat="1" ht="33" customHeight="1" x14ac:dyDescent="0.4">
      <c r="A12" s="100"/>
      <c r="B12" s="5"/>
      <c r="C12" s="5"/>
      <c r="D12" s="5"/>
      <c r="E12" s="5"/>
      <c r="F12" s="5"/>
      <c r="G12" s="5"/>
      <c r="H12" s="5"/>
      <c r="I12" s="138"/>
      <c r="L12" s="5"/>
    </row>
    <row r="13" spans="1:12" s="165" customFormat="1" ht="18" customHeight="1" thickBot="1" x14ac:dyDescent="0.45">
      <c r="A13" s="160"/>
      <c r="B13" s="161"/>
      <c r="C13" s="162" t="s">
        <v>45</v>
      </c>
      <c r="D13" s="163"/>
      <c r="E13" s="162"/>
      <c r="F13" s="161"/>
      <c r="G13" s="161"/>
      <c r="H13" s="5"/>
      <c r="I13" s="164"/>
      <c r="L13" s="5"/>
    </row>
    <row r="14" spans="1:12" s="157" customFormat="1" ht="31.5" customHeight="1" thickBot="1" x14ac:dyDescent="0.45">
      <c r="A14" s="100"/>
      <c r="B14" s="166" t="s">
        <v>43</v>
      </c>
      <c r="C14" s="167" t="s">
        <v>96</v>
      </c>
      <c r="D14" s="166" t="s">
        <v>5</v>
      </c>
      <c r="E14" s="326" t="s">
        <v>83</v>
      </c>
      <c r="F14" s="166" t="s">
        <v>44</v>
      </c>
      <c r="G14" s="168"/>
      <c r="H14" s="5"/>
      <c r="I14" s="138"/>
      <c r="L14" s="5"/>
    </row>
    <row r="15" spans="1:12" s="157" customFormat="1" ht="35.25" customHeight="1" thickBot="1" x14ac:dyDescent="0.45">
      <c r="A15" s="100"/>
      <c r="B15" s="135" t="s">
        <v>46</v>
      </c>
      <c r="C15" s="169">
        <v>2026</v>
      </c>
      <c r="I15" s="5"/>
    </row>
    <row r="16" spans="1:12" s="157" customFormat="1" ht="176.25" customHeight="1" thickBot="1" x14ac:dyDescent="0.45">
      <c r="A16" s="100"/>
      <c r="B16" s="170" t="s">
        <v>321</v>
      </c>
      <c r="C16" s="520"/>
      <c r="D16" s="521"/>
      <c r="E16" s="521"/>
      <c r="F16" s="521"/>
      <c r="G16" s="522"/>
      <c r="H16" s="5"/>
      <c r="I16" s="138"/>
      <c r="L16" s="5"/>
    </row>
    <row r="17" spans="1:21" s="157" customFormat="1" ht="53.25" customHeight="1" thickBot="1" x14ac:dyDescent="0.45">
      <c r="A17" s="100"/>
      <c r="B17" s="103" t="s">
        <v>107</v>
      </c>
      <c r="C17" s="171"/>
      <c r="D17" s="103" t="s">
        <v>208</v>
      </c>
      <c r="E17" s="172"/>
      <c r="F17" s="173" t="s">
        <v>103</v>
      </c>
      <c r="G17" s="171"/>
      <c r="I17" s="138"/>
      <c r="L17" s="5"/>
      <c r="T17" s="100"/>
    </row>
    <row r="18" spans="1:21" s="157" customFormat="1" ht="29.25" customHeight="1" thickBot="1" x14ac:dyDescent="0.45">
      <c r="A18" s="100"/>
      <c r="B18" s="149"/>
      <c r="C18" s="174" t="s">
        <v>55</v>
      </c>
      <c r="D18" s="149"/>
      <c r="E18" s="174" t="s">
        <v>55</v>
      </c>
      <c r="F18" s="152"/>
      <c r="G18" s="174" t="s">
        <v>55</v>
      </c>
      <c r="I18" s="138"/>
      <c r="L18" s="5"/>
      <c r="T18" s="100"/>
    </row>
    <row r="19" spans="1:21" s="176" customFormat="1" ht="123" customHeight="1" thickBot="1" x14ac:dyDescent="0.45">
      <c r="A19" s="175"/>
      <c r="B19" s="523" t="s">
        <v>258</v>
      </c>
      <c r="C19" s="524"/>
      <c r="D19" s="524"/>
      <c r="E19" s="524"/>
      <c r="F19" s="524"/>
      <c r="G19" s="525"/>
      <c r="I19" s="177"/>
      <c r="L19" s="178"/>
      <c r="T19" s="175"/>
    </row>
    <row r="20" spans="1:21" s="157" customFormat="1" ht="35.25" customHeight="1" x14ac:dyDescent="0.4">
      <c r="A20" s="100"/>
      <c r="B20" s="530" t="s">
        <v>104</v>
      </c>
      <c r="C20" s="179" t="s">
        <v>102</v>
      </c>
      <c r="D20" s="180"/>
      <c r="E20" s="181" t="s">
        <v>105</v>
      </c>
      <c r="F20" s="526"/>
      <c r="G20" s="527"/>
      <c r="I20" s="138"/>
      <c r="L20" s="5"/>
      <c r="T20" s="100"/>
    </row>
    <row r="21" spans="1:21" s="157" customFormat="1" ht="35.25" customHeight="1" x14ac:dyDescent="0.4">
      <c r="A21" s="100"/>
      <c r="B21" s="531"/>
      <c r="C21" s="182" t="s">
        <v>102</v>
      </c>
      <c r="D21" s="180"/>
      <c r="E21" s="183" t="s">
        <v>105</v>
      </c>
      <c r="F21" s="490"/>
      <c r="G21" s="491"/>
      <c r="I21" s="138"/>
      <c r="L21" s="5"/>
      <c r="T21" s="100"/>
    </row>
    <row r="22" spans="1:21" s="157" customFormat="1" ht="35.25" customHeight="1" x14ac:dyDescent="0.4">
      <c r="A22" s="100"/>
      <c r="B22" s="531"/>
      <c r="C22" s="182" t="s">
        <v>102</v>
      </c>
      <c r="D22" s="180"/>
      <c r="E22" s="183" t="s">
        <v>105</v>
      </c>
      <c r="F22" s="490"/>
      <c r="G22" s="491"/>
      <c r="I22" s="138"/>
      <c r="L22" s="5"/>
      <c r="T22" s="100" t="s">
        <v>109</v>
      </c>
    </row>
    <row r="23" spans="1:21" s="157" customFormat="1" ht="35.25" customHeight="1" x14ac:dyDescent="0.4">
      <c r="A23" s="100"/>
      <c r="B23" s="531"/>
      <c r="C23" s="182" t="s">
        <v>102</v>
      </c>
      <c r="D23" s="180"/>
      <c r="E23" s="183" t="s">
        <v>105</v>
      </c>
      <c r="F23" s="490"/>
      <c r="G23" s="491"/>
      <c r="I23" s="138"/>
      <c r="L23" s="5"/>
      <c r="T23" s="100" t="s">
        <v>110</v>
      </c>
    </row>
    <row r="24" spans="1:21" s="157" customFormat="1" ht="35.25" customHeight="1" thickBot="1" x14ac:dyDescent="0.45">
      <c r="A24" s="100"/>
      <c r="B24" s="531"/>
      <c r="C24" s="182" t="s">
        <v>102</v>
      </c>
      <c r="D24" s="180"/>
      <c r="E24" s="183" t="s">
        <v>105</v>
      </c>
      <c r="F24" s="490"/>
      <c r="G24" s="491"/>
      <c r="I24" s="138"/>
      <c r="L24" s="5"/>
      <c r="T24" s="100"/>
    </row>
    <row r="25" spans="1:21" s="157" customFormat="1" ht="35.25" customHeight="1" thickBot="1" x14ac:dyDescent="0.45">
      <c r="A25" s="100"/>
      <c r="B25" s="531"/>
      <c r="C25" s="182" t="s">
        <v>102</v>
      </c>
      <c r="D25" s="180"/>
      <c r="E25" s="183" t="s">
        <v>105</v>
      </c>
      <c r="F25" s="490"/>
      <c r="G25" s="491"/>
      <c r="I25" s="138"/>
      <c r="L25" s="5"/>
      <c r="T25" s="492" t="s">
        <v>111</v>
      </c>
      <c r="U25" s="493"/>
    </row>
    <row r="26" spans="1:21" s="157" customFormat="1" ht="35.25" customHeight="1" x14ac:dyDescent="0.4">
      <c r="A26" s="100"/>
      <c r="B26" s="531"/>
      <c r="C26" s="182" t="s">
        <v>102</v>
      </c>
      <c r="D26" s="180"/>
      <c r="E26" s="183" t="s">
        <v>105</v>
      </c>
      <c r="F26" s="490"/>
      <c r="G26" s="491"/>
      <c r="I26" s="138"/>
      <c r="L26" s="5"/>
      <c r="T26" s="184" t="s">
        <v>109</v>
      </c>
      <c r="U26" s="185">
        <v>415000</v>
      </c>
    </row>
    <row r="27" spans="1:21" s="157" customFormat="1" ht="35.25" customHeight="1" x14ac:dyDescent="0.4">
      <c r="A27" s="100"/>
      <c r="B27" s="531"/>
      <c r="C27" s="182" t="s">
        <v>102</v>
      </c>
      <c r="D27" s="180"/>
      <c r="E27" s="183" t="s">
        <v>105</v>
      </c>
      <c r="F27" s="490"/>
      <c r="G27" s="491"/>
      <c r="I27" s="138"/>
      <c r="L27" s="5"/>
      <c r="T27" s="186" t="s">
        <v>110</v>
      </c>
      <c r="U27" s="187">
        <v>400000</v>
      </c>
    </row>
    <row r="28" spans="1:21" s="157" customFormat="1" ht="35.25" customHeight="1" thickBot="1" x14ac:dyDescent="0.45">
      <c r="A28" s="100"/>
      <c r="B28" s="531"/>
      <c r="C28" s="182" t="s">
        <v>102</v>
      </c>
      <c r="D28" s="180"/>
      <c r="E28" s="183" t="s">
        <v>105</v>
      </c>
      <c r="F28" s="490"/>
      <c r="G28" s="491"/>
      <c r="I28" s="138"/>
      <c r="L28" s="5"/>
      <c r="T28" s="188" t="str">
        <f>D17</f>
        <v>מס' יישובים במועצה בהחלטה 4057</v>
      </c>
      <c r="U28" s="187">
        <v>275000</v>
      </c>
    </row>
    <row r="29" spans="1:21" s="157" customFormat="1" ht="35.25" customHeight="1" x14ac:dyDescent="0.4">
      <c r="A29" s="100"/>
      <c r="B29" s="531"/>
      <c r="C29" s="182" t="s">
        <v>102</v>
      </c>
      <c r="D29" s="180"/>
      <c r="E29" s="183" t="s">
        <v>105</v>
      </c>
      <c r="F29" s="490"/>
      <c r="G29" s="491"/>
      <c r="I29" s="138"/>
      <c r="L29" s="5"/>
    </row>
    <row r="30" spans="1:21" s="157" customFormat="1" ht="35.25" customHeight="1" x14ac:dyDescent="0.4">
      <c r="A30" s="100"/>
      <c r="B30" s="531"/>
      <c r="C30" s="182" t="s">
        <v>102</v>
      </c>
      <c r="D30" s="180"/>
      <c r="E30" s="183" t="s">
        <v>105</v>
      </c>
      <c r="F30" s="490"/>
      <c r="G30" s="491"/>
      <c r="I30" s="138"/>
      <c r="L30" s="5"/>
      <c r="T30" s="100"/>
    </row>
    <row r="31" spans="1:21" s="157" customFormat="1" ht="35.25" customHeight="1" x14ac:dyDescent="0.4">
      <c r="A31" s="100"/>
      <c r="B31" s="531"/>
      <c r="C31" s="182" t="s">
        <v>102</v>
      </c>
      <c r="D31" s="180"/>
      <c r="E31" s="183" t="s">
        <v>105</v>
      </c>
      <c r="F31" s="490"/>
      <c r="G31" s="491"/>
      <c r="I31" s="138"/>
      <c r="L31" s="5"/>
      <c r="T31" s="100"/>
    </row>
    <row r="32" spans="1:21" s="157" customFormat="1" ht="35.25" customHeight="1" x14ac:dyDescent="0.4">
      <c r="A32" s="100"/>
      <c r="B32" s="531"/>
      <c r="C32" s="182" t="s">
        <v>102</v>
      </c>
      <c r="D32" s="180"/>
      <c r="E32" s="183" t="s">
        <v>105</v>
      </c>
      <c r="F32" s="490"/>
      <c r="G32" s="491"/>
      <c r="I32" s="138"/>
      <c r="L32" s="5"/>
      <c r="T32" s="100"/>
    </row>
    <row r="33" spans="1:20" s="157" customFormat="1" ht="35.25" customHeight="1" x14ac:dyDescent="0.4">
      <c r="A33" s="100"/>
      <c r="B33" s="531"/>
      <c r="C33" s="189" t="s">
        <v>102</v>
      </c>
      <c r="D33" s="180"/>
      <c r="E33" s="190" t="s">
        <v>105</v>
      </c>
      <c r="F33" s="528"/>
      <c r="G33" s="529"/>
      <c r="I33" s="138"/>
      <c r="L33" s="5"/>
      <c r="T33" s="100"/>
    </row>
    <row r="34" spans="1:20" s="157" customFormat="1" ht="35.25" customHeight="1" x14ac:dyDescent="0.4">
      <c r="A34" s="100"/>
      <c r="B34" s="531"/>
      <c r="C34" s="183" t="s">
        <v>102</v>
      </c>
      <c r="D34" s="180"/>
      <c r="E34" s="183" t="s">
        <v>105</v>
      </c>
      <c r="F34" s="490"/>
      <c r="G34" s="491"/>
      <c r="I34" s="138"/>
      <c r="L34" s="5"/>
      <c r="T34" s="100"/>
    </row>
    <row r="35" spans="1:20" s="157" customFormat="1" ht="35.25" customHeight="1" x14ac:dyDescent="0.4">
      <c r="A35" s="100"/>
      <c r="B35" s="531"/>
      <c r="C35" s="183" t="s">
        <v>102</v>
      </c>
      <c r="D35" s="180"/>
      <c r="E35" s="183" t="s">
        <v>105</v>
      </c>
      <c r="F35" s="490"/>
      <c r="G35" s="491"/>
      <c r="I35" s="138"/>
      <c r="L35" s="5"/>
      <c r="T35" s="100"/>
    </row>
    <row r="36" spans="1:20" s="157" customFormat="1" ht="35.25" customHeight="1" x14ac:dyDescent="0.4">
      <c r="A36" s="100"/>
      <c r="B36" s="531"/>
      <c r="C36" s="183" t="s">
        <v>102</v>
      </c>
      <c r="D36" s="180"/>
      <c r="E36" s="183" t="s">
        <v>105</v>
      </c>
      <c r="F36" s="490"/>
      <c r="G36" s="491"/>
      <c r="I36" s="138"/>
      <c r="L36" s="5"/>
      <c r="T36" s="100"/>
    </row>
    <row r="37" spans="1:20" s="157" customFormat="1" ht="35.25" customHeight="1" x14ac:dyDescent="0.4">
      <c r="A37" s="100"/>
      <c r="B37" s="531"/>
      <c r="C37" s="183" t="s">
        <v>102</v>
      </c>
      <c r="D37" s="180"/>
      <c r="E37" s="183" t="s">
        <v>105</v>
      </c>
      <c r="F37" s="490"/>
      <c r="G37" s="491"/>
      <c r="I37" s="138"/>
      <c r="L37" s="5"/>
      <c r="T37" s="100"/>
    </row>
    <row r="38" spans="1:20" s="157" customFormat="1" ht="35.25" customHeight="1" x14ac:dyDescent="0.4">
      <c r="A38" s="100"/>
      <c r="B38" s="531"/>
      <c r="C38" s="183" t="s">
        <v>102</v>
      </c>
      <c r="D38" s="180"/>
      <c r="E38" s="183" t="s">
        <v>105</v>
      </c>
      <c r="F38" s="490"/>
      <c r="G38" s="491"/>
      <c r="I38" s="138"/>
      <c r="L38" s="5"/>
      <c r="T38" s="100"/>
    </row>
    <row r="39" spans="1:20" s="157" customFormat="1" ht="35.25" customHeight="1" x14ac:dyDescent="0.4">
      <c r="A39" s="100"/>
      <c r="B39" s="531"/>
      <c r="C39" s="183" t="s">
        <v>102</v>
      </c>
      <c r="D39" s="180"/>
      <c r="E39" s="183" t="s">
        <v>105</v>
      </c>
      <c r="F39" s="490"/>
      <c r="G39" s="491"/>
      <c r="I39" s="138"/>
      <c r="L39" s="5"/>
      <c r="T39" s="100"/>
    </row>
    <row r="40" spans="1:20" s="157" customFormat="1" ht="35.25" customHeight="1" x14ac:dyDescent="0.4">
      <c r="A40" s="100"/>
      <c r="B40" s="531"/>
      <c r="C40" s="183" t="s">
        <v>102</v>
      </c>
      <c r="D40" s="180"/>
      <c r="E40" s="183" t="s">
        <v>105</v>
      </c>
      <c r="F40" s="490"/>
      <c r="G40" s="491"/>
      <c r="I40" s="138"/>
      <c r="L40" s="5"/>
      <c r="T40" s="100"/>
    </row>
    <row r="41" spans="1:20" s="157" customFormat="1" ht="35.25" customHeight="1" x14ac:dyDescent="0.4">
      <c r="A41" s="100"/>
      <c r="B41" s="531"/>
      <c r="C41" s="183" t="s">
        <v>102</v>
      </c>
      <c r="D41" s="180"/>
      <c r="E41" s="183" t="s">
        <v>105</v>
      </c>
      <c r="F41" s="490"/>
      <c r="G41" s="491"/>
      <c r="I41" s="138"/>
      <c r="L41" s="5"/>
      <c r="T41" s="100"/>
    </row>
    <row r="42" spans="1:20" s="157" customFormat="1" ht="35.25" customHeight="1" x14ac:dyDescent="0.4">
      <c r="A42" s="100"/>
      <c r="B42" s="531"/>
      <c r="C42" s="183" t="s">
        <v>102</v>
      </c>
      <c r="D42" s="180"/>
      <c r="E42" s="183" t="s">
        <v>105</v>
      </c>
      <c r="F42" s="490"/>
      <c r="G42" s="491"/>
      <c r="I42" s="138"/>
      <c r="L42" s="5"/>
      <c r="T42" s="100"/>
    </row>
    <row r="43" spans="1:20" s="157" customFormat="1" ht="35.25" customHeight="1" x14ac:dyDescent="0.4">
      <c r="A43" s="100"/>
      <c r="B43" s="531"/>
      <c r="C43" s="183" t="s">
        <v>102</v>
      </c>
      <c r="D43" s="180"/>
      <c r="E43" s="183" t="s">
        <v>105</v>
      </c>
      <c r="F43" s="490"/>
      <c r="G43" s="491"/>
      <c r="I43" s="138"/>
      <c r="L43" s="5"/>
      <c r="T43" s="100"/>
    </row>
    <row r="44" spans="1:20" s="157" customFormat="1" ht="35.25" customHeight="1" x14ac:dyDescent="0.4">
      <c r="A44" s="100"/>
      <c r="B44" s="531"/>
      <c r="C44" s="183" t="s">
        <v>102</v>
      </c>
      <c r="D44" s="180"/>
      <c r="E44" s="183" t="s">
        <v>105</v>
      </c>
      <c r="F44" s="490"/>
      <c r="G44" s="491"/>
      <c r="I44" s="138"/>
      <c r="L44" s="5"/>
      <c r="T44" s="100"/>
    </row>
    <row r="45" spans="1:20" s="157" customFormat="1" ht="35.25" customHeight="1" x14ac:dyDescent="0.4">
      <c r="A45" s="100"/>
      <c r="B45" s="531"/>
      <c r="C45" s="183" t="s">
        <v>102</v>
      </c>
      <c r="D45" s="180"/>
      <c r="E45" s="183" t="s">
        <v>105</v>
      </c>
      <c r="F45" s="490"/>
      <c r="G45" s="491"/>
      <c r="I45" s="138"/>
      <c r="L45" s="5"/>
      <c r="T45" s="100"/>
    </row>
    <row r="46" spans="1:20" s="157" customFormat="1" ht="35.25" customHeight="1" thickBot="1" x14ac:dyDescent="0.45">
      <c r="A46" s="100"/>
      <c r="B46" s="531"/>
      <c r="C46" s="183" t="s">
        <v>102</v>
      </c>
      <c r="D46" s="180"/>
      <c r="E46" s="183" t="s">
        <v>105</v>
      </c>
      <c r="F46" s="490"/>
      <c r="G46" s="491"/>
      <c r="I46" s="138"/>
      <c r="L46" s="5"/>
      <c r="T46" s="100"/>
    </row>
    <row r="47" spans="1:20" s="157" customFormat="1" ht="35.25" customHeight="1" thickBot="1" x14ac:dyDescent="0.45">
      <c r="A47" s="100"/>
      <c r="B47" s="100"/>
      <c r="C47" s="100"/>
      <c r="D47" s="100"/>
      <c r="E47" s="100"/>
      <c r="F47" s="193"/>
      <c r="G47" s="193"/>
      <c r="H47" s="5"/>
      <c r="I47" s="138"/>
      <c r="L47" s="5"/>
      <c r="T47" s="100"/>
    </row>
    <row r="48" spans="1:20" s="157" customFormat="1" ht="33.75" customHeight="1" x14ac:dyDescent="0.4">
      <c r="A48" s="100"/>
      <c r="B48" s="191" t="s">
        <v>259</v>
      </c>
      <c r="C48" s="192"/>
      <c r="D48" s="192"/>
      <c r="E48" s="193"/>
      <c r="F48" s="193"/>
      <c r="G48" s="193"/>
      <c r="H48" s="122"/>
      <c r="I48" s="138"/>
      <c r="L48" s="5"/>
    </row>
    <row r="49" spans="1:20" s="157" customFormat="1" ht="32.25" customHeight="1" x14ac:dyDescent="0.4">
      <c r="A49" s="100"/>
      <c r="B49" s="194"/>
      <c r="C49" s="138"/>
      <c r="D49" s="138"/>
      <c r="E49" s="164"/>
      <c r="G49" s="138"/>
      <c r="H49" s="105"/>
      <c r="I49" s="138"/>
      <c r="L49" s="5"/>
    </row>
    <row r="50" spans="1:20" s="157" customFormat="1" ht="26.25" x14ac:dyDescent="0.4">
      <c r="A50" s="100"/>
      <c r="B50" s="195"/>
      <c r="C50" s="516" t="s">
        <v>47</v>
      </c>
      <c r="D50" s="517"/>
      <c r="E50" s="518"/>
      <c r="F50" s="516" t="s">
        <v>48</v>
      </c>
      <c r="G50" s="518"/>
      <c r="H50" s="105"/>
      <c r="I50" s="138"/>
      <c r="L50" s="5"/>
    </row>
    <row r="51" spans="1:20" s="157" customFormat="1" ht="26.25" x14ac:dyDescent="0.4">
      <c r="A51" s="100"/>
      <c r="B51" s="195"/>
      <c r="C51" s="498" t="s">
        <v>78</v>
      </c>
      <c r="D51" s="508"/>
      <c r="E51" s="499"/>
      <c r="F51" s="509">
        <f>H128</f>
        <v>0</v>
      </c>
      <c r="G51" s="510"/>
      <c r="H51" s="196" t="s">
        <v>49</v>
      </c>
      <c r="I51" s="138"/>
      <c r="L51" s="5"/>
    </row>
    <row r="52" spans="1:20" s="157" customFormat="1" ht="26.25" x14ac:dyDescent="0.4">
      <c r="A52" s="100"/>
      <c r="B52" s="195"/>
      <c r="C52" s="511" t="s">
        <v>304</v>
      </c>
      <c r="D52" s="512"/>
      <c r="E52" s="513"/>
      <c r="F52" s="509">
        <f>I128</f>
        <v>0</v>
      </c>
      <c r="G52" s="510"/>
      <c r="H52" s="196" t="s">
        <v>49</v>
      </c>
      <c r="I52" s="138"/>
      <c r="L52" s="5"/>
    </row>
    <row r="53" spans="1:20" s="157" customFormat="1" ht="26.25" x14ac:dyDescent="0.4">
      <c r="A53" s="100"/>
      <c r="B53" s="195"/>
      <c r="C53" s="511" t="s">
        <v>305</v>
      </c>
      <c r="D53" s="512"/>
      <c r="E53" s="513"/>
      <c r="F53" s="514">
        <f>J128</f>
        <v>0</v>
      </c>
      <c r="G53" s="515"/>
      <c r="H53" s="196" t="s">
        <v>49</v>
      </c>
      <c r="I53" s="138"/>
      <c r="L53" s="5"/>
    </row>
    <row r="54" spans="1:20" s="157" customFormat="1" ht="9.6" customHeight="1" x14ac:dyDescent="0.4">
      <c r="A54" s="100"/>
      <c r="B54" s="194"/>
      <c r="C54" s="138"/>
      <c r="D54" s="138"/>
      <c r="E54" s="164"/>
      <c r="F54" s="164"/>
      <c r="G54" s="138"/>
      <c r="H54" s="197"/>
      <c r="I54" s="138"/>
      <c r="L54" s="5"/>
    </row>
    <row r="55" spans="1:20" ht="17.45" customHeight="1" x14ac:dyDescent="0.35">
      <c r="B55" s="195"/>
      <c r="C55" s="138"/>
      <c r="D55" s="138"/>
      <c r="E55" s="138"/>
      <c r="F55" s="198"/>
      <c r="G55" s="164"/>
      <c r="H55" s="199"/>
      <c r="J55" s="200"/>
      <c r="K55" s="200"/>
      <c r="M55" s="200"/>
      <c r="O55" s="200"/>
      <c r="T55" s="201"/>
    </row>
    <row r="56" spans="1:20" ht="17.45" customHeight="1" x14ac:dyDescent="0.35">
      <c r="C56" s="138"/>
      <c r="D56" s="138"/>
      <c r="E56" s="202" t="s">
        <v>106</v>
      </c>
      <c r="F56" s="203">
        <f>F51-G70</f>
        <v>0</v>
      </c>
      <c r="G56" s="204" t="str">
        <f>IF(F56&lt;&gt;0,"לא תקין","תקין")</f>
        <v>תקין</v>
      </c>
      <c r="H56" s="199"/>
      <c r="J56" s="200"/>
      <c r="K56" s="200"/>
      <c r="M56" s="200"/>
      <c r="O56" s="200"/>
      <c r="T56" s="201"/>
    </row>
    <row r="57" spans="1:20" ht="17.45" customHeight="1" x14ac:dyDescent="0.35">
      <c r="C57" s="138"/>
      <c r="D57" s="138"/>
      <c r="E57" s="205"/>
      <c r="F57" s="164"/>
      <c r="G57" s="164"/>
      <c r="H57" s="199"/>
      <c r="J57" s="200"/>
      <c r="K57" s="200"/>
      <c r="M57" s="200"/>
      <c r="O57" s="200"/>
      <c r="T57" s="206"/>
    </row>
    <row r="58" spans="1:20" s="157" customFormat="1" ht="8.1" customHeight="1" x14ac:dyDescent="0.4">
      <c r="A58" s="100"/>
      <c r="B58" s="194"/>
      <c r="C58" s="138"/>
      <c r="D58" s="138"/>
      <c r="E58" s="164"/>
      <c r="F58" s="164"/>
      <c r="G58" s="138"/>
      <c r="H58" s="197"/>
      <c r="I58" s="138"/>
      <c r="L58" s="5"/>
    </row>
    <row r="59" spans="1:20" s="157" customFormat="1" ht="26.25" x14ac:dyDescent="0.4">
      <c r="A59" s="100"/>
      <c r="B59" s="207" t="s">
        <v>260</v>
      </c>
      <c r="C59" s="138"/>
      <c r="D59" s="138"/>
      <c r="E59" s="164"/>
      <c r="F59" s="164"/>
      <c r="G59" s="138"/>
      <c r="H59" s="105"/>
      <c r="I59" s="138"/>
      <c r="L59" s="5"/>
    </row>
    <row r="60" spans="1:20" s="157" customFormat="1" ht="12.6" customHeight="1" thickBot="1" x14ac:dyDescent="0.45">
      <c r="A60" s="100"/>
      <c r="B60" s="194"/>
      <c r="C60" s="138"/>
      <c r="D60" s="138"/>
      <c r="E60" s="164"/>
      <c r="F60" s="164"/>
      <c r="G60" s="138"/>
      <c r="H60" s="105"/>
      <c r="I60" s="138"/>
      <c r="L60" s="5"/>
    </row>
    <row r="61" spans="1:20" s="157" customFormat="1" ht="26.25" x14ac:dyDescent="0.4">
      <c r="A61" s="100"/>
      <c r="B61" s="194"/>
      <c r="C61" s="505" t="s">
        <v>51</v>
      </c>
      <c r="D61" s="506"/>
      <c r="E61" s="507"/>
      <c r="F61" s="208" t="s">
        <v>52</v>
      </c>
      <c r="G61" s="209" t="s">
        <v>53</v>
      </c>
      <c r="H61" s="105"/>
      <c r="I61" s="138"/>
      <c r="L61" s="5"/>
    </row>
    <row r="62" spans="1:20" s="157" customFormat="1" ht="30" customHeight="1" x14ac:dyDescent="0.4">
      <c r="A62" s="100"/>
      <c r="B62" s="194"/>
      <c r="C62" s="500" t="s">
        <v>54</v>
      </c>
      <c r="D62" s="498" t="s">
        <v>0</v>
      </c>
      <c r="E62" s="499"/>
      <c r="F62" s="210">
        <f t="shared" ref="F62:F69" si="0">IFERROR(G62/$G$70,0)</f>
        <v>0</v>
      </c>
      <c r="G62" s="211"/>
      <c r="H62" s="212" t="s">
        <v>55</v>
      </c>
      <c r="I62" s="138"/>
      <c r="L62" s="5"/>
    </row>
    <row r="63" spans="1:20" s="157" customFormat="1" ht="30" customHeight="1" x14ac:dyDescent="0.4">
      <c r="A63" s="100"/>
      <c r="B63" s="194"/>
      <c r="C63" s="501"/>
      <c r="D63" s="498" t="s">
        <v>56</v>
      </c>
      <c r="E63" s="499"/>
      <c r="F63" s="210">
        <f t="shared" si="0"/>
        <v>0</v>
      </c>
      <c r="G63" s="211"/>
      <c r="H63" s="212" t="s">
        <v>55</v>
      </c>
      <c r="I63" s="138"/>
      <c r="L63" s="5"/>
    </row>
    <row r="64" spans="1:20" s="157" customFormat="1" ht="30" customHeight="1" x14ac:dyDescent="0.4">
      <c r="A64" s="100"/>
      <c r="B64" s="194"/>
      <c r="C64" s="502"/>
      <c r="D64" s="503" t="s">
        <v>57</v>
      </c>
      <c r="E64" s="504"/>
      <c r="F64" s="210">
        <f t="shared" si="0"/>
        <v>0</v>
      </c>
      <c r="G64" s="211"/>
      <c r="H64" s="212" t="s">
        <v>55</v>
      </c>
      <c r="I64" s="138"/>
      <c r="L64" s="5"/>
    </row>
    <row r="65" spans="1:24" s="157" customFormat="1" ht="30" customHeight="1" x14ac:dyDescent="0.4">
      <c r="A65" s="100"/>
      <c r="B65" s="194"/>
      <c r="C65" s="213" t="s">
        <v>58</v>
      </c>
      <c r="D65" s="498" t="s">
        <v>59</v>
      </c>
      <c r="E65" s="499"/>
      <c r="F65" s="210">
        <f t="shared" si="0"/>
        <v>0</v>
      </c>
      <c r="G65" s="323">
        <f>$F$52</f>
        <v>0</v>
      </c>
      <c r="H65" s="196" t="s">
        <v>49</v>
      </c>
      <c r="I65" s="138"/>
      <c r="L65" s="5"/>
    </row>
    <row r="66" spans="1:24" s="157" customFormat="1" ht="30" customHeight="1" x14ac:dyDescent="0.4">
      <c r="A66" s="100"/>
      <c r="B66" s="194"/>
      <c r="C66" s="500" t="s">
        <v>60</v>
      </c>
      <c r="D66" s="503" t="s">
        <v>57</v>
      </c>
      <c r="E66" s="504"/>
      <c r="F66" s="210">
        <f t="shared" si="0"/>
        <v>0</v>
      </c>
      <c r="G66" s="211"/>
      <c r="H66" s="212" t="s">
        <v>55</v>
      </c>
      <c r="I66" s="138"/>
      <c r="L66" s="5"/>
    </row>
    <row r="67" spans="1:24" s="157" customFormat="1" ht="30" customHeight="1" x14ac:dyDescent="0.4">
      <c r="A67" s="100"/>
      <c r="B67" s="194"/>
      <c r="C67" s="501"/>
      <c r="D67" s="503" t="s">
        <v>57</v>
      </c>
      <c r="E67" s="504"/>
      <c r="F67" s="210">
        <f t="shared" si="0"/>
        <v>0</v>
      </c>
      <c r="G67" s="211"/>
      <c r="H67" s="212"/>
      <c r="I67" s="138"/>
      <c r="L67" s="5"/>
    </row>
    <row r="68" spans="1:24" s="157" customFormat="1" ht="30" customHeight="1" x14ac:dyDescent="0.4">
      <c r="A68" s="100"/>
      <c r="B68" s="194"/>
      <c r="C68" s="501"/>
      <c r="D68" s="503" t="s">
        <v>57</v>
      </c>
      <c r="E68" s="504"/>
      <c r="F68" s="210">
        <f t="shared" si="0"/>
        <v>0</v>
      </c>
      <c r="G68" s="211"/>
      <c r="H68" s="212" t="s">
        <v>55</v>
      </c>
      <c r="I68" s="138"/>
      <c r="L68" s="5"/>
    </row>
    <row r="69" spans="1:24" s="157" customFormat="1" ht="30" customHeight="1" x14ac:dyDescent="0.4">
      <c r="A69" s="100"/>
      <c r="B69" s="194"/>
      <c r="C69" s="502"/>
      <c r="D69" s="503" t="s">
        <v>57</v>
      </c>
      <c r="E69" s="504"/>
      <c r="F69" s="210">
        <f t="shared" si="0"/>
        <v>0</v>
      </c>
      <c r="G69" s="211"/>
      <c r="H69" s="212" t="s">
        <v>55</v>
      </c>
      <c r="I69" s="138"/>
      <c r="L69" s="5"/>
    </row>
    <row r="70" spans="1:24" ht="30" customHeight="1" thickBot="1" x14ac:dyDescent="0.3">
      <c r="B70" s="214"/>
      <c r="C70" s="494" t="s">
        <v>79</v>
      </c>
      <c r="D70" s="495"/>
      <c r="E70" s="496"/>
      <c r="F70" s="215">
        <f>SUM(F62:F69)</f>
        <v>0</v>
      </c>
      <c r="G70" s="216">
        <f>SUM(G62:G69)</f>
        <v>0</v>
      </c>
      <c r="H70" s="217" t="s">
        <v>50</v>
      </c>
      <c r="I70" s="497"/>
      <c r="J70" s="497"/>
      <c r="K70" s="125"/>
      <c r="T70" s="5" t="s">
        <v>108</v>
      </c>
    </row>
    <row r="71" spans="1:24" ht="41.25" customHeight="1" x14ac:dyDescent="0.35">
      <c r="B71" s="195"/>
      <c r="C71" s="138"/>
      <c r="D71" s="138"/>
      <c r="E71" s="138"/>
      <c r="F71" s="198" t="s">
        <v>61</v>
      </c>
      <c r="G71" s="164"/>
      <c r="H71" s="199"/>
      <c r="J71" s="200"/>
      <c r="K71" s="200"/>
      <c r="M71" s="200"/>
      <c r="O71" s="200"/>
      <c r="T71" s="201" t="s">
        <v>209</v>
      </c>
    </row>
    <row r="72" spans="1:24" s="157" customFormat="1" ht="27" thickBot="1" x14ac:dyDescent="0.45">
      <c r="A72" s="100"/>
      <c r="B72" s="218" t="s">
        <v>62</v>
      </c>
      <c r="C72" s="219"/>
      <c r="D72" s="219"/>
      <c r="E72" s="219"/>
      <c r="F72" s="219"/>
      <c r="G72" s="219"/>
      <c r="H72" s="220"/>
      <c r="I72" s="221"/>
      <c r="J72" s="222" t="s">
        <v>50</v>
      </c>
      <c r="K72" s="223"/>
      <c r="L72" s="5"/>
      <c r="M72" s="224"/>
      <c r="N72" s="224"/>
      <c r="O72" s="224"/>
      <c r="T72" s="225" t="s">
        <v>211</v>
      </c>
    </row>
    <row r="73" spans="1:24" s="230" customFormat="1" ht="62.25" customHeight="1" thickBot="1" x14ac:dyDescent="0.3">
      <c r="A73" s="226"/>
      <c r="B73" s="227" t="s">
        <v>63</v>
      </c>
      <c r="C73" s="227" t="s">
        <v>100</v>
      </c>
      <c r="D73" s="227" t="s">
        <v>101</v>
      </c>
      <c r="E73" s="227" t="s">
        <v>64</v>
      </c>
      <c r="F73" s="227" t="s">
        <v>1</v>
      </c>
      <c r="G73" s="227" t="s">
        <v>65</v>
      </c>
      <c r="H73" s="227" t="s">
        <v>261</v>
      </c>
      <c r="I73" s="227" t="s">
        <v>323</v>
      </c>
      <c r="J73" s="227" t="s">
        <v>322</v>
      </c>
      <c r="K73" s="227" t="s">
        <v>171</v>
      </c>
      <c r="L73" s="5"/>
      <c r="M73" s="228"/>
      <c r="N73" s="228"/>
      <c r="O73" s="228" t="s">
        <v>56</v>
      </c>
      <c r="P73" s="228"/>
      <c r="Q73" s="228"/>
      <c r="R73" s="226"/>
      <c r="S73" s="226"/>
      <c r="T73" s="327" t="s">
        <v>210</v>
      </c>
      <c r="U73" s="229"/>
      <c r="V73" s="226"/>
      <c r="W73" s="226"/>
      <c r="X73" s="226"/>
    </row>
    <row r="74" spans="1:24" s="238" customFormat="1" ht="108" customHeight="1" x14ac:dyDescent="0.25">
      <c r="A74" s="5"/>
      <c r="B74" s="231"/>
      <c r="C74" s="270"/>
      <c r="D74" s="232" t="s">
        <v>98</v>
      </c>
      <c r="E74" s="233"/>
      <c r="F74" s="232"/>
      <c r="G74" s="232"/>
      <c r="H74" s="234">
        <v>0</v>
      </c>
      <c r="I74" s="234">
        <v>0</v>
      </c>
      <c r="J74" s="235">
        <f>IFERROR(I74/H74,0)</f>
        <v>0</v>
      </c>
      <c r="K74" s="236"/>
      <c r="L74" s="5"/>
      <c r="M74" s="237"/>
      <c r="N74" s="237"/>
      <c r="O74" s="237" t="s">
        <v>66</v>
      </c>
      <c r="P74" s="237"/>
      <c r="Q74" s="237"/>
      <c r="R74" s="5"/>
      <c r="S74" s="133"/>
      <c r="T74" s="225" t="s">
        <v>212</v>
      </c>
      <c r="U74" s="133"/>
      <c r="V74" s="5"/>
      <c r="W74" s="5"/>
      <c r="X74" s="5"/>
    </row>
    <row r="75" spans="1:24" s="238" customFormat="1" ht="108" customHeight="1" x14ac:dyDescent="0.25">
      <c r="A75" s="5"/>
      <c r="B75" s="231"/>
      <c r="C75" s="270"/>
      <c r="D75" s="232" t="s">
        <v>98</v>
      </c>
      <c r="E75" s="233"/>
      <c r="F75" s="232"/>
      <c r="G75" s="232"/>
      <c r="H75" s="234">
        <v>0</v>
      </c>
      <c r="I75" s="234">
        <v>0</v>
      </c>
      <c r="J75" s="235">
        <f>IFERROR(I75/H75,0)</f>
        <v>0</v>
      </c>
      <c r="K75" s="236"/>
      <c r="L75" s="5"/>
      <c r="M75" s="237"/>
      <c r="N75" s="237"/>
      <c r="O75" s="237"/>
      <c r="P75" s="237"/>
      <c r="Q75" s="237"/>
      <c r="R75" s="5"/>
      <c r="S75" s="133"/>
      <c r="T75" s="328" t="s">
        <v>213</v>
      </c>
      <c r="U75" s="133"/>
      <c r="V75" s="5"/>
      <c r="W75" s="5"/>
      <c r="X75" s="5"/>
    </row>
    <row r="76" spans="1:24" s="238" customFormat="1" ht="108" customHeight="1" x14ac:dyDescent="0.25">
      <c r="A76" s="5"/>
      <c r="B76" s="231"/>
      <c r="C76" s="270"/>
      <c r="D76" s="232" t="s">
        <v>98</v>
      </c>
      <c r="E76" s="233"/>
      <c r="F76" s="232"/>
      <c r="G76" s="232"/>
      <c r="H76" s="234">
        <v>0</v>
      </c>
      <c r="I76" s="234">
        <v>0</v>
      </c>
      <c r="J76" s="235">
        <f t="shared" ref="J76:J128" si="1">IFERROR(I76/H76,0)</f>
        <v>0</v>
      </c>
      <c r="K76" s="236"/>
      <c r="L76" s="5"/>
      <c r="M76" s="237"/>
      <c r="N76" s="237"/>
      <c r="O76" s="237"/>
      <c r="P76" s="237"/>
      <c r="Q76" s="237"/>
      <c r="R76" s="5"/>
      <c r="S76" s="239"/>
      <c r="T76" s="327" t="s">
        <v>214</v>
      </c>
      <c r="U76" s="239"/>
      <c r="V76" s="5"/>
      <c r="W76" s="5"/>
      <c r="X76" s="5"/>
    </row>
    <row r="77" spans="1:24" s="238" customFormat="1" ht="108" customHeight="1" x14ac:dyDescent="0.25">
      <c r="A77" s="5"/>
      <c r="B77" s="231"/>
      <c r="C77" s="270"/>
      <c r="D77" s="232" t="s">
        <v>98</v>
      </c>
      <c r="E77" s="233"/>
      <c r="F77" s="232"/>
      <c r="G77" s="232"/>
      <c r="H77" s="234">
        <v>0</v>
      </c>
      <c r="I77" s="234">
        <v>0</v>
      </c>
      <c r="J77" s="235">
        <f t="shared" si="1"/>
        <v>0</v>
      </c>
      <c r="K77" s="236"/>
      <c r="L77" s="5"/>
      <c r="M77" s="237"/>
      <c r="N77" s="237"/>
      <c r="O77" s="237"/>
      <c r="P77" s="237"/>
      <c r="Q77" s="237"/>
      <c r="R77" s="5"/>
      <c r="S77" s="133"/>
      <c r="T77" s="327" t="s">
        <v>215</v>
      </c>
      <c r="U77" s="133"/>
      <c r="V77" s="5"/>
      <c r="W77" s="5"/>
      <c r="X77" s="5"/>
    </row>
    <row r="78" spans="1:24" s="240" customFormat="1" ht="108" customHeight="1" x14ac:dyDescent="0.25">
      <c r="A78" s="5"/>
      <c r="B78" s="231"/>
      <c r="C78" s="270"/>
      <c r="D78" s="232" t="s">
        <v>98</v>
      </c>
      <c r="E78" s="233"/>
      <c r="F78" s="232"/>
      <c r="G78" s="232"/>
      <c r="H78" s="234">
        <v>0</v>
      </c>
      <c r="I78" s="234">
        <v>0</v>
      </c>
      <c r="J78" s="235">
        <f t="shared" si="1"/>
        <v>0</v>
      </c>
      <c r="K78" s="236"/>
      <c r="L78" s="5"/>
      <c r="M78" s="237"/>
      <c r="N78" s="237"/>
      <c r="O78" s="237"/>
      <c r="P78" s="237"/>
      <c r="Q78" s="237"/>
      <c r="R78" s="5"/>
      <c r="S78" s="133"/>
      <c r="T78" s="331" t="s">
        <v>256</v>
      </c>
      <c r="U78" s="133"/>
      <c r="V78" s="5"/>
      <c r="W78" s="5"/>
      <c r="X78" s="5"/>
    </row>
    <row r="79" spans="1:24" s="242" customFormat="1" ht="108" customHeight="1" x14ac:dyDescent="0.25">
      <c r="A79" s="5"/>
      <c r="B79" s="231"/>
      <c r="C79" s="270"/>
      <c r="D79" s="232" t="s">
        <v>98</v>
      </c>
      <c r="E79" s="233"/>
      <c r="F79" s="232"/>
      <c r="G79" s="232"/>
      <c r="H79" s="234">
        <v>0</v>
      </c>
      <c r="I79" s="234">
        <v>0</v>
      </c>
      <c r="J79" s="235">
        <f t="shared" si="1"/>
        <v>0</v>
      </c>
      <c r="K79" s="236"/>
      <c r="L79" s="5"/>
      <c r="M79" s="237"/>
      <c r="N79" s="237"/>
      <c r="O79" s="237"/>
      <c r="P79" s="237"/>
      <c r="Q79" s="237"/>
      <c r="R79" s="5"/>
      <c r="S79" s="241"/>
      <c r="T79" s="330" t="s">
        <v>216</v>
      </c>
      <c r="U79" s="133"/>
      <c r="V79" s="5"/>
      <c r="W79" s="5"/>
      <c r="X79" s="5"/>
    </row>
    <row r="80" spans="1:24" s="242" customFormat="1" ht="108" customHeight="1" x14ac:dyDescent="0.25">
      <c r="A80" s="5"/>
      <c r="B80" s="231"/>
      <c r="C80" s="270"/>
      <c r="D80" s="232" t="s">
        <v>98</v>
      </c>
      <c r="E80" s="233"/>
      <c r="F80" s="232"/>
      <c r="G80" s="232"/>
      <c r="H80" s="234">
        <v>0</v>
      </c>
      <c r="I80" s="234">
        <v>0</v>
      </c>
      <c r="J80" s="235">
        <f t="shared" si="1"/>
        <v>0</v>
      </c>
      <c r="K80" s="236"/>
      <c r="L80" s="5"/>
      <c r="M80" s="237"/>
      <c r="N80" s="237"/>
      <c r="O80" s="237"/>
      <c r="P80" s="237"/>
      <c r="Q80" s="237"/>
      <c r="R80" s="5"/>
      <c r="S80" s="241"/>
      <c r="T80" s="331" t="s">
        <v>217</v>
      </c>
      <c r="U80" s="133"/>
      <c r="V80" s="5"/>
      <c r="W80" s="5"/>
      <c r="X80" s="5"/>
    </row>
    <row r="81" spans="1:24" s="243" customFormat="1" ht="108" customHeight="1" x14ac:dyDescent="0.25">
      <c r="A81" s="5"/>
      <c r="B81" s="231"/>
      <c r="C81" s="270"/>
      <c r="D81" s="232" t="s">
        <v>98</v>
      </c>
      <c r="E81" s="233"/>
      <c r="F81" s="232"/>
      <c r="G81" s="232"/>
      <c r="H81" s="234">
        <v>0</v>
      </c>
      <c r="I81" s="234">
        <v>0</v>
      </c>
      <c r="J81" s="235">
        <f t="shared" si="1"/>
        <v>0</v>
      </c>
      <c r="K81" s="236"/>
      <c r="L81" s="5"/>
      <c r="M81" s="237"/>
      <c r="N81" s="237"/>
      <c r="O81" s="237"/>
      <c r="P81" s="237"/>
      <c r="Q81" s="237"/>
      <c r="R81" s="5"/>
      <c r="S81" s="241"/>
      <c r="T81" s="332" t="s">
        <v>218</v>
      </c>
      <c r="U81" s="133"/>
      <c r="V81" s="5"/>
      <c r="W81" s="5"/>
      <c r="X81" s="5"/>
    </row>
    <row r="82" spans="1:24" s="243" customFormat="1" ht="108" customHeight="1" x14ac:dyDescent="0.25">
      <c r="A82" s="5"/>
      <c r="B82" s="231"/>
      <c r="C82" s="270"/>
      <c r="D82" s="232" t="s">
        <v>98</v>
      </c>
      <c r="E82" s="233"/>
      <c r="F82" s="232"/>
      <c r="G82" s="232"/>
      <c r="H82" s="234">
        <v>0</v>
      </c>
      <c r="I82" s="234">
        <v>0</v>
      </c>
      <c r="J82" s="235">
        <f t="shared" si="1"/>
        <v>0</v>
      </c>
      <c r="K82" s="236"/>
      <c r="L82" s="5"/>
      <c r="M82" s="237"/>
      <c r="N82" s="237"/>
      <c r="O82" s="237"/>
      <c r="P82" s="237"/>
      <c r="Q82" s="237"/>
      <c r="R82" s="5"/>
      <c r="S82" s="133"/>
      <c r="T82" s="333" t="s">
        <v>257</v>
      </c>
      <c r="U82" s="133"/>
      <c r="V82" s="5"/>
      <c r="W82" s="5"/>
      <c r="X82" s="5"/>
    </row>
    <row r="83" spans="1:24" s="243" customFormat="1" ht="108" customHeight="1" x14ac:dyDescent="0.25">
      <c r="A83" s="5"/>
      <c r="B83" s="231"/>
      <c r="C83" s="270"/>
      <c r="D83" s="232" t="s">
        <v>98</v>
      </c>
      <c r="E83" s="233"/>
      <c r="F83" s="232"/>
      <c r="G83" s="232"/>
      <c r="H83" s="234">
        <v>0</v>
      </c>
      <c r="I83" s="234">
        <v>0</v>
      </c>
      <c r="J83" s="235">
        <f t="shared" si="1"/>
        <v>0</v>
      </c>
      <c r="K83" s="236"/>
      <c r="L83" s="5"/>
      <c r="M83" s="237"/>
      <c r="N83" s="237"/>
      <c r="O83" s="237"/>
      <c r="P83" s="237"/>
      <c r="Q83" s="237"/>
      <c r="R83" s="5"/>
      <c r="S83" s="133"/>
      <c r="T83" s="333" t="s">
        <v>219</v>
      </c>
      <c r="U83" s="133"/>
      <c r="V83" s="5"/>
      <c r="W83" s="5"/>
      <c r="X83" s="5"/>
    </row>
    <row r="84" spans="1:24" s="244" customFormat="1" ht="108" customHeight="1" x14ac:dyDescent="0.25">
      <c r="A84" s="5"/>
      <c r="B84" s="231"/>
      <c r="C84" s="270"/>
      <c r="D84" s="232" t="s">
        <v>98</v>
      </c>
      <c r="E84" s="233"/>
      <c r="F84" s="232"/>
      <c r="G84" s="232"/>
      <c r="H84" s="234">
        <v>0</v>
      </c>
      <c r="I84" s="234">
        <v>0</v>
      </c>
      <c r="J84" s="235">
        <f t="shared" si="1"/>
        <v>0</v>
      </c>
      <c r="K84" s="236"/>
      <c r="L84" s="5"/>
      <c r="M84" s="237"/>
      <c r="N84" s="237"/>
      <c r="O84" s="237"/>
      <c r="P84" s="237"/>
      <c r="Q84" s="237"/>
      <c r="R84" s="5"/>
      <c r="S84" s="5"/>
      <c r="T84" s="225" t="s">
        <v>220</v>
      </c>
      <c r="U84" s="5"/>
      <c r="V84" s="5"/>
      <c r="W84" s="5"/>
      <c r="X84" s="5"/>
    </row>
    <row r="85" spans="1:24" s="247" customFormat="1" ht="108" customHeight="1" x14ac:dyDescent="0.25">
      <c r="A85" s="245"/>
      <c r="B85" s="231"/>
      <c r="C85" s="270"/>
      <c r="D85" s="232" t="s">
        <v>98</v>
      </c>
      <c r="E85" s="233"/>
      <c r="F85" s="232"/>
      <c r="G85" s="232"/>
      <c r="H85" s="234">
        <v>0</v>
      </c>
      <c r="I85" s="234">
        <v>0</v>
      </c>
      <c r="J85" s="235">
        <f t="shared" si="1"/>
        <v>0</v>
      </c>
      <c r="K85" s="236"/>
      <c r="L85" s="5"/>
      <c r="M85" s="237"/>
      <c r="N85" s="237"/>
      <c r="O85" s="237"/>
      <c r="P85" s="237"/>
      <c r="Q85" s="237"/>
      <c r="R85" s="245" t="s">
        <v>0</v>
      </c>
      <c r="S85" s="245"/>
      <c r="T85" s="330" t="s">
        <v>221</v>
      </c>
      <c r="U85" s="245"/>
      <c r="V85" s="245"/>
      <c r="W85" s="245"/>
      <c r="X85" s="245"/>
    </row>
    <row r="86" spans="1:24" s="248" customFormat="1" ht="108" customHeight="1" x14ac:dyDescent="0.25">
      <c r="A86" s="5"/>
      <c r="B86" s="231"/>
      <c r="C86" s="270"/>
      <c r="D86" s="232" t="s">
        <v>98</v>
      </c>
      <c r="E86" s="233"/>
      <c r="F86" s="232"/>
      <c r="G86" s="232"/>
      <c r="H86" s="234">
        <v>0</v>
      </c>
      <c r="I86" s="234">
        <v>0</v>
      </c>
      <c r="J86" s="235">
        <f t="shared" si="1"/>
        <v>0</v>
      </c>
      <c r="K86" s="236"/>
      <c r="L86" s="5"/>
      <c r="M86" s="237"/>
      <c r="N86" s="237"/>
      <c r="O86" s="237"/>
      <c r="P86" s="237"/>
      <c r="Q86" s="237"/>
      <c r="R86" s="5" t="s">
        <v>2</v>
      </c>
      <c r="S86" s="5"/>
      <c r="T86" s="246"/>
      <c r="U86" s="5"/>
      <c r="V86" s="5"/>
      <c r="W86" s="5"/>
      <c r="X86" s="5"/>
    </row>
    <row r="87" spans="1:24" s="248" customFormat="1" ht="108" customHeight="1" x14ac:dyDescent="0.25">
      <c r="A87" s="5"/>
      <c r="B87" s="231"/>
      <c r="C87" s="270"/>
      <c r="D87" s="232" t="s">
        <v>98</v>
      </c>
      <c r="E87" s="233"/>
      <c r="F87" s="232"/>
      <c r="G87" s="232"/>
      <c r="H87" s="234">
        <v>0</v>
      </c>
      <c r="I87" s="234">
        <v>0</v>
      </c>
      <c r="J87" s="235">
        <f>IFERROR(I87/H87,0)</f>
        <v>0</v>
      </c>
      <c r="K87" s="236"/>
      <c r="L87" s="5"/>
      <c r="M87" s="237"/>
      <c r="N87" s="237"/>
      <c r="O87" s="237"/>
      <c r="P87" s="237"/>
      <c r="Q87" s="237"/>
      <c r="R87" s="5"/>
      <c r="S87" s="5"/>
      <c r="T87" s="178"/>
      <c r="U87" s="5"/>
      <c r="V87" s="5"/>
      <c r="W87" s="5"/>
      <c r="X87" s="5"/>
    </row>
    <row r="88" spans="1:24" s="248" customFormat="1" ht="108" customHeight="1" x14ac:dyDescent="0.25">
      <c r="A88" s="5"/>
      <c r="B88" s="231"/>
      <c r="C88" s="270"/>
      <c r="D88" s="232" t="s">
        <v>98</v>
      </c>
      <c r="E88" s="233"/>
      <c r="F88" s="232"/>
      <c r="G88" s="232"/>
      <c r="H88" s="234">
        <v>0</v>
      </c>
      <c r="I88" s="234">
        <v>0</v>
      </c>
      <c r="J88" s="235">
        <f t="shared" si="1"/>
        <v>0</v>
      </c>
      <c r="K88" s="236"/>
      <c r="L88" s="5"/>
      <c r="M88" s="237"/>
      <c r="N88" s="237"/>
      <c r="O88" s="237"/>
      <c r="P88" s="237"/>
      <c r="Q88" s="237"/>
      <c r="R88" s="5"/>
      <c r="S88" s="5"/>
      <c r="T88" s="178"/>
      <c r="U88" s="5"/>
      <c r="V88" s="5"/>
      <c r="W88" s="5"/>
      <c r="X88" s="5"/>
    </row>
    <row r="89" spans="1:24" s="248" customFormat="1" ht="108" customHeight="1" x14ac:dyDescent="0.25">
      <c r="A89" s="5"/>
      <c r="B89" s="231"/>
      <c r="C89" s="270"/>
      <c r="D89" s="232" t="s">
        <v>98</v>
      </c>
      <c r="E89" s="233"/>
      <c r="F89" s="232"/>
      <c r="G89" s="232"/>
      <c r="H89" s="234">
        <v>0</v>
      </c>
      <c r="I89" s="234">
        <v>0</v>
      </c>
      <c r="J89" s="235">
        <f t="shared" si="1"/>
        <v>0</v>
      </c>
      <c r="K89" s="236"/>
      <c r="L89" s="5"/>
      <c r="M89" s="237"/>
      <c r="N89" s="237"/>
      <c r="O89" s="237"/>
      <c r="P89" s="237"/>
      <c r="Q89" s="237"/>
      <c r="R89" s="5"/>
      <c r="S89" s="5"/>
      <c r="T89" s="225"/>
      <c r="U89" s="5"/>
      <c r="V89" s="5"/>
      <c r="W89" s="5"/>
      <c r="X89" s="5"/>
    </row>
    <row r="90" spans="1:24" s="248" customFormat="1" ht="108" customHeight="1" x14ac:dyDescent="0.25">
      <c r="A90" s="5"/>
      <c r="B90" s="231"/>
      <c r="C90" s="270"/>
      <c r="D90" s="232" t="s">
        <v>98</v>
      </c>
      <c r="E90" s="233"/>
      <c r="F90" s="232"/>
      <c r="G90" s="232"/>
      <c r="H90" s="234">
        <v>0</v>
      </c>
      <c r="I90" s="234">
        <v>0</v>
      </c>
      <c r="J90" s="235">
        <f t="shared" si="1"/>
        <v>0</v>
      </c>
      <c r="K90" s="236"/>
      <c r="L90" s="5"/>
      <c r="M90" s="237"/>
      <c r="N90" s="237"/>
      <c r="O90" s="237"/>
      <c r="P90" s="237"/>
      <c r="Q90" s="237"/>
      <c r="R90" s="5"/>
      <c r="S90" s="5"/>
      <c r="T90" s="5"/>
      <c r="U90" s="5"/>
      <c r="V90" s="5"/>
      <c r="W90" s="5"/>
      <c r="X90" s="5"/>
    </row>
    <row r="91" spans="1:24" s="248" customFormat="1" ht="108" customHeight="1" x14ac:dyDescent="0.25">
      <c r="A91" s="5"/>
      <c r="B91" s="231"/>
      <c r="C91" s="270"/>
      <c r="D91" s="232" t="s">
        <v>98</v>
      </c>
      <c r="E91" s="233"/>
      <c r="F91" s="232"/>
      <c r="G91" s="232"/>
      <c r="H91" s="234">
        <v>0</v>
      </c>
      <c r="I91" s="234">
        <v>0</v>
      </c>
      <c r="J91" s="235">
        <f t="shared" si="1"/>
        <v>0</v>
      </c>
      <c r="K91" s="236"/>
      <c r="L91" s="5"/>
      <c r="M91" s="237"/>
      <c r="N91" s="237"/>
      <c r="O91" s="237"/>
      <c r="P91" s="237"/>
      <c r="Q91" s="237"/>
      <c r="R91" s="5"/>
      <c r="S91" s="5"/>
      <c r="T91" s="5"/>
      <c r="U91" s="5"/>
      <c r="V91" s="5"/>
      <c r="W91" s="5"/>
      <c r="X91" s="5"/>
    </row>
    <row r="92" spans="1:24" s="248" customFormat="1" ht="108" customHeight="1" x14ac:dyDescent="0.25">
      <c r="A92" s="5"/>
      <c r="B92" s="231"/>
      <c r="C92" s="270"/>
      <c r="D92" s="232" t="s">
        <v>98</v>
      </c>
      <c r="E92" s="233"/>
      <c r="F92" s="232"/>
      <c r="G92" s="232"/>
      <c r="H92" s="234">
        <v>0</v>
      </c>
      <c r="I92" s="234">
        <v>0</v>
      </c>
      <c r="J92" s="235">
        <f t="shared" si="1"/>
        <v>0</v>
      </c>
      <c r="K92" s="236"/>
      <c r="L92" s="5"/>
      <c r="M92" s="237"/>
      <c r="N92" s="237"/>
      <c r="O92" s="237"/>
      <c r="P92" s="237"/>
      <c r="Q92" s="237"/>
      <c r="R92" s="5"/>
      <c r="S92" s="5"/>
      <c r="T92" s="5"/>
      <c r="U92" s="5"/>
      <c r="V92" s="5"/>
      <c r="W92" s="5"/>
      <c r="X92" s="5"/>
    </row>
    <row r="93" spans="1:24" s="248" customFormat="1" ht="108" customHeight="1" x14ac:dyDescent="0.25">
      <c r="A93" s="5"/>
      <c r="B93" s="231"/>
      <c r="C93" s="270"/>
      <c r="D93" s="232" t="s">
        <v>98</v>
      </c>
      <c r="E93" s="233"/>
      <c r="F93" s="232"/>
      <c r="G93" s="232"/>
      <c r="H93" s="234">
        <v>0</v>
      </c>
      <c r="I93" s="234">
        <v>0</v>
      </c>
      <c r="J93" s="235">
        <f t="shared" si="1"/>
        <v>0</v>
      </c>
      <c r="K93" s="236"/>
      <c r="L93" s="5"/>
      <c r="M93" s="237"/>
      <c r="N93" s="237"/>
      <c r="O93" s="237"/>
      <c r="P93" s="237"/>
      <c r="Q93" s="237"/>
      <c r="R93" s="5"/>
      <c r="S93" s="5"/>
      <c r="T93" s="5"/>
      <c r="U93" s="5"/>
      <c r="V93" s="5"/>
      <c r="W93" s="5"/>
      <c r="X93" s="5"/>
    </row>
    <row r="94" spans="1:24" s="248" customFormat="1" ht="108" customHeight="1" x14ac:dyDescent="0.25">
      <c r="A94" s="5"/>
      <c r="B94" s="231"/>
      <c r="C94" s="270"/>
      <c r="D94" s="232" t="s">
        <v>98</v>
      </c>
      <c r="E94" s="233"/>
      <c r="F94" s="232"/>
      <c r="G94" s="232"/>
      <c r="H94" s="234">
        <v>0</v>
      </c>
      <c r="I94" s="234">
        <v>0</v>
      </c>
      <c r="J94" s="235">
        <f t="shared" si="1"/>
        <v>0</v>
      </c>
      <c r="K94" s="236"/>
      <c r="L94" s="5"/>
      <c r="M94" s="237"/>
      <c r="N94" s="237"/>
      <c r="O94" s="237"/>
      <c r="P94" s="237"/>
      <c r="Q94" s="237"/>
      <c r="R94" s="5"/>
      <c r="S94" s="5"/>
      <c r="T94" s="5"/>
      <c r="U94" s="5"/>
      <c r="V94" s="5"/>
      <c r="W94" s="5"/>
      <c r="X94" s="5"/>
    </row>
    <row r="95" spans="1:24" s="248" customFormat="1" ht="108" customHeight="1" x14ac:dyDescent="0.25">
      <c r="A95" s="5"/>
      <c r="B95" s="231"/>
      <c r="C95" s="270"/>
      <c r="D95" s="232" t="s">
        <v>98</v>
      </c>
      <c r="E95" s="233"/>
      <c r="F95" s="232"/>
      <c r="G95" s="232"/>
      <c r="H95" s="234">
        <v>0</v>
      </c>
      <c r="I95" s="234">
        <v>0</v>
      </c>
      <c r="J95" s="235">
        <f t="shared" si="1"/>
        <v>0</v>
      </c>
      <c r="K95" s="236"/>
      <c r="L95" s="5"/>
      <c r="M95" s="237"/>
      <c r="N95" s="237"/>
      <c r="O95" s="237"/>
      <c r="P95" s="237"/>
      <c r="Q95" s="237"/>
      <c r="R95" s="5"/>
      <c r="S95" s="5"/>
      <c r="T95" s="5"/>
      <c r="U95" s="5"/>
      <c r="V95" s="5"/>
      <c r="W95" s="5"/>
      <c r="X95" s="5"/>
    </row>
    <row r="96" spans="1:24" s="248" customFormat="1" ht="108" customHeight="1" x14ac:dyDescent="0.25">
      <c r="A96" s="5"/>
      <c r="B96" s="231"/>
      <c r="C96" s="270"/>
      <c r="D96" s="232" t="s">
        <v>98</v>
      </c>
      <c r="E96" s="233"/>
      <c r="F96" s="232"/>
      <c r="G96" s="232"/>
      <c r="H96" s="234">
        <v>0</v>
      </c>
      <c r="I96" s="234">
        <v>0</v>
      </c>
      <c r="J96" s="235">
        <f t="shared" si="1"/>
        <v>0</v>
      </c>
      <c r="K96" s="236"/>
      <c r="L96" s="5"/>
      <c r="M96" s="237"/>
      <c r="N96" s="237"/>
      <c r="O96" s="237"/>
      <c r="P96" s="237"/>
      <c r="Q96" s="237"/>
      <c r="R96" s="5"/>
      <c r="S96" s="5"/>
      <c r="T96" s="5"/>
      <c r="U96" s="5"/>
      <c r="V96" s="5"/>
      <c r="W96" s="5"/>
      <c r="X96" s="5"/>
    </row>
    <row r="97" spans="1:24" s="248" customFormat="1" ht="108" customHeight="1" x14ac:dyDescent="0.25">
      <c r="A97" s="5"/>
      <c r="B97" s="231"/>
      <c r="C97" s="270"/>
      <c r="D97" s="232" t="s">
        <v>98</v>
      </c>
      <c r="E97" s="233"/>
      <c r="F97" s="232"/>
      <c r="G97" s="232"/>
      <c r="H97" s="234">
        <v>0</v>
      </c>
      <c r="I97" s="234">
        <v>0</v>
      </c>
      <c r="J97" s="235">
        <f t="shared" si="1"/>
        <v>0</v>
      </c>
      <c r="K97" s="236"/>
      <c r="L97" s="5"/>
      <c r="M97" s="237"/>
      <c r="N97" s="237"/>
      <c r="O97" s="237"/>
      <c r="P97" s="237"/>
      <c r="Q97" s="237"/>
      <c r="R97" s="5"/>
      <c r="S97" s="5"/>
      <c r="T97" s="5"/>
      <c r="U97" s="5"/>
      <c r="V97" s="5"/>
      <c r="W97" s="5"/>
      <c r="X97" s="5"/>
    </row>
    <row r="98" spans="1:24" s="248" customFormat="1" ht="108" customHeight="1" x14ac:dyDescent="0.25">
      <c r="A98" s="5"/>
      <c r="B98" s="231"/>
      <c r="C98" s="270"/>
      <c r="D98" s="232" t="s">
        <v>98</v>
      </c>
      <c r="E98" s="233"/>
      <c r="F98" s="232"/>
      <c r="G98" s="232"/>
      <c r="H98" s="234">
        <v>0</v>
      </c>
      <c r="I98" s="234">
        <v>0</v>
      </c>
      <c r="J98" s="235">
        <f t="shared" si="1"/>
        <v>0</v>
      </c>
      <c r="K98" s="236"/>
      <c r="L98" s="5"/>
      <c r="M98" s="237"/>
      <c r="N98" s="237"/>
      <c r="O98" s="237"/>
      <c r="P98" s="237"/>
      <c r="Q98" s="237"/>
      <c r="R98" s="5"/>
      <c r="S98" s="5"/>
      <c r="T98" s="5"/>
      <c r="U98" s="5"/>
      <c r="V98" s="5"/>
      <c r="W98" s="5"/>
      <c r="X98" s="5"/>
    </row>
    <row r="99" spans="1:24" s="248" customFormat="1" ht="108" customHeight="1" x14ac:dyDescent="0.25">
      <c r="A99" s="5"/>
      <c r="B99" s="231"/>
      <c r="C99" s="270"/>
      <c r="D99" s="232" t="s">
        <v>98</v>
      </c>
      <c r="E99" s="233"/>
      <c r="F99" s="232"/>
      <c r="G99" s="232"/>
      <c r="H99" s="234">
        <v>0</v>
      </c>
      <c r="I99" s="234">
        <v>0</v>
      </c>
      <c r="J99" s="235">
        <f t="shared" si="1"/>
        <v>0</v>
      </c>
      <c r="K99" s="236"/>
      <c r="L99" s="5"/>
      <c r="M99" s="237"/>
      <c r="N99" s="237"/>
      <c r="O99" s="237"/>
      <c r="P99" s="237"/>
      <c r="Q99" s="237"/>
      <c r="R99" s="5"/>
      <c r="S99" s="5"/>
      <c r="T99" s="5"/>
      <c r="U99" s="5"/>
      <c r="V99" s="5"/>
      <c r="W99" s="5"/>
      <c r="X99" s="5"/>
    </row>
    <row r="100" spans="1:24" s="248" customFormat="1" ht="108" customHeight="1" x14ac:dyDescent="0.25">
      <c r="A100" s="5"/>
      <c r="B100" s="231"/>
      <c r="C100" s="270"/>
      <c r="D100" s="232" t="s">
        <v>98</v>
      </c>
      <c r="E100" s="233"/>
      <c r="F100" s="232"/>
      <c r="G100" s="232"/>
      <c r="H100" s="234">
        <v>0</v>
      </c>
      <c r="I100" s="234">
        <v>0</v>
      </c>
      <c r="J100" s="235">
        <f t="shared" si="1"/>
        <v>0</v>
      </c>
      <c r="K100" s="236"/>
      <c r="L100" s="5"/>
      <c r="M100" s="237"/>
      <c r="N100" s="237"/>
      <c r="O100" s="237"/>
      <c r="P100" s="237"/>
      <c r="Q100" s="237"/>
      <c r="R100" s="5"/>
      <c r="S100" s="5"/>
      <c r="T100" s="5"/>
      <c r="U100" s="5"/>
      <c r="V100" s="5"/>
      <c r="W100" s="5"/>
      <c r="X100" s="5"/>
    </row>
    <row r="101" spans="1:24" s="248" customFormat="1" ht="108" customHeight="1" x14ac:dyDescent="0.25">
      <c r="A101" s="5"/>
      <c r="B101" s="231"/>
      <c r="C101" s="270"/>
      <c r="D101" s="232" t="s">
        <v>98</v>
      </c>
      <c r="E101" s="233"/>
      <c r="F101" s="232"/>
      <c r="G101" s="232"/>
      <c r="H101" s="234">
        <v>0</v>
      </c>
      <c r="I101" s="234">
        <v>0</v>
      </c>
      <c r="J101" s="235">
        <f t="shared" si="1"/>
        <v>0</v>
      </c>
      <c r="K101" s="236"/>
      <c r="L101" s="5"/>
      <c r="M101" s="237"/>
      <c r="N101" s="237"/>
      <c r="O101" s="237"/>
      <c r="P101" s="237"/>
      <c r="Q101" s="237"/>
      <c r="R101" s="5"/>
      <c r="S101" s="5"/>
      <c r="T101" s="5"/>
      <c r="U101" s="5"/>
      <c r="V101" s="5"/>
      <c r="W101" s="5"/>
      <c r="X101" s="5"/>
    </row>
    <row r="102" spans="1:24" s="248" customFormat="1" ht="108" customHeight="1" x14ac:dyDescent="0.25">
      <c r="A102" s="5"/>
      <c r="B102" s="231"/>
      <c r="C102" s="270"/>
      <c r="D102" s="232" t="s">
        <v>98</v>
      </c>
      <c r="E102" s="233"/>
      <c r="F102" s="232"/>
      <c r="G102" s="232"/>
      <c r="H102" s="234">
        <v>0</v>
      </c>
      <c r="I102" s="234">
        <v>0</v>
      </c>
      <c r="J102" s="235">
        <f t="shared" si="1"/>
        <v>0</v>
      </c>
      <c r="K102" s="236"/>
      <c r="L102" s="5"/>
      <c r="M102" s="237"/>
      <c r="N102" s="237"/>
      <c r="O102" s="237"/>
      <c r="P102" s="237"/>
      <c r="Q102" s="237"/>
      <c r="R102" s="5"/>
      <c r="S102" s="5"/>
      <c r="T102" s="5"/>
      <c r="U102" s="5"/>
      <c r="V102" s="5"/>
      <c r="W102" s="5"/>
      <c r="X102" s="5"/>
    </row>
    <row r="103" spans="1:24" s="248" customFormat="1" ht="108" customHeight="1" x14ac:dyDescent="0.25">
      <c r="A103" s="5"/>
      <c r="B103" s="231"/>
      <c r="C103" s="270"/>
      <c r="D103" s="232" t="s">
        <v>98</v>
      </c>
      <c r="E103" s="233"/>
      <c r="F103" s="232"/>
      <c r="G103" s="232"/>
      <c r="H103" s="234">
        <v>0</v>
      </c>
      <c r="I103" s="234">
        <v>0</v>
      </c>
      <c r="J103" s="235">
        <f t="shared" si="1"/>
        <v>0</v>
      </c>
      <c r="K103" s="236"/>
      <c r="L103" s="5"/>
      <c r="M103" s="237"/>
      <c r="N103" s="237"/>
      <c r="O103" s="237"/>
      <c r="P103" s="237"/>
      <c r="Q103" s="237"/>
      <c r="R103" s="5"/>
      <c r="S103" s="5"/>
      <c r="T103" s="5"/>
      <c r="U103" s="5"/>
      <c r="V103" s="5"/>
      <c r="W103" s="5"/>
      <c r="X103" s="5"/>
    </row>
    <row r="104" spans="1:24" s="248" customFormat="1" ht="108" customHeight="1" x14ac:dyDescent="0.25">
      <c r="A104" s="5"/>
      <c r="B104" s="231"/>
      <c r="C104" s="270"/>
      <c r="D104" s="232" t="s">
        <v>98</v>
      </c>
      <c r="E104" s="233"/>
      <c r="F104" s="232"/>
      <c r="G104" s="232"/>
      <c r="H104" s="234">
        <v>0</v>
      </c>
      <c r="I104" s="234">
        <v>0</v>
      </c>
      <c r="J104" s="235">
        <f t="shared" si="1"/>
        <v>0</v>
      </c>
      <c r="K104" s="236"/>
      <c r="L104" s="5"/>
      <c r="M104" s="237"/>
      <c r="N104" s="237"/>
      <c r="O104" s="237"/>
      <c r="P104" s="237"/>
      <c r="Q104" s="237"/>
      <c r="R104" s="5"/>
      <c r="S104" s="5"/>
      <c r="T104" s="5"/>
      <c r="U104" s="5"/>
      <c r="V104" s="5"/>
      <c r="W104" s="5"/>
      <c r="X104" s="5"/>
    </row>
    <row r="105" spans="1:24" s="248" customFormat="1" ht="108" customHeight="1" x14ac:dyDescent="0.25">
      <c r="A105" s="5"/>
      <c r="B105" s="231"/>
      <c r="C105" s="270"/>
      <c r="D105" s="232" t="s">
        <v>98</v>
      </c>
      <c r="E105" s="233"/>
      <c r="F105" s="232"/>
      <c r="G105" s="232"/>
      <c r="H105" s="234">
        <v>0</v>
      </c>
      <c r="I105" s="234">
        <v>0</v>
      </c>
      <c r="J105" s="235">
        <f t="shared" si="1"/>
        <v>0</v>
      </c>
      <c r="K105" s="236"/>
      <c r="L105" s="5"/>
      <c r="M105" s="237"/>
      <c r="N105" s="237"/>
      <c r="O105" s="237"/>
      <c r="P105" s="237"/>
      <c r="Q105" s="237"/>
      <c r="R105" s="5"/>
      <c r="S105" s="5"/>
      <c r="T105" s="5"/>
      <c r="U105" s="5"/>
      <c r="V105" s="5"/>
      <c r="W105" s="5"/>
      <c r="X105" s="5"/>
    </row>
    <row r="106" spans="1:24" s="248" customFormat="1" ht="108" customHeight="1" x14ac:dyDescent="0.25">
      <c r="A106" s="5"/>
      <c r="B106" s="231"/>
      <c r="C106" s="270"/>
      <c r="D106" s="232" t="s">
        <v>98</v>
      </c>
      <c r="E106" s="233"/>
      <c r="F106" s="232"/>
      <c r="G106" s="232"/>
      <c r="H106" s="234">
        <v>0</v>
      </c>
      <c r="I106" s="234">
        <v>0</v>
      </c>
      <c r="J106" s="235">
        <f t="shared" si="1"/>
        <v>0</v>
      </c>
      <c r="K106" s="236"/>
      <c r="L106" s="5"/>
      <c r="M106" s="237"/>
      <c r="N106" s="237"/>
      <c r="O106" s="237"/>
      <c r="P106" s="237"/>
      <c r="Q106" s="237"/>
      <c r="R106" s="5"/>
      <c r="S106" s="5"/>
      <c r="T106" s="5"/>
      <c r="U106" s="5"/>
      <c r="V106" s="5"/>
      <c r="W106" s="5"/>
      <c r="X106" s="5"/>
    </row>
    <row r="107" spans="1:24" s="248" customFormat="1" ht="108" customHeight="1" x14ac:dyDescent="0.25">
      <c r="A107" s="5"/>
      <c r="B107" s="231"/>
      <c r="C107" s="270"/>
      <c r="D107" s="232" t="s">
        <v>98</v>
      </c>
      <c r="E107" s="233"/>
      <c r="F107" s="232"/>
      <c r="G107" s="232"/>
      <c r="H107" s="234">
        <v>0</v>
      </c>
      <c r="I107" s="234">
        <v>0</v>
      </c>
      <c r="J107" s="235">
        <f t="shared" si="1"/>
        <v>0</v>
      </c>
      <c r="K107" s="236"/>
      <c r="L107" s="5"/>
      <c r="M107" s="237"/>
      <c r="N107" s="237"/>
      <c r="O107" s="237"/>
      <c r="P107" s="237"/>
      <c r="Q107" s="237"/>
      <c r="R107" s="5"/>
      <c r="S107" s="5"/>
      <c r="T107" s="5"/>
      <c r="U107" s="5"/>
      <c r="V107" s="5"/>
      <c r="W107" s="5"/>
      <c r="X107" s="5"/>
    </row>
    <row r="108" spans="1:24" s="248" customFormat="1" ht="108" customHeight="1" x14ac:dyDescent="0.25">
      <c r="A108" s="5"/>
      <c r="B108" s="231"/>
      <c r="C108" s="270"/>
      <c r="D108" s="232" t="s">
        <v>98</v>
      </c>
      <c r="E108" s="233"/>
      <c r="F108" s="232"/>
      <c r="G108" s="232"/>
      <c r="H108" s="234">
        <v>0</v>
      </c>
      <c r="I108" s="234">
        <v>0</v>
      </c>
      <c r="J108" s="235">
        <f t="shared" si="1"/>
        <v>0</v>
      </c>
      <c r="K108" s="236"/>
      <c r="L108" s="5"/>
      <c r="M108" s="237"/>
      <c r="N108" s="237"/>
      <c r="O108" s="237"/>
      <c r="P108" s="237"/>
      <c r="Q108" s="237"/>
      <c r="R108" s="5"/>
      <c r="S108" s="5"/>
      <c r="T108" s="5"/>
      <c r="U108" s="5"/>
      <c r="V108" s="5"/>
      <c r="W108" s="5"/>
      <c r="X108" s="5"/>
    </row>
    <row r="109" spans="1:24" s="248" customFormat="1" ht="108" customHeight="1" x14ac:dyDescent="0.25">
      <c r="A109" s="5"/>
      <c r="B109" s="231"/>
      <c r="C109" s="270"/>
      <c r="D109" s="232" t="s">
        <v>98</v>
      </c>
      <c r="E109" s="233"/>
      <c r="F109" s="232"/>
      <c r="G109" s="232"/>
      <c r="H109" s="234">
        <v>0</v>
      </c>
      <c r="I109" s="234">
        <v>0</v>
      </c>
      <c r="J109" s="235">
        <f t="shared" si="1"/>
        <v>0</v>
      </c>
      <c r="K109" s="236"/>
      <c r="L109" s="5"/>
      <c r="M109" s="237"/>
      <c r="N109" s="237"/>
      <c r="O109" s="237"/>
      <c r="P109" s="237"/>
      <c r="Q109" s="237"/>
      <c r="R109" s="5"/>
      <c r="S109" s="5"/>
      <c r="T109" s="5"/>
      <c r="U109" s="5"/>
      <c r="V109" s="5"/>
      <c r="W109" s="5"/>
      <c r="X109" s="5"/>
    </row>
    <row r="110" spans="1:24" s="248" customFormat="1" ht="108" customHeight="1" x14ac:dyDescent="0.25">
      <c r="A110" s="5"/>
      <c r="B110" s="231"/>
      <c r="C110" s="270"/>
      <c r="D110" s="232" t="s">
        <v>98</v>
      </c>
      <c r="E110" s="233"/>
      <c r="F110" s="232"/>
      <c r="G110" s="232"/>
      <c r="H110" s="234">
        <v>0</v>
      </c>
      <c r="I110" s="234">
        <v>0</v>
      </c>
      <c r="J110" s="235">
        <f t="shared" si="1"/>
        <v>0</v>
      </c>
      <c r="K110" s="236"/>
      <c r="L110" s="5"/>
      <c r="M110" s="237"/>
      <c r="N110" s="237"/>
      <c r="O110" s="237"/>
      <c r="P110" s="237"/>
      <c r="Q110" s="237"/>
      <c r="R110" s="5"/>
      <c r="S110" s="5"/>
      <c r="T110" s="5"/>
      <c r="U110" s="5"/>
      <c r="V110" s="5"/>
      <c r="W110" s="5"/>
      <c r="X110" s="5"/>
    </row>
    <row r="111" spans="1:24" s="248" customFormat="1" ht="108" customHeight="1" x14ac:dyDescent="0.25">
      <c r="A111" s="5"/>
      <c r="B111" s="231"/>
      <c r="C111" s="270"/>
      <c r="D111" s="232" t="s">
        <v>98</v>
      </c>
      <c r="E111" s="233"/>
      <c r="F111" s="232"/>
      <c r="G111" s="232"/>
      <c r="H111" s="234">
        <v>0</v>
      </c>
      <c r="I111" s="234">
        <v>0</v>
      </c>
      <c r="J111" s="235">
        <f t="shared" si="1"/>
        <v>0</v>
      </c>
      <c r="K111" s="236"/>
      <c r="L111" s="5"/>
      <c r="M111" s="237"/>
      <c r="N111" s="237"/>
      <c r="O111" s="237"/>
      <c r="P111" s="237"/>
      <c r="Q111" s="237"/>
      <c r="R111" s="5"/>
      <c r="S111" s="5"/>
      <c r="T111" s="5"/>
      <c r="U111" s="5"/>
      <c r="V111" s="5"/>
      <c r="W111" s="5"/>
      <c r="X111" s="5"/>
    </row>
    <row r="112" spans="1:24" s="248" customFormat="1" ht="108" customHeight="1" x14ac:dyDescent="0.25">
      <c r="A112" s="5"/>
      <c r="B112" s="231"/>
      <c r="C112" s="270"/>
      <c r="D112" s="232" t="s">
        <v>98</v>
      </c>
      <c r="E112" s="233"/>
      <c r="F112" s="232"/>
      <c r="G112" s="232"/>
      <c r="H112" s="234">
        <v>0</v>
      </c>
      <c r="I112" s="234">
        <v>0</v>
      </c>
      <c r="J112" s="235">
        <f t="shared" si="1"/>
        <v>0</v>
      </c>
      <c r="K112" s="236"/>
      <c r="L112" s="5"/>
      <c r="M112" s="237"/>
      <c r="N112" s="237"/>
      <c r="O112" s="237"/>
      <c r="P112" s="237"/>
      <c r="Q112" s="237"/>
      <c r="R112" s="5"/>
      <c r="S112" s="5"/>
      <c r="T112" s="5"/>
      <c r="U112" s="5"/>
      <c r="V112" s="5"/>
      <c r="W112" s="5"/>
      <c r="X112" s="5"/>
    </row>
    <row r="113" spans="1:24" s="248" customFormat="1" ht="108" customHeight="1" x14ac:dyDescent="0.25">
      <c r="A113" s="5"/>
      <c r="B113" s="231"/>
      <c r="C113" s="270"/>
      <c r="D113" s="232" t="s">
        <v>98</v>
      </c>
      <c r="E113" s="233"/>
      <c r="F113" s="232"/>
      <c r="G113" s="232"/>
      <c r="H113" s="234">
        <v>0</v>
      </c>
      <c r="I113" s="234">
        <v>0</v>
      </c>
      <c r="J113" s="235">
        <f t="shared" si="1"/>
        <v>0</v>
      </c>
      <c r="K113" s="236"/>
      <c r="L113" s="5"/>
      <c r="M113" s="237"/>
      <c r="N113" s="237"/>
      <c r="O113" s="237"/>
      <c r="P113" s="237"/>
      <c r="Q113" s="237"/>
      <c r="R113" s="5"/>
      <c r="S113" s="5"/>
      <c r="T113" s="5"/>
      <c r="U113" s="5"/>
      <c r="V113" s="5"/>
      <c r="W113" s="5"/>
      <c r="X113" s="5"/>
    </row>
    <row r="114" spans="1:24" s="248" customFormat="1" ht="108" customHeight="1" x14ac:dyDescent="0.25">
      <c r="A114" s="5"/>
      <c r="B114" s="231"/>
      <c r="C114" s="270"/>
      <c r="D114" s="232" t="s">
        <v>98</v>
      </c>
      <c r="E114" s="233"/>
      <c r="F114" s="232"/>
      <c r="G114" s="232"/>
      <c r="H114" s="234">
        <v>0</v>
      </c>
      <c r="I114" s="234">
        <v>0</v>
      </c>
      <c r="J114" s="235">
        <f t="shared" si="1"/>
        <v>0</v>
      </c>
      <c r="K114" s="236"/>
      <c r="L114" s="5"/>
      <c r="M114" s="237"/>
      <c r="N114" s="237"/>
      <c r="O114" s="237"/>
      <c r="P114" s="237"/>
      <c r="Q114" s="237"/>
      <c r="R114" s="5"/>
      <c r="S114" s="5"/>
      <c r="T114" s="5"/>
      <c r="U114" s="5"/>
      <c r="V114" s="5"/>
      <c r="W114" s="5"/>
      <c r="X114" s="5"/>
    </row>
    <row r="115" spans="1:24" s="248" customFormat="1" ht="108" customHeight="1" x14ac:dyDescent="0.25">
      <c r="A115" s="5"/>
      <c r="B115" s="231"/>
      <c r="C115" s="270"/>
      <c r="D115" s="232" t="s">
        <v>98</v>
      </c>
      <c r="E115" s="233"/>
      <c r="F115" s="232"/>
      <c r="G115" s="232"/>
      <c r="H115" s="234">
        <v>0</v>
      </c>
      <c r="I115" s="234">
        <v>0</v>
      </c>
      <c r="J115" s="235">
        <f t="shared" si="1"/>
        <v>0</v>
      </c>
      <c r="K115" s="236"/>
      <c r="L115" s="5"/>
      <c r="M115" s="237"/>
      <c r="N115" s="237"/>
      <c r="O115" s="237"/>
      <c r="P115" s="237"/>
      <c r="Q115" s="237"/>
      <c r="R115" s="5"/>
      <c r="S115" s="5"/>
      <c r="T115" s="5"/>
      <c r="U115" s="5"/>
      <c r="V115" s="5"/>
      <c r="W115" s="5"/>
      <c r="X115" s="5"/>
    </row>
    <row r="116" spans="1:24" s="248" customFormat="1" ht="108" customHeight="1" x14ac:dyDescent="0.25">
      <c r="A116" s="5"/>
      <c r="B116" s="231"/>
      <c r="C116" s="270"/>
      <c r="D116" s="232" t="s">
        <v>98</v>
      </c>
      <c r="E116" s="233"/>
      <c r="F116" s="232"/>
      <c r="G116" s="232"/>
      <c r="H116" s="234">
        <v>0</v>
      </c>
      <c r="I116" s="234">
        <v>0</v>
      </c>
      <c r="J116" s="235">
        <f t="shared" si="1"/>
        <v>0</v>
      </c>
      <c r="K116" s="236"/>
      <c r="L116" s="5"/>
      <c r="M116" s="237"/>
      <c r="N116" s="237"/>
      <c r="O116" s="237"/>
      <c r="P116" s="237"/>
      <c r="Q116" s="237"/>
      <c r="R116" s="5"/>
      <c r="S116" s="5"/>
      <c r="T116" s="5"/>
      <c r="U116" s="5"/>
      <c r="V116" s="5"/>
      <c r="W116" s="5"/>
      <c r="X116" s="5"/>
    </row>
    <row r="117" spans="1:24" s="248" customFormat="1" ht="108" customHeight="1" x14ac:dyDescent="0.25">
      <c r="A117" s="5"/>
      <c r="B117" s="231"/>
      <c r="C117" s="270"/>
      <c r="D117" s="232" t="s">
        <v>98</v>
      </c>
      <c r="E117" s="233"/>
      <c r="F117" s="232"/>
      <c r="G117" s="232"/>
      <c r="H117" s="234">
        <v>0</v>
      </c>
      <c r="I117" s="234">
        <v>0</v>
      </c>
      <c r="J117" s="235">
        <f t="shared" si="1"/>
        <v>0</v>
      </c>
      <c r="K117" s="236"/>
      <c r="L117" s="5"/>
      <c r="M117" s="237"/>
      <c r="N117" s="237"/>
      <c r="O117" s="237"/>
      <c r="P117" s="237"/>
      <c r="Q117" s="237"/>
      <c r="R117" s="5"/>
      <c r="S117" s="5"/>
      <c r="T117" s="5"/>
      <c r="U117" s="5"/>
      <c r="V117" s="5"/>
      <c r="W117" s="5"/>
      <c r="X117" s="5"/>
    </row>
    <row r="118" spans="1:24" s="248" customFormat="1" ht="108" customHeight="1" x14ac:dyDescent="0.25">
      <c r="A118" s="5"/>
      <c r="B118" s="231"/>
      <c r="C118" s="270"/>
      <c r="D118" s="232" t="s">
        <v>98</v>
      </c>
      <c r="E118" s="233"/>
      <c r="F118" s="232"/>
      <c r="G118" s="232"/>
      <c r="H118" s="234">
        <v>0</v>
      </c>
      <c r="I118" s="234">
        <v>0</v>
      </c>
      <c r="J118" s="235">
        <f t="shared" si="1"/>
        <v>0</v>
      </c>
      <c r="K118" s="236"/>
      <c r="L118" s="5"/>
      <c r="M118" s="237"/>
      <c r="N118" s="237"/>
      <c r="O118" s="237"/>
      <c r="P118" s="237"/>
      <c r="Q118" s="237"/>
      <c r="R118" s="5"/>
      <c r="S118" s="5"/>
      <c r="T118" s="5"/>
      <c r="U118" s="5"/>
      <c r="V118" s="5"/>
      <c r="W118" s="5"/>
      <c r="X118" s="5"/>
    </row>
    <row r="119" spans="1:24" s="248" customFormat="1" ht="108" customHeight="1" x14ac:dyDescent="0.25">
      <c r="A119" s="5"/>
      <c r="B119" s="231"/>
      <c r="C119" s="270"/>
      <c r="D119" s="232" t="s">
        <v>98</v>
      </c>
      <c r="E119" s="233"/>
      <c r="F119" s="232"/>
      <c r="G119" s="232"/>
      <c r="H119" s="234">
        <v>0</v>
      </c>
      <c r="I119" s="234">
        <v>0</v>
      </c>
      <c r="J119" s="235">
        <f t="shared" si="1"/>
        <v>0</v>
      </c>
      <c r="K119" s="236"/>
      <c r="L119" s="5"/>
      <c r="M119" s="237"/>
      <c r="N119" s="237"/>
      <c r="O119" s="237"/>
      <c r="P119" s="237"/>
      <c r="Q119" s="237"/>
      <c r="R119" s="5"/>
      <c r="S119" s="5"/>
      <c r="T119" s="5"/>
      <c r="U119" s="5"/>
      <c r="V119" s="5"/>
      <c r="W119" s="5"/>
      <c r="X119" s="5"/>
    </row>
    <row r="120" spans="1:24" s="248" customFormat="1" ht="108" customHeight="1" x14ac:dyDescent="0.25">
      <c r="A120" s="5"/>
      <c r="B120" s="231"/>
      <c r="C120" s="270"/>
      <c r="D120" s="232" t="s">
        <v>98</v>
      </c>
      <c r="E120" s="233"/>
      <c r="F120" s="232"/>
      <c r="G120" s="232"/>
      <c r="H120" s="234">
        <v>0</v>
      </c>
      <c r="I120" s="234">
        <v>0</v>
      </c>
      <c r="J120" s="235">
        <f t="shared" si="1"/>
        <v>0</v>
      </c>
      <c r="K120" s="236"/>
      <c r="L120" s="5"/>
      <c r="M120" s="237"/>
      <c r="N120" s="237"/>
      <c r="O120" s="237"/>
      <c r="P120" s="237"/>
      <c r="Q120" s="237"/>
      <c r="R120" s="5"/>
      <c r="S120" s="5"/>
      <c r="T120" s="5"/>
      <c r="U120" s="5"/>
      <c r="V120" s="5"/>
      <c r="W120" s="5"/>
      <c r="X120" s="5"/>
    </row>
    <row r="121" spans="1:24" s="248" customFormat="1" ht="108" customHeight="1" x14ac:dyDescent="0.25">
      <c r="A121" s="5"/>
      <c r="B121" s="231"/>
      <c r="C121" s="270"/>
      <c r="D121" s="232" t="s">
        <v>98</v>
      </c>
      <c r="E121" s="233"/>
      <c r="F121" s="232"/>
      <c r="G121" s="232"/>
      <c r="H121" s="234">
        <v>0</v>
      </c>
      <c r="I121" s="234">
        <v>0</v>
      </c>
      <c r="J121" s="235">
        <f t="shared" si="1"/>
        <v>0</v>
      </c>
      <c r="K121" s="236"/>
      <c r="L121" s="5"/>
      <c r="M121" s="237"/>
      <c r="N121" s="237"/>
      <c r="O121" s="237"/>
      <c r="P121" s="237"/>
      <c r="Q121" s="237"/>
      <c r="R121" s="5"/>
      <c r="S121" s="5"/>
      <c r="T121" s="5"/>
      <c r="U121" s="5"/>
      <c r="V121" s="5"/>
      <c r="W121" s="5"/>
      <c r="X121" s="5"/>
    </row>
    <row r="122" spans="1:24" ht="108" customHeight="1" x14ac:dyDescent="0.25">
      <c r="B122" s="231"/>
      <c r="C122" s="270"/>
      <c r="D122" s="232" t="s">
        <v>98</v>
      </c>
      <c r="E122" s="233"/>
      <c r="F122" s="232"/>
      <c r="G122" s="232"/>
      <c r="H122" s="234">
        <v>0</v>
      </c>
      <c r="I122" s="234">
        <v>0</v>
      </c>
      <c r="J122" s="235">
        <f t="shared" si="1"/>
        <v>0</v>
      </c>
      <c r="K122" s="236"/>
    </row>
    <row r="123" spans="1:24" ht="108" customHeight="1" x14ac:dyDescent="0.25">
      <c r="B123" s="231"/>
      <c r="C123" s="270"/>
      <c r="D123" s="232" t="s">
        <v>98</v>
      </c>
      <c r="E123" s="233"/>
      <c r="F123" s="232"/>
      <c r="G123" s="232"/>
      <c r="H123" s="234">
        <v>0</v>
      </c>
      <c r="I123" s="234">
        <v>0</v>
      </c>
      <c r="J123" s="235">
        <f t="shared" si="1"/>
        <v>0</v>
      </c>
      <c r="K123" s="236"/>
    </row>
    <row r="124" spans="1:24" ht="108" customHeight="1" x14ac:dyDescent="0.25">
      <c r="B124" s="231"/>
      <c r="C124" s="270"/>
      <c r="D124" s="232" t="s">
        <v>98</v>
      </c>
      <c r="E124" s="233"/>
      <c r="F124" s="232"/>
      <c r="G124" s="232"/>
      <c r="H124" s="234">
        <v>0</v>
      </c>
      <c r="I124" s="234">
        <v>0</v>
      </c>
      <c r="J124" s="235">
        <f t="shared" si="1"/>
        <v>0</v>
      </c>
      <c r="K124" s="236"/>
    </row>
    <row r="125" spans="1:24" ht="108" customHeight="1" x14ac:dyDescent="0.25">
      <c r="B125" s="231"/>
      <c r="C125" s="270"/>
      <c r="D125" s="232" t="s">
        <v>98</v>
      </c>
      <c r="E125" s="233"/>
      <c r="F125" s="232"/>
      <c r="G125" s="232"/>
      <c r="H125" s="234">
        <v>0</v>
      </c>
      <c r="I125" s="234">
        <v>0</v>
      </c>
      <c r="J125" s="235">
        <f t="shared" si="1"/>
        <v>0</v>
      </c>
      <c r="K125" s="236"/>
    </row>
    <row r="126" spans="1:24" ht="108" customHeight="1" x14ac:dyDescent="0.25">
      <c r="B126" s="231"/>
      <c r="C126" s="270"/>
      <c r="D126" s="232" t="s">
        <v>98</v>
      </c>
      <c r="E126" s="233"/>
      <c r="F126" s="232"/>
      <c r="G126" s="232"/>
      <c r="H126" s="234">
        <v>0</v>
      </c>
      <c r="I126" s="234">
        <v>0</v>
      </c>
      <c r="J126" s="235">
        <f t="shared" si="1"/>
        <v>0</v>
      </c>
      <c r="K126" s="236"/>
    </row>
    <row r="127" spans="1:24" ht="108" customHeight="1" thickBot="1" x14ac:dyDescent="0.3">
      <c r="B127" s="231"/>
      <c r="C127" s="270"/>
      <c r="D127" s="232" t="s">
        <v>98</v>
      </c>
      <c r="E127" s="249"/>
      <c r="F127" s="232"/>
      <c r="G127" s="250"/>
      <c r="H127" s="234">
        <v>0</v>
      </c>
      <c r="I127" s="234">
        <v>0</v>
      </c>
      <c r="J127" s="235">
        <f t="shared" si="1"/>
        <v>0</v>
      </c>
      <c r="K127" s="236"/>
    </row>
    <row r="128" spans="1:24" s="256" customFormat="1" ht="33.950000000000003" customHeight="1" thickBot="1" x14ac:dyDescent="0.45">
      <c r="A128" s="157"/>
      <c r="B128" s="251"/>
      <c r="C128" s="251"/>
      <c r="D128" s="251"/>
      <c r="E128" s="251"/>
      <c r="F128" s="251"/>
      <c r="G128" s="252"/>
      <c r="H128" s="253">
        <f>SUM(H74:H127)</f>
        <v>0</v>
      </c>
      <c r="I128" s="253">
        <f>SUM(I74:I127)</f>
        <v>0</v>
      </c>
      <c r="J128" s="254">
        <f t="shared" si="1"/>
        <v>0</v>
      </c>
      <c r="K128" s="255"/>
      <c r="L128" s="5"/>
      <c r="M128" s="157"/>
      <c r="N128" s="157"/>
      <c r="O128" s="157"/>
      <c r="P128" s="157"/>
      <c r="Q128" s="157"/>
      <c r="R128" s="157"/>
      <c r="S128" s="157"/>
      <c r="T128" s="157"/>
      <c r="U128" s="157"/>
      <c r="V128" s="157"/>
      <c r="W128" s="157"/>
      <c r="X128" s="157"/>
    </row>
    <row r="129" spans="1:24" s="256" customFormat="1" ht="21.6" customHeight="1" x14ac:dyDescent="0.4">
      <c r="A129" s="157"/>
      <c r="B129" s="257"/>
      <c r="C129" s="257"/>
      <c r="D129" s="257"/>
      <c r="E129" s="257"/>
      <c r="F129" s="257"/>
      <c r="G129" s="258"/>
      <c r="H129" s="259"/>
      <c r="I129" s="259"/>
      <c r="J129" s="260"/>
      <c r="K129" s="260"/>
      <c r="L129" s="5"/>
      <c r="M129" s="157"/>
      <c r="N129" s="157"/>
      <c r="O129" s="157"/>
      <c r="P129" s="157"/>
      <c r="Q129" s="157"/>
      <c r="R129" s="157"/>
      <c r="S129" s="157"/>
      <c r="T129" s="157"/>
      <c r="U129" s="157"/>
      <c r="V129" s="157"/>
      <c r="W129" s="157"/>
      <c r="X129" s="157"/>
    </row>
    <row r="130" spans="1:24" s="157" customFormat="1" ht="26.25" x14ac:dyDescent="0.4">
      <c r="B130" s="261" t="s">
        <v>97</v>
      </c>
      <c r="C130" s="239"/>
      <c r="D130" s="239"/>
      <c r="E130" s="239"/>
      <c r="F130" s="239"/>
      <c r="G130" s="262"/>
      <c r="H130" s="100"/>
      <c r="I130" s="100"/>
      <c r="L130" s="5"/>
    </row>
    <row r="131" spans="1:24" s="157" customFormat="1" ht="26.25" x14ac:dyDescent="0.4">
      <c r="B131" s="261"/>
      <c r="C131" s="239"/>
      <c r="D131" s="239"/>
      <c r="E131" s="239"/>
      <c r="F131" s="239"/>
      <c r="G131" s="262"/>
      <c r="H131" s="100"/>
      <c r="I131" s="100"/>
      <c r="L131" s="5"/>
    </row>
    <row r="132" spans="1:24" s="157" customFormat="1" ht="22.5" customHeight="1" x14ac:dyDescent="0.4">
      <c r="A132" s="263" t="s">
        <v>7</v>
      </c>
      <c r="B132" s="264"/>
      <c r="C132" s="263" t="s">
        <v>7</v>
      </c>
      <c r="D132" s="264"/>
      <c r="E132" s="263" t="s">
        <v>7</v>
      </c>
      <c r="F132" s="264"/>
      <c r="G132" s="263" t="s">
        <v>7</v>
      </c>
      <c r="H132" s="100"/>
      <c r="I132" s="100"/>
      <c r="L132" s="5"/>
    </row>
    <row r="133" spans="1:24" s="157" customFormat="1" ht="26.25" x14ac:dyDescent="0.4">
      <c r="A133" s="265" t="s">
        <v>8</v>
      </c>
      <c r="B133" s="262"/>
      <c r="C133" s="265" t="s">
        <v>9</v>
      </c>
      <c r="D133" s="266"/>
      <c r="E133" s="265" t="s">
        <v>10</v>
      </c>
      <c r="F133" s="265"/>
      <c r="G133" s="265" t="s">
        <v>11</v>
      </c>
      <c r="H133" s="100"/>
      <c r="I133" s="100"/>
      <c r="L133" s="5"/>
    </row>
    <row r="134" spans="1:24" s="157" customFormat="1" ht="26.25" x14ac:dyDescent="0.4">
      <c r="A134" s="262"/>
      <c r="B134" s="262"/>
      <c r="C134" s="267" t="s">
        <v>12</v>
      </c>
      <c r="D134" s="266"/>
      <c r="E134" s="266"/>
      <c r="F134" s="266"/>
      <c r="G134" s="266"/>
      <c r="H134" s="100"/>
      <c r="I134" s="100"/>
      <c r="L134" s="5"/>
    </row>
    <row r="135" spans="1:24" s="157" customFormat="1" ht="19.5" customHeight="1" x14ac:dyDescent="0.4">
      <c r="A135" s="268" t="s">
        <v>7</v>
      </c>
      <c r="B135" s="264"/>
      <c r="C135" s="263" t="s">
        <v>7</v>
      </c>
      <c r="D135" s="264"/>
      <c r="E135" s="263" t="s">
        <v>7</v>
      </c>
      <c r="F135" s="264"/>
      <c r="G135" s="263" t="s">
        <v>7</v>
      </c>
      <c r="H135" s="100"/>
      <c r="I135" s="100"/>
      <c r="L135" s="5"/>
    </row>
    <row r="136" spans="1:24" s="157" customFormat="1" ht="26.25" x14ac:dyDescent="0.4">
      <c r="A136" s="265" t="s">
        <v>8</v>
      </c>
      <c r="B136" s="262"/>
      <c r="C136" s="265" t="s">
        <v>9</v>
      </c>
      <c r="D136" s="266"/>
      <c r="E136" s="265" t="s">
        <v>10</v>
      </c>
      <c r="F136" s="265"/>
      <c r="G136" s="265" t="s">
        <v>13</v>
      </c>
      <c r="H136" s="269"/>
      <c r="I136" s="175"/>
      <c r="J136" s="176"/>
      <c r="K136" s="176"/>
      <c r="L136" s="5"/>
    </row>
    <row r="137" spans="1:24" ht="21" customHeight="1" x14ac:dyDescent="0.25">
      <c r="A137" s="266"/>
      <c r="B137" s="266"/>
      <c r="C137" s="262" t="s">
        <v>14</v>
      </c>
      <c r="D137" s="266"/>
      <c r="E137" s="266"/>
      <c r="F137" s="266"/>
      <c r="G137" s="266"/>
    </row>
  </sheetData>
  <sheetProtection algorithmName="SHA-512" hashValue="e0xNWtWl/NWUI5n8+qWKAURqHq3I3A6xVERkQtIL+1KRhLnkXgy35Yyy/IEXT32QIRRkPNrR2ozwv66YI8xDYA==" saltValue="nwWisKNdAQHB4Vg0t/cWGA==" spinCount="100000" sheet="1" insertRows="0" selectLockedCells="1"/>
  <protectedRanges>
    <protectedRange sqref="S74:S83 U74:U83 T74 T77 T89 T72 T83:T84" name="טווח1_1"/>
    <protectedRange sqref="I70:J70" name="Appendix_4_range"/>
    <protectedRange sqref="F51:G53" name="טווח1_2"/>
    <protectedRange sqref="D64:E64 F62:G69 D66:E69" name="טווח1_3"/>
    <protectedRange sqref="E14:G14 B14:C14" name="טווח1_4"/>
  </protectedRanges>
  <dataConsolidate/>
  <mergeCells count="53">
    <mergeCell ref="C50:E50"/>
    <mergeCell ref="F50:G50"/>
    <mergeCell ref="B10:H10"/>
    <mergeCell ref="C16:G16"/>
    <mergeCell ref="B19:G19"/>
    <mergeCell ref="F20:G20"/>
    <mergeCell ref="F33:G33"/>
    <mergeCell ref="F32:G32"/>
    <mergeCell ref="F31:G31"/>
    <mergeCell ref="F30:G30"/>
    <mergeCell ref="F29:G29"/>
    <mergeCell ref="F28:G28"/>
    <mergeCell ref="F27:G27"/>
    <mergeCell ref="F26:G26"/>
    <mergeCell ref="B20:B46"/>
    <mergeCell ref="C51:E51"/>
    <mergeCell ref="F51:G51"/>
    <mergeCell ref="C52:E52"/>
    <mergeCell ref="F52:G52"/>
    <mergeCell ref="C53:E53"/>
    <mergeCell ref="F53:G53"/>
    <mergeCell ref="C61:E61"/>
    <mergeCell ref="C62:C64"/>
    <mergeCell ref="D62:E62"/>
    <mergeCell ref="D63:E63"/>
    <mergeCell ref="D64:E64"/>
    <mergeCell ref="C70:E70"/>
    <mergeCell ref="I70:J70"/>
    <mergeCell ref="D65:E65"/>
    <mergeCell ref="C66:C69"/>
    <mergeCell ref="D66:E66"/>
    <mergeCell ref="D67:E67"/>
    <mergeCell ref="D68:E68"/>
    <mergeCell ref="D69:E69"/>
    <mergeCell ref="T25:U25"/>
    <mergeCell ref="F24:G24"/>
    <mergeCell ref="F23:G23"/>
    <mergeCell ref="F22:G22"/>
    <mergeCell ref="F21:G21"/>
    <mergeCell ref="F25:G25"/>
    <mergeCell ref="F34:G34"/>
    <mergeCell ref="F35:G35"/>
    <mergeCell ref="F36:G36"/>
    <mergeCell ref="F37:G37"/>
    <mergeCell ref="F38:G38"/>
    <mergeCell ref="F44:G44"/>
    <mergeCell ref="F45:G45"/>
    <mergeCell ref="F46:G46"/>
    <mergeCell ref="F39:G39"/>
    <mergeCell ref="F40:G40"/>
    <mergeCell ref="F41:G41"/>
    <mergeCell ref="F42:G42"/>
    <mergeCell ref="F43:G43"/>
  </mergeCells>
  <conditionalFormatting sqref="F52:G52">
    <cfRule type="cellIs" dxfId="5" priority="4" operator="greaterThan">
      <formula>1250000</formula>
    </cfRule>
  </conditionalFormatting>
  <conditionalFormatting sqref="F53:G53">
    <cfRule type="cellIs" dxfId="4" priority="5" operator="greaterThan">
      <formula>0.9</formula>
    </cfRule>
  </conditionalFormatting>
  <conditionalFormatting sqref="G56">
    <cfRule type="cellIs" dxfId="3" priority="2" operator="equal">
      <formula>"לא תקין"</formula>
    </cfRule>
  </conditionalFormatting>
  <conditionalFormatting sqref="H74:H127">
    <cfRule type="cellIs" dxfId="2" priority="3" operator="greaterThan">
      <formula>240000</formula>
    </cfRule>
  </conditionalFormatting>
  <dataValidations count="7">
    <dataValidation errorStyle="information" operator="greaterThanOrEqual" allowBlank="1" showInputMessage="1" showErrorMessage="1" error="ככל שמדובר בעלות שכר מעל 240,000 ש&quot;ח - יש למלא גם את עמודה L ולנמק את הצורך בהתאם לסעיף 9א(7) לנוהל" sqref="H74:H127" xr:uid="{F1407B26-390D-4F7B-AF05-CF61377EBF24}"/>
    <dataValidation errorStyle="warning" operator="greaterThan" allowBlank="1" showInputMessage="1" showErrorMessage="1" error="יש לוודא מול הנוהל אפשרות לתמיכה בשיעור העולה על 50%" sqref="J74" xr:uid="{E7BEEFF9-B387-4B2B-BDB4-FAAD94F07524}"/>
    <dataValidation errorStyle="information" operator="greaterThanOrEqual" allowBlank="1" showInputMessage="1" showErrorMessage="1" error="ככל שמדובר בעלות שכר מעל 180,000 ש&quot;ח - יש למלא גם את עמודה L ולנמק את הצורך בהתאם לסעיף 9ה(1) לנוהל" sqref="I74:I127" xr:uid="{5C8766AB-A8A5-4C5F-BE08-AB59FA17EA73}"/>
    <dataValidation type="decimal" errorStyle="warning" operator="notEqual" allowBlank="1" showInputMessage="1" showErrorMessage="1" error="אין התאמה בין עלות הבקשה ובין סך מקורות המימון כפי שפורטו בנספח זה" sqref="F56" xr:uid="{E2F83BE2-5E73-4395-8F30-E061A924125A}">
      <formula1>0.1</formula1>
    </dataValidation>
    <dataValidation type="list" allowBlank="1" showInputMessage="1" showErrorMessage="1" sqref="D74:D127" xr:uid="{6072DBB2-D570-40FB-AA9C-76F721CE5537}">
      <formula1>"יש לבחור:,מועצה, יישוב, מתנ""ס"</formula1>
    </dataValidation>
    <dataValidation type="custom" allowBlank="1" showErrorMessage="1" error="שיעור התמיכה לא יעלה על 90%" prompt="שיעור התמיכה לא יעלה על 90%" sqref="F53:G53" xr:uid="{69F134F6-84B8-492B-9BD0-B412B23130C0}">
      <formula1>F53&lt;=0.9</formula1>
    </dataValidation>
    <dataValidation type="list" allowBlank="1" showInputMessage="1" showErrorMessage="1" sqref="C74:C127" xr:uid="{031C9795-D661-4796-B751-01384E4D4D5E}">
      <formula1>IF(B74="מועצה אזורית גולן",סעיף_ח,סעיף_ט)</formula1>
    </dataValidation>
  </dataValidations>
  <pageMargins left="0.23622047244094491" right="0.23622047244094491" top="0.74803149606299213" bottom="0.74803149606299213" header="0.31496062992125984" footer="0.31496062992125984"/>
  <pageSetup paperSize="9" scale="39" fitToHeight="0" orientation="landscape" r:id="rId1"/>
  <rowBreaks count="2" manualBreakCount="2">
    <brk id="71" max="12" man="1"/>
    <brk id="107" max="11"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3698F442-B293-4D9C-A7D7-A7D08ADAC528}">
          <x14:formula1>
            <xm:f>'C:\Users\annam\AppData\Local\Microsoft\Windows\INetCache\Content.Outlook\8T344WA3\[טיוטת נספחים להחלטת ממשלה צפון.xlsx]מסד נתונים'!#REF!</xm:f>
          </x14:formula1>
          <xm:sqref>C14</xm:sqref>
        </x14:dataValidation>
        <x14:dataValidation type="list" allowBlank="1" showInputMessage="1" showErrorMessage="1" xr:uid="{88CD5CCD-952F-4C58-BCE2-B6F9B79F9D54}">
          <x14:formula1>
            <xm:f>'מסד נתונים'!$G$17:$G$50</xm:f>
          </x14:formula1>
          <xm:sqref>B74:B127</xm:sqref>
        </x14:dataValidation>
        <x14:dataValidation type="list" allowBlank="1" showInputMessage="1" showErrorMessage="1" xr:uid="{DB17AB68-B784-4772-A164-29530F878DDE}">
          <x14:formula1>
            <xm:f>'מסד נתונים'!$G$18:$G$50</xm:f>
          </x14:formula1>
          <xm:sqref>D20:D46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DFA89-86B3-452F-B053-F5F9EE6C40C2}">
  <sheetPr>
    <pageSetUpPr fitToPage="1"/>
  </sheetPr>
  <dimension ref="A1:AK94"/>
  <sheetViews>
    <sheetView rightToLeft="1" view="pageBreakPreview" topLeftCell="A65" zoomScale="60" zoomScaleNormal="50" workbookViewId="0">
      <selection activeCell="H36" sqref="H36"/>
    </sheetView>
  </sheetViews>
  <sheetFormatPr defaultColWidth="9" defaultRowHeight="15.75" x14ac:dyDescent="0.25"/>
  <cols>
    <col min="1" max="1" width="9.875" style="100" customWidth="1"/>
    <col min="2" max="2" width="25.25" style="112" customWidth="1"/>
    <col min="3" max="3" width="32.25" style="112" customWidth="1"/>
    <col min="4" max="4" width="36.625" style="112" customWidth="1"/>
    <col min="5" max="5" width="60" style="100" customWidth="1"/>
    <col min="6" max="6" width="35.625" style="100" customWidth="1"/>
    <col min="7" max="7" width="30.125" style="100" customWidth="1"/>
    <col min="8" max="9" width="32" style="144" customWidth="1"/>
    <col min="10" max="10" width="32" style="100" hidden="1" customWidth="1"/>
    <col min="11" max="11" width="18.875" style="5" hidden="1" customWidth="1"/>
    <col min="12" max="13" width="14.125" style="5" hidden="1" customWidth="1"/>
    <col min="14" max="14" width="14.125" style="5" customWidth="1"/>
    <col min="15" max="15" width="3.25" style="5" customWidth="1"/>
    <col min="16" max="16" width="3.25" style="5" hidden="1" customWidth="1"/>
    <col min="17" max="17" width="10.25" style="5" hidden="1" customWidth="1"/>
    <col min="18" max="18" width="0.375" style="5" hidden="1" customWidth="1"/>
    <col min="19" max="19" width="11.375" style="5" hidden="1" customWidth="1"/>
    <col min="20" max="20" width="0.375" style="5" hidden="1" customWidth="1"/>
    <col min="21" max="21" width="74.5" style="5" hidden="1" customWidth="1"/>
    <col min="22" max="22" width="7" style="5" hidden="1" customWidth="1"/>
    <col min="23" max="26" width="0.375" style="5" hidden="1" customWidth="1"/>
    <col min="27" max="30" width="9" style="5" hidden="1" customWidth="1"/>
    <col min="31" max="31" width="17.5" style="5" hidden="1" customWidth="1"/>
    <col min="32" max="32" width="9" style="5" hidden="1" customWidth="1"/>
    <col min="33" max="33" width="147" style="5" hidden="1" customWidth="1"/>
    <col min="34" max="35" width="9" style="5" hidden="1" customWidth="1"/>
    <col min="36" max="38" width="0" style="5" hidden="1" customWidth="1"/>
    <col min="39" max="16384" width="9" style="5"/>
  </cols>
  <sheetData>
    <row r="1" spans="1:21" x14ac:dyDescent="0.25">
      <c r="A1" s="120"/>
      <c r="B1" s="121"/>
      <c r="C1" s="121"/>
      <c r="D1" s="121"/>
      <c r="E1" s="121"/>
      <c r="F1" s="121"/>
      <c r="G1" s="121"/>
      <c r="H1" s="121"/>
      <c r="I1" s="121"/>
      <c r="J1" s="121"/>
      <c r="K1" s="90"/>
    </row>
    <row r="2" spans="1:21" ht="39.75" customHeight="1" x14ac:dyDescent="0.25">
      <c r="A2" s="99"/>
      <c r="B2" s="100"/>
      <c r="C2" s="100"/>
      <c r="D2" s="100"/>
      <c r="H2" s="100"/>
      <c r="I2" s="100"/>
      <c r="K2" s="92"/>
    </row>
    <row r="3" spans="1:21" ht="39.75" customHeight="1" x14ac:dyDescent="0.25">
      <c r="A3" s="99"/>
      <c r="B3" s="100"/>
      <c r="C3" s="100"/>
      <c r="D3" s="100"/>
      <c r="H3" s="100"/>
      <c r="I3" s="100"/>
      <c r="K3" s="92"/>
    </row>
    <row r="4" spans="1:21" ht="39.75" customHeight="1" x14ac:dyDescent="0.25">
      <c r="A4" s="99"/>
      <c r="B4" s="100"/>
      <c r="C4" s="100"/>
      <c r="D4" s="100"/>
      <c r="H4" s="100"/>
      <c r="I4" s="100"/>
      <c r="K4" s="92"/>
    </row>
    <row r="5" spans="1:21" ht="39.75" customHeight="1" x14ac:dyDescent="0.25">
      <c r="A5" s="99"/>
      <c r="B5" s="100"/>
      <c r="C5" s="100"/>
      <c r="D5" s="100"/>
      <c r="H5" s="100"/>
      <c r="I5" s="100"/>
      <c r="K5" s="92"/>
    </row>
    <row r="6" spans="1:21" ht="39.75" customHeight="1" x14ac:dyDescent="0.25">
      <c r="A6" s="99"/>
      <c r="B6" s="100"/>
      <c r="C6" s="100"/>
      <c r="D6" s="100"/>
      <c r="H6" s="100"/>
      <c r="I6" s="100"/>
      <c r="K6" s="92"/>
    </row>
    <row r="7" spans="1:21" ht="39.75" customHeight="1" x14ac:dyDescent="0.25">
      <c r="A7" s="99"/>
      <c r="B7" s="100"/>
      <c r="C7" s="100"/>
      <c r="D7" s="100"/>
      <c r="H7" s="100"/>
      <c r="I7" s="100"/>
      <c r="K7" s="92"/>
    </row>
    <row r="8" spans="1:21" ht="39.75" customHeight="1" x14ac:dyDescent="0.25">
      <c r="A8" s="99"/>
      <c r="B8" s="100"/>
      <c r="C8" s="100"/>
      <c r="D8" s="100"/>
      <c r="H8" s="100"/>
      <c r="I8" s="100"/>
      <c r="K8" s="92"/>
    </row>
    <row r="9" spans="1:21" ht="39.75" customHeight="1" x14ac:dyDescent="0.25">
      <c r="A9" s="99"/>
      <c r="B9" s="100"/>
      <c r="C9" s="100"/>
      <c r="D9" s="100"/>
      <c r="H9" s="100"/>
      <c r="I9" s="100"/>
      <c r="K9" s="92"/>
    </row>
    <row r="10" spans="1:21" s="334" customFormat="1" ht="135.75" customHeight="1" x14ac:dyDescent="0.35">
      <c r="A10" s="535" t="s">
        <v>300</v>
      </c>
      <c r="B10" s="536"/>
      <c r="C10" s="536"/>
      <c r="D10" s="536"/>
      <c r="E10" s="536"/>
      <c r="F10" s="536"/>
      <c r="G10" s="536"/>
      <c r="H10" s="536"/>
      <c r="I10" s="536"/>
      <c r="J10" s="454"/>
      <c r="K10" s="455"/>
    </row>
    <row r="11" spans="1:21" s="157" customFormat="1" ht="33" customHeight="1" x14ac:dyDescent="0.4">
      <c r="A11" s="99"/>
      <c r="B11" s="158" t="s">
        <v>99</v>
      </c>
      <c r="C11" s="159"/>
      <c r="E11" s="5"/>
      <c r="F11" s="5"/>
      <c r="G11" s="5"/>
      <c r="H11" s="5"/>
      <c r="I11" s="5"/>
      <c r="J11" s="100"/>
      <c r="K11" s="335"/>
      <c r="M11" s="5"/>
    </row>
    <row r="12" spans="1:21" s="165" customFormat="1" ht="18" customHeight="1" thickBot="1" x14ac:dyDescent="0.45">
      <c r="A12" s="336"/>
      <c r="B12" s="154"/>
      <c r="C12" s="162"/>
      <c r="D12" s="337"/>
      <c r="E12" s="162"/>
      <c r="F12" s="154"/>
      <c r="G12" s="154"/>
      <c r="H12" s="5"/>
      <c r="I12" s="5"/>
      <c r="J12" s="164"/>
      <c r="K12" s="338"/>
      <c r="M12" s="5"/>
    </row>
    <row r="13" spans="1:21" s="157" customFormat="1" ht="45" customHeight="1" thickBot="1" x14ac:dyDescent="0.45">
      <c r="A13" s="99"/>
      <c r="B13" s="339" t="s">
        <v>43</v>
      </c>
      <c r="C13" s="340" t="s">
        <v>96</v>
      </c>
      <c r="D13" s="339" t="s">
        <v>5</v>
      </c>
      <c r="E13" s="340" t="s">
        <v>83</v>
      </c>
      <c r="F13" s="339" t="s">
        <v>44</v>
      </c>
      <c r="G13" s="340"/>
      <c r="H13" s="341" t="s">
        <v>46</v>
      </c>
      <c r="I13" s="342">
        <v>2026</v>
      </c>
      <c r="K13" s="335"/>
      <c r="M13" s="5"/>
    </row>
    <row r="14" spans="1:21" s="157" customFormat="1" ht="35.25" customHeight="1" thickBot="1" x14ac:dyDescent="0.45">
      <c r="A14" s="99"/>
      <c r="B14" s="100"/>
      <c r="C14" s="100"/>
      <c r="D14" s="100"/>
      <c r="E14" s="100"/>
      <c r="F14" s="100"/>
      <c r="G14" s="100"/>
      <c r="H14" s="5"/>
      <c r="I14" s="5"/>
      <c r="J14" s="138"/>
      <c r="K14" s="335"/>
      <c r="M14" s="5"/>
      <c r="U14" s="100"/>
    </row>
    <row r="15" spans="1:21" s="157" customFormat="1" ht="33.75" customHeight="1" thickBot="1" x14ac:dyDescent="0.45">
      <c r="A15" s="99"/>
      <c r="B15" s="191" t="s">
        <v>318</v>
      </c>
      <c r="C15" s="192"/>
      <c r="D15" s="192"/>
      <c r="E15" s="193"/>
      <c r="F15" s="343"/>
      <c r="G15" s="192"/>
      <c r="H15" s="122"/>
      <c r="I15" s="100"/>
      <c r="J15" s="138"/>
      <c r="K15" s="335"/>
      <c r="M15" s="5"/>
    </row>
    <row r="16" spans="1:21" s="157" customFormat="1" ht="26.25" x14ac:dyDescent="0.4">
      <c r="A16" s="99"/>
      <c r="B16" s="344"/>
      <c r="C16" s="556"/>
      <c r="D16" s="557"/>
      <c r="E16" s="558"/>
      <c r="F16" s="559" t="s">
        <v>48</v>
      </c>
      <c r="G16" s="560"/>
      <c r="H16" s="105"/>
      <c r="I16" s="100"/>
      <c r="J16" s="138"/>
      <c r="K16" s="335"/>
      <c r="M16" s="5"/>
    </row>
    <row r="17" spans="1:31" s="157" customFormat="1" ht="26.25" x14ac:dyDescent="0.4">
      <c r="A17" s="99"/>
      <c r="B17" s="344"/>
      <c r="C17" s="561" t="s">
        <v>78</v>
      </c>
      <c r="D17" s="562"/>
      <c r="E17" s="563"/>
      <c r="F17" s="564">
        <f>H71</f>
        <v>0</v>
      </c>
      <c r="G17" s="565"/>
      <c r="H17" s="345" t="s">
        <v>49</v>
      </c>
      <c r="I17" s="346"/>
      <c r="J17" s="138"/>
      <c r="K17" s="335"/>
      <c r="M17" s="5"/>
    </row>
    <row r="18" spans="1:31" s="157" customFormat="1" ht="26.25" x14ac:dyDescent="0.4">
      <c r="A18" s="99"/>
      <c r="B18" s="344"/>
      <c r="C18" s="566" t="s">
        <v>304</v>
      </c>
      <c r="D18" s="567"/>
      <c r="E18" s="568"/>
      <c r="F18" s="564">
        <f>H71</f>
        <v>0</v>
      </c>
      <c r="G18" s="565"/>
      <c r="H18" s="345" t="s">
        <v>49</v>
      </c>
      <c r="I18" s="346"/>
      <c r="J18" s="138"/>
      <c r="K18" s="335"/>
      <c r="M18" s="5"/>
    </row>
    <row r="19" spans="1:31" s="157" customFormat="1" ht="27" thickBot="1" x14ac:dyDescent="0.45">
      <c r="A19" s="99"/>
      <c r="B19" s="344"/>
      <c r="C19" s="544" t="s">
        <v>303</v>
      </c>
      <c r="D19" s="545"/>
      <c r="E19" s="546"/>
      <c r="F19" s="547">
        <f>I71</f>
        <v>0</v>
      </c>
      <c r="G19" s="548"/>
      <c r="H19" s="345" t="s">
        <v>49</v>
      </c>
      <c r="I19" s="346"/>
      <c r="J19" s="138"/>
      <c r="K19" s="335"/>
      <c r="M19" s="5"/>
    </row>
    <row r="20" spans="1:31" ht="21" x14ac:dyDescent="0.35">
      <c r="A20" s="99"/>
      <c r="B20" s="344"/>
      <c r="C20" s="347"/>
      <c r="D20" s="347"/>
      <c r="E20" s="347"/>
      <c r="F20" s="348"/>
      <c r="G20" s="349"/>
      <c r="H20" s="199"/>
      <c r="I20" s="350"/>
      <c r="K20" s="351"/>
      <c r="L20" s="200"/>
      <c r="N20" s="200"/>
      <c r="P20" s="200"/>
      <c r="U20" s="201"/>
    </row>
    <row r="21" spans="1:31" ht="21" x14ac:dyDescent="0.35">
      <c r="A21" s="99"/>
      <c r="B21" s="352"/>
      <c r="C21" s="347"/>
      <c r="D21" s="347"/>
      <c r="E21" s="353" t="s">
        <v>106</v>
      </c>
      <c r="F21" s="354">
        <f>F17-G32</f>
        <v>0</v>
      </c>
      <c r="G21" s="355" t="str">
        <f>IF(F21&lt;&gt;0,"לא תקין","תקין")</f>
        <v>תקין</v>
      </c>
      <c r="H21" s="199"/>
      <c r="I21" s="350"/>
      <c r="K21" s="351"/>
      <c r="L21" s="200"/>
      <c r="N21" s="200"/>
      <c r="P21" s="200"/>
      <c r="U21" s="201"/>
    </row>
    <row r="22" spans="1:31" s="157" customFormat="1" ht="27" thickBot="1" x14ac:dyDescent="0.45">
      <c r="A22" s="99"/>
      <c r="B22" s="356" t="s">
        <v>302</v>
      </c>
      <c r="C22" s="347"/>
      <c r="D22" s="347"/>
      <c r="E22" s="349"/>
      <c r="F22" s="349"/>
      <c r="G22" s="347"/>
      <c r="H22" s="105"/>
      <c r="I22" s="100"/>
      <c r="J22" s="138"/>
      <c r="K22" s="335"/>
      <c r="M22" s="5"/>
    </row>
    <row r="23" spans="1:31" s="157" customFormat="1" ht="27" thickBot="1" x14ac:dyDescent="0.45">
      <c r="A23" s="99"/>
      <c r="B23" s="357"/>
      <c r="C23" s="549" t="s">
        <v>51</v>
      </c>
      <c r="D23" s="550"/>
      <c r="E23" s="551"/>
      <c r="F23" s="358" t="s">
        <v>52</v>
      </c>
      <c r="G23" s="359" t="s">
        <v>53</v>
      </c>
      <c r="H23" s="105"/>
      <c r="I23" s="100"/>
      <c r="J23" s="138"/>
      <c r="K23" s="335"/>
      <c r="M23" s="5"/>
    </row>
    <row r="24" spans="1:31" s="157" customFormat="1" ht="26.25" x14ac:dyDescent="0.4">
      <c r="A24" s="99"/>
      <c r="B24" s="357"/>
      <c r="C24" s="552" t="s">
        <v>54</v>
      </c>
      <c r="D24" s="554" t="s">
        <v>0</v>
      </c>
      <c r="E24" s="555"/>
      <c r="F24" s="360">
        <f t="shared" ref="F24:F31" si="0">IFERROR(G24/$G$32,0)</f>
        <v>0</v>
      </c>
      <c r="G24" s="361"/>
      <c r="H24" s="212" t="s">
        <v>55</v>
      </c>
      <c r="I24" s="362"/>
      <c r="J24" s="138"/>
      <c r="K24" s="335"/>
      <c r="M24" s="5"/>
    </row>
    <row r="25" spans="1:31" s="157" customFormat="1" ht="30" customHeight="1" x14ac:dyDescent="0.4">
      <c r="A25" s="99"/>
      <c r="B25" s="357"/>
      <c r="C25" s="540"/>
      <c r="D25" s="537" t="s">
        <v>56</v>
      </c>
      <c r="E25" s="538"/>
      <c r="F25" s="360">
        <f t="shared" si="0"/>
        <v>0</v>
      </c>
      <c r="G25" s="361"/>
      <c r="H25" s="212" t="s">
        <v>55</v>
      </c>
      <c r="I25" s="362"/>
      <c r="J25" s="138"/>
      <c r="K25" s="335"/>
      <c r="M25" s="5"/>
    </row>
    <row r="26" spans="1:31" s="157" customFormat="1" ht="30" customHeight="1" x14ac:dyDescent="0.4">
      <c r="A26" s="99"/>
      <c r="B26" s="357"/>
      <c r="C26" s="553"/>
      <c r="D26" s="537" t="s">
        <v>57</v>
      </c>
      <c r="E26" s="538"/>
      <c r="F26" s="360">
        <f t="shared" si="0"/>
        <v>0</v>
      </c>
      <c r="G26" s="361"/>
      <c r="H26" s="212" t="s">
        <v>55</v>
      </c>
      <c r="I26" s="362"/>
      <c r="J26" s="138"/>
      <c r="K26" s="335"/>
      <c r="M26" s="5"/>
    </row>
    <row r="27" spans="1:31" s="157" customFormat="1" ht="30" customHeight="1" x14ac:dyDescent="0.4">
      <c r="A27" s="99"/>
      <c r="B27" s="357"/>
      <c r="C27" s="363" t="s">
        <v>58</v>
      </c>
      <c r="D27" s="537" t="s">
        <v>59</v>
      </c>
      <c r="E27" s="538"/>
      <c r="F27" s="360">
        <f t="shared" si="0"/>
        <v>0</v>
      </c>
      <c r="G27" s="364">
        <f>H71</f>
        <v>0</v>
      </c>
      <c r="H27" s="365" t="s">
        <v>49</v>
      </c>
      <c r="I27" s="366"/>
      <c r="J27" s="138"/>
      <c r="K27" s="335"/>
      <c r="M27" s="5"/>
    </row>
    <row r="28" spans="1:31" s="157" customFormat="1" ht="30" customHeight="1" x14ac:dyDescent="0.4">
      <c r="A28" s="99"/>
      <c r="B28" s="357"/>
      <c r="C28" s="539" t="s">
        <v>60</v>
      </c>
      <c r="D28" s="537" t="s">
        <v>309</v>
      </c>
      <c r="E28" s="538"/>
      <c r="F28" s="360">
        <f t="shared" si="0"/>
        <v>0</v>
      </c>
      <c r="G28" s="361"/>
      <c r="H28" s="212" t="s">
        <v>55</v>
      </c>
      <c r="I28" s="362"/>
      <c r="J28" s="138"/>
      <c r="K28" s="335"/>
      <c r="M28" s="5"/>
    </row>
    <row r="29" spans="1:31" s="157" customFormat="1" ht="30" customHeight="1" x14ac:dyDescent="0.4">
      <c r="A29" s="99"/>
      <c r="B29" s="357"/>
      <c r="C29" s="540"/>
      <c r="D29" s="537" t="s">
        <v>309</v>
      </c>
      <c r="E29" s="538"/>
      <c r="F29" s="360">
        <f t="shared" si="0"/>
        <v>0</v>
      </c>
      <c r="G29" s="361"/>
      <c r="H29" s="212"/>
      <c r="I29" s="362"/>
      <c r="J29" s="138"/>
      <c r="K29" s="335"/>
      <c r="M29" s="5"/>
    </row>
    <row r="30" spans="1:31" s="157" customFormat="1" ht="30" customHeight="1" x14ac:dyDescent="0.4">
      <c r="A30" s="99"/>
      <c r="B30" s="357"/>
      <c r="C30" s="540"/>
      <c r="D30" s="537" t="s">
        <v>262</v>
      </c>
      <c r="E30" s="538"/>
      <c r="F30" s="360">
        <f t="shared" si="0"/>
        <v>0</v>
      </c>
      <c r="G30" s="361"/>
      <c r="H30" s="212" t="s">
        <v>55</v>
      </c>
      <c r="I30" s="362"/>
      <c r="J30" s="138"/>
      <c r="K30" s="335"/>
      <c r="M30" s="5"/>
    </row>
    <row r="31" spans="1:31" s="157" customFormat="1" ht="30" customHeight="1" thickBot="1" x14ac:dyDescent="0.45">
      <c r="A31" s="99"/>
      <c r="B31" s="357"/>
      <c r="C31" s="541"/>
      <c r="D31" s="542" t="s">
        <v>57</v>
      </c>
      <c r="E31" s="543"/>
      <c r="F31" s="367">
        <f t="shared" si="0"/>
        <v>0</v>
      </c>
      <c r="G31" s="368"/>
      <c r="H31" s="212" t="s">
        <v>55</v>
      </c>
      <c r="I31" s="362"/>
      <c r="J31" s="138"/>
      <c r="K31" s="335"/>
      <c r="M31" s="5"/>
    </row>
    <row r="32" spans="1:31" ht="30" customHeight="1" thickBot="1" x14ac:dyDescent="0.3">
      <c r="A32" s="99"/>
      <c r="B32" s="369"/>
      <c r="C32" s="532" t="s">
        <v>79</v>
      </c>
      <c r="D32" s="533"/>
      <c r="E32" s="534"/>
      <c r="F32" s="370">
        <f>SUM(F24:F31)</f>
        <v>0</v>
      </c>
      <c r="G32" s="371">
        <f>SUM(G24:G31)</f>
        <v>0</v>
      </c>
      <c r="H32" s="217" t="s">
        <v>50</v>
      </c>
      <c r="I32" s="372"/>
      <c r="J32" s="373"/>
      <c r="K32" s="374"/>
      <c r="L32" s="125"/>
      <c r="U32" s="5" t="s">
        <v>108</v>
      </c>
      <c r="AE32" s="375" t="s">
        <v>263</v>
      </c>
    </row>
    <row r="33" spans="1:37" ht="41.25" customHeight="1" x14ac:dyDescent="0.35">
      <c r="A33" s="99"/>
      <c r="B33" s="376"/>
      <c r="C33" s="192"/>
      <c r="D33" s="192"/>
      <c r="E33" s="192"/>
      <c r="F33" s="377" t="s">
        <v>61</v>
      </c>
      <c r="G33" s="193"/>
      <c r="H33" s="378"/>
      <c r="I33" s="350"/>
      <c r="K33" s="379"/>
      <c r="L33" s="200"/>
      <c r="N33" s="200"/>
      <c r="P33" s="200"/>
      <c r="U33" s="380" t="s">
        <v>264</v>
      </c>
      <c r="AE33" s="381" t="s">
        <v>174</v>
      </c>
      <c r="AG33" s="129" t="s">
        <v>265</v>
      </c>
      <c r="AH33" s="129"/>
      <c r="AI33" s="129"/>
      <c r="AJ33" s="129"/>
      <c r="AK33" s="129"/>
    </row>
    <row r="34" spans="1:37" s="157" customFormat="1" ht="27" thickBot="1" x14ac:dyDescent="0.45">
      <c r="A34" s="99"/>
      <c r="B34" s="382" t="s">
        <v>62</v>
      </c>
      <c r="C34" s="219"/>
      <c r="D34" s="383"/>
      <c r="E34" s="219"/>
      <c r="F34" s="219"/>
      <c r="G34" s="219"/>
      <c r="H34" s="384"/>
      <c r="I34" s="222" t="s">
        <v>50</v>
      </c>
      <c r="L34" s="223"/>
      <c r="M34" s="5"/>
      <c r="N34" s="224"/>
      <c r="O34" s="224"/>
      <c r="P34" s="224"/>
      <c r="U34" s="380" t="s">
        <v>266</v>
      </c>
      <c r="AE34" s="381" t="s">
        <v>267</v>
      </c>
      <c r="AG34" s="100" t="s">
        <v>268</v>
      </c>
      <c r="AH34" s="100"/>
      <c r="AI34" s="100"/>
      <c r="AJ34" s="100"/>
      <c r="AK34" s="100"/>
    </row>
    <row r="35" spans="1:37" s="230" customFormat="1" ht="82.5" customHeight="1" thickBot="1" x14ac:dyDescent="0.3">
      <c r="A35" s="385" t="s">
        <v>269</v>
      </c>
      <c r="B35" s="386" t="s">
        <v>63</v>
      </c>
      <c r="C35" s="386" t="s">
        <v>307</v>
      </c>
      <c r="D35" s="386" t="s">
        <v>270</v>
      </c>
      <c r="E35" s="386" t="s">
        <v>315</v>
      </c>
      <c r="F35" s="386" t="s">
        <v>306</v>
      </c>
      <c r="G35" s="386" t="s">
        <v>271</v>
      </c>
      <c r="H35" s="386" t="s">
        <v>308</v>
      </c>
      <c r="I35" s="386" t="s">
        <v>317</v>
      </c>
      <c r="J35" s="387"/>
      <c r="K35" s="387"/>
      <c r="L35" s="387"/>
      <c r="M35" s="387"/>
      <c r="N35" s="387"/>
      <c r="O35" s="226"/>
      <c r="P35" s="226"/>
      <c r="R35" s="229"/>
      <c r="S35" s="380" t="s">
        <v>272</v>
      </c>
      <c r="T35" s="226"/>
      <c r="U35" s="226"/>
      <c r="AC35" s="381" t="s">
        <v>181</v>
      </c>
      <c r="AE35" s="388" t="s">
        <v>273</v>
      </c>
      <c r="AF35" s="388"/>
      <c r="AG35" s="388"/>
      <c r="AH35" s="388"/>
      <c r="AI35" s="388"/>
    </row>
    <row r="36" spans="1:37" s="397" customFormat="1" ht="122.25" customHeight="1" x14ac:dyDescent="0.2">
      <c r="A36" s="389">
        <v>1</v>
      </c>
      <c r="B36" s="390"/>
      <c r="C36" s="391"/>
      <c r="D36" s="391"/>
      <c r="E36" s="391"/>
      <c r="F36" s="392"/>
      <c r="G36" s="393"/>
      <c r="H36" s="394"/>
      <c r="I36" s="395">
        <f>IFERROR(H36/G36,0)</f>
        <v>0</v>
      </c>
      <c r="J36" s="396"/>
      <c r="K36" s="396" t="s">
        <v>312</v>
      </c>
      <c r="L36" s="396"/>
      <c r="M36" s="396"/>
      <c r="N36" s="396"/>
      <c r="O36" s="110"/>
      <c r="P36" s="152"/>
      <c r="R36" s="152"/>
      <c r="S36" s="380" t="s">
        <v>274</v>
      </c>
      <c r="T36" s="110"/>
      <c r="U36" s="110"/>
      <c r="AC36" s="381" t="s">
        <v>275</v>
      </c>
      <c r="AE36" s="398" t="s">
        <v>276</v>
      </c>
      <c r="AF36" s="399"/>
      <c r="AG36" s="399"/>
      <c r="AH36" s="399"/>
      <c r="AI36" s="399"/>
    </row>
    <row r="37" spans="1:37" s="397" customFormat="1" ht="99.75" customHeight="1" x14ac:dyDescent="0.2">
      <c r="A37" s="400">
        <v>2</v>
      </c>
      <c r="B37" s="390"/>
      <c r="C37" s="391"/>
      <c r="D37" s="391"/>
      <c r="E37" s="391"/>
      <c r="F37" s="392"/>
      <c r="G37" s="393"/>
      <c r="H37" s="394"/>
      <c r="I37" s="395">
        <f t="shared" ref="I37:I69" si="1">IFERROR(H37/G37,0)</f>
        <v>0</v>
      </c>
      <c r="J37" s="396"/>
      <c r="K37" s="396" t="s">
        <v>311</v>
      </c>
      <c r="L37" s="396"/>
      <c r="M37" s="396"/>
      <c r="N37" s="396"/>
      <c r="O37" s="110"/>
      <c r="P37" s="152"/>
      <c r="R37" s="152"/>
      <c r="S37" s="401"/>
      <c r="T37" s="110"/>
      <c r="U37" s="110"/>
      <c r="AC37" s="381" t="s">
        <v>175</v>
      </c>
      <c r="AE37" s="402" t="s">
        <v>277</v>
      </c>
    </row>
    <row r="38" spans="1:37" s="397" customFormat="1" ht="99.75" customHeight="1" x14ac:dyDescent="0.2">
      <c r="A38" s="400">
        <v>3</v>
      </c>
      <c r="B38" s="390"/>
      <c r="C38" s="391"/>
      <c r="D38" s="391"/>
      <c r="E38" s="391"/>
      <c r="F38" s="392"/>
      <c r="G38" s="393"/>
      <c r="H38" s="394"/>
      <c r="I38" s="395">
        <f t="shared" si="1"/>
        <v>0</v>
      </c>
      <c r="J38" s="396"/>
      <c r="K38" s="396" t="s">
        <v>310</v>
      </c>
      <c r="L38" s="396"/>
      <c r="M38" s="396"/>
      <c r="N38" s="396"/>
      <c r="O38" s="110"/>
      <c r="P38" s="149"/>
      <c r="R38" s="149"/>
      <c r="S38" s="401"/>
      <c r="T38" s="110"/>
      <c r="U38" s="110"/>
      <c r="AC38" s="381" t="s">
        <v>176</v>
      </c>
    </row>
    <row r="39" spans="1:37" s="397" customFormat="1" ht="99.75" customHeight="1" x14ac:dyDescent="0.2">
      <c r="A39" s="400">
        <v>4</v>
      </c>
      <c r="B39" s="390"/>
      <c r="C39" s="391"/>
      <c r="D39" s="391"/>
      <c r="E39" s="391"/>
      <c r="F39" s="392"/>
      <c r="G39" s="393"/>
      <c r="H39" s="394"/>
      <c r="I39" s="395">
        <f t="shared" si="1"/>
        <v>0</v>
      </c>
      <c r="J39" s="396"/>
      <c r="K39" s="396" t="s">
        <v>313</v>
      </c>
      <c r="L39" s="396"/>
      <c r="M39" s="396"/>
      <c r="N39" s="396"/>
      <c r="O39" s="110"/>
      <c r="P39" s="152"/>
      <c r="R39" s="152"/>
      <c r="S39" s="401"/>
      <c r="T39" s="110"/>
      <c r="U39" s="110"/>
      <c r="AC39" s="403" t="s">
        <v>278</v>
      </c>
    </row>
    <row r="40" spans="1:37" s="404" customFormat="1" ht="99.75" customHeight="1" x14ac:dyDescent="0.2">
      <c r="A40" s="400">
        <v>5</v>
      </c>
      <c r="B40" s="390"/>
      <c r="C40" s="391"/>
      <c r="D40" s="391"/>
      <c r="E40" s="391"/>
      <c r="F40" s="392"/>
      <c r="G40" s="393"/>
      <c r="H40" s="394"/>
      <c r="I40" s="395">
        <f t="shared" si="1"/>
        <v>0</v>
      </c>
      <c r="J40" s="396"/>
      <c r="K40" s="396" t="s">
        <v>314</v>
      </c>
      <c r="L40" s="396"/>
      <c r="M40" s="396"/>
      <c r="N40" s="396"/>
      <c r="O40" s="110"/>
      <c r="P40" s="152"/>
      <c r="R40" s="152"/>
      <c r="S40" s="405"/>
      <c r="T40" s="110"/>
      <c r="U40" s="110"/>
      <c r="AC40" s="381" t="s">
        <v>279</v>
      </c>
    </row>
    <row r="41" spans="1:37" s="406" customFormat="1" ht="99.75" customHeight="1" x14ac:dyDescent="0.25">
      <c r="A41" s="400">
        <v>6</v>
      </c>
      <c r="B41" s="390"/>
      <c r="C41" s="391"/>
      <c r="D41" s="391"/>
      <c r="E41" s="391"/>
      <c r="F41" s="392"/>
      <c r="G41" s="393"/>
      <c r="H41" s="394"/>
      <c r="I41" s="395">
        <f t="shared" si="1"/>
        <v>0</v>
      </c>
      <c r="J41" s="396"/>
      <c r="K41" s="456" t="s">
        <v>316</v>
      </c>
      <c r="L41" s="396"/>
      <c r="M41" s="396"/>
      <c r="N41" s="396"/>
      <c r="O41" s="110"/>
      <c r="P41" s="373"/>
      <c r="R41" s="152"/>
      <c r="S41" s="405"/>
      <c r="T41" s="110"/>
      <c r="U41" s="110"/>
      <c r="AC41" s="381" t="s">
        <v>178</v>
      </c>
    </row>
    <row r="42" spans="1:37" s="406" customFormat="1" ht="99.75" customHeight="1" x14ac:dyDescent="0.2">
      <c r="A42" s="400">
        <v>7</v>
      </c>
      <c r="B42" s="390"/>
      <c r="C42" s="391"/>
      <c r="D42" s="391"/>
      <c r="E42" s="391"/>
      <c r="F42" s="392"/>
      <c r="G42" s="393"/>
      <c r="H42" s="394"/>
      <c r="I42" s="395">
        <f t="shared" si="1"/>
        <v>0</v>
      </c>
      <c r="J42" s="396"/>
      <c r="K42" s="396"/>
      <c r="L42" s="396"/>
      <c r="M42" s="396"/>
      <c r="N42" s="396"/>
      <c r="O42" s="110"/>
      <c r="P42" s="373"/>
      <c r="R42" s="152"/>
      <c r="S42" s="405"/>
      <c r="T42" s="110"/>
      <c r="U42" s="110"/>
      <c r="AC42" s="381" t="s">
        <v>280</v>
      </c>
    </row>
    <row r="43" spans="1:37" s="407" customFormat="1" ht="99.75" customHeight="1" x14ac:dyDescent="0.2">
      <c r="A43" s="400">
        <v>8</v>
      </c>
      <c r="B43" s="390"/>
      <c r="C43" s="391"/>
      <c r="D43" s="391"/>
      <c r="E43" s="391"/>
      <c r="F43" s="392"/>
      <c r="G43" s="393"/>
      <c r="H43" s="394"/>
      <c r="I43" s="395">
        <f t="shared" si="1"/>
        <v>0</v>
      </c>
      <c r="J43" s="396"/>
      <c r="K43" s="396"/>
      <c r="L43" s="396"/>
      <c r="M43" s="396"/>
      <c r="N43" s="396"/>
      <c r="O43" s="110"/>
      <c r="P43" s="373"/>
      <c r="R43" s="152"/>
      <c r="S43" s="405"/>
      <c r="T43" s="110"/>
      <c r="U43" s="110"/>
      <c r="AC43" s="381" t="s">
        <v>180</v>
      </c>
    </row>
    <row r="44" spans="1:37" s="407" customFormat="1" ht="99.75" customHeight="1" x14ac:dyDescent="0.2">
      <c r="A44" s="400">
        <v>9</v>
      </c>
      <c r="B44" s="390"/>
      <c r="C44" s="391"/>
      <c r="D44" s="391"/>
      <c r="E44" s="391"/>
      <c r="F44" s="392"/>
      <c r="G44" s="393"/>
      <c r="H44" s="394"/>
      <c r="I44" s="395">
        <f t="shared" si="1"/>
        <v>0</v>
      </c>
      <c r="J44" s="396"/>
      <c r="K44" s="396"/>
      <c r="L44" s="396"/>
      <c r="M44" s="396"/>
      <c r="N44" s="396"/>
      <c r="O44" s="110"/>
      <c r="P44" s="152"/>
      <c r="Q44" s="405"/>
      <c r="R44" s="152"/>
      <c r="S44" s="110"/>
      <c r="T44" s="110"/>
      <c r="U44" s="110"/>
      <c r="AC44" s="381" t="s">
        <v>281</v>
      </c>
    </row>
    <row r="45" spans="1:37" s="407" customFormat="1" ht="99.75" customHeight="1" x14ac:dyDescent="0.2">
      <c r="A45" s="400">
        <v>10</v>
      </c>
      <c r="B45" s="390"/>
      <c r="C45" s="391"/>
      <c r="D45" s="391"/>
      <c r="E45" s="391"/>
      <c r="F45" s="392"/>
      <c r="G45" s="393"/>
      <c r="H45" s="394"/>
      <c r="I45" s="395">
        <f t="shared" si="1"/>
        <v>0</v>
      </c>
      <c r="J45" s="396"/>
      <c r="K45" s="396"/>
      <c r="L45" s="396"/>
      <c r="M45" s="396"/>
      <c r="N45" s="396"/>
      <c r="O45" s="110"/>
      <c r="P45" s="152"/>
      <c r="Q45" s="405"/>
      <c r="R45" s="152"/>
      <c r="S45" s="110"/>
      <c r="T45" s="110"/>
      <c r="U45" s="110"/>
      <c r="AC45" s="381" t="s">
        <v>282</v>
      </c>
    </row>
    <row r="46" spans="1:37" s="408" customFormat="1" ht="99.75" customHeight="1" x14ac:dyDescent="0.2">
      <c r="A46" s="400">
        <v>11</v>
      </c>
      <c r="B46" s="390"/>
      <c r="C46" s="391"/>
      <c r="D46" s="391"/>
      <c r="E46" s="391"/>
      <c r="F46" s="392"/>
      <c r="G46" s="393"/>
      <c r="H46" s="394"/>
      <c r="I46" s="395">
        <f t="shared" si="1"/>
        <v>0</v>
      </c>
      <c r="J46" s="396"/>
      <c r="K46" s="396"/>
      <c r="L46" s="396"/>
      <c r="M46" s="396"/>
      <c r="N46" s="396"/>
      <c r="O46" s="110"/>
      <c r="P46" s="110"/>
      <c r="Q46" s="405"/>
      <c r="R46" s="110"/>
      <c r="S46" s="110"/>
      <c r="T46" s="110"/>
      <c r="U46" s="110"/>
      <c r="AC46" s="381" t="s">
        <v>283</v>
      </c>
    </row>
    <row r="47" spans="1:37" s="408" customFormat="1" ht="99.75" customHeight="1" x14ac:dyDescent="0.2">
      <c r="A47" s="400">
        <v>12</v>
      </c>
      <c r="B47" s="390"/>
      <c r="C47" s="391"/>
      <c r="D47" s="391"/>
      <c r="E47" s="391"/>
      <c r="F47" s="392"/>
      <c r="G47" s="393"/>
      <c r="H47" s="394"/>
      <c r="I47" s="395">
        <f t="shared" si="1"/>
        <v>0</v>
      </c>
      <c r="J47" s="396"/>
      <c r="K47" s="396"/>
      <c r="L47" s="396"/>
      <c r="M47" s="396"/>
      <c r="N47" s="396"/>
      <c r="O47" s="110"/>
      <c r="P47" s="110"/>
      <c r="Q47" s="405"/>
      <c r="R47" s="110"/>
      <c r="S47" s="110"/>
      <c r="T47" s="110"/>
      <c r="U47" s="110"/>
      <c r="AC47" s="453"/>
    </row>
    <row r="48" spans="1:37" s="408" customFormat="1" ht="99.75" customHeight="1" x14ac:dyDescent="0.2">
      <c r="A48" s="400">
        <v>13</v>
      </c>
      <c r="B48" s="390"/>
      <c r="C48" s="391"/>
      <c r="D48" s="391"/>
      <c r="E48" s="391"/>
      <c r="F48" s="392"/>
      <c r="G48" s="393"/>
      <c r="H48" s="394"/>
      <c r="I48" s="395">
        <f t="shared" si="1"/>
        <v>0</v>
      </c>
      <c r="J48" s="396"/>
      <c r="K48" s="396"/>
      <c r="L48" s="396"/>
      <c r="M48" s="396"/>
      <c r="N48" s="396"/>
      <c r="O48" s="110"/>
      <c r="P48" s="110"/>
      <c r="Q48" s="405"/>
      <c r="R48" s="110"/>
      <c r="S48" s="110"/>
      <c r="T48" s="110"/>
      <c r="U48" s="110"/>
      <c r="AC48" s="453"/>
    </row>
    <row r="49" spans="1:29" s="408" customFormat="1" ht="99.75" customHeight="1" x14ac:dyDescent="0.2">
      <c r="A49" s="400">
        <v>14</v>
      </c>
      <c r="B49" s="390"/>
      <c r="C49" s="391"/>
      <c r="D49" s="391"/>
      <c r="E49" s="391"/>
      <c r="F49" s="392"/>
      <c r="G49" s="393"/>
      <c r="H49" s="394"/>
      <c r="I49" s="395">
        <f t="shared" si="1"/>
        <v>0</v>
      </c>
      <c r="J49" s="396"/>
      <c r="K49" s="396"/>
      <c r="L49" s="396"/>
      <c r="M49" s="396"/>
      <c r="N49" s="396"/>
      <c r="O49" s="110"/>
      <c r="P49" s="110"/>
      <c r="Q49" s="405"/>
      <c r="R49" s="110"/>
      <c r="S49" s="110"/>
      <c r="T49" s="110"/>
      <c r="U49" s="110"/>
      <c r="AC49" s="453"/>
    </row>
    <row r="50" spans="1:29" s="408" customFormat="1" ht="99.75" customHeight="1" x14ac:dyDescent="0.2">
      <c r="A50" s="400">
        <v>15</v>
      </c>
      <c r="B50" s="390"/>
      <c r="C50" s="391"/>
      <c r="D50" s="391"/>
      <c r="E50" s="391"/>
      <c r="F50" s="392"/>
      <c r="G50" s="393"/>
      <c r="H50" s="394"/>
      <c r="I50" s="395">
        <f t="shared" si="1"/>
        <v>0</v>
      </c>
      <c r="J50" s="396"/>
      <c r="K50" s="396"/>
      <c r="L50" s="396"/>
      <c r="M50" s="396"/>
      <c r="N50" s="396"/>
      <c r="O50" s="110"/>
      <c r="P50" s="110"/>
      <c r="Q50" s="405"/>
      <c r="R50" s="110"/>
      <c r="S50" s="110"/>
      <c r="T50" s="110"/>
      <c r="U50" s="110"/>
      <c r="AC50" s="453"/>
    </row>
    <row r="51" spans="1:29" s="408" customFormat="1" ht="99.75" customHeight="1" x14ac:dyDescent="0.2">
      <c r="A51" s="400">
        <v>16</v>
      </c>
      <c r="B51" s="390"/>
      <c r="C51" s="391"/>
      <c r="D51" s="391"/>
      <c r="E51" s="391"/>
      <c r="F51" s="392"/>
      <c r="G51" s="393"/>
      <c r="H51" s="394"/>
      <c r="I51" s="395">
        <f t="shared" si="1"/>
        <v>0</v>
      </c>
      <c r="J51" s="396"/>
      <c r="K51" s="396"/>
      <c r="L51" s="396"/>
      <c r="M51" s="396"/>
      <c r="N51" s="396"/>
      <c r="O51" s="110"/>
      <c r="P51" s="110"/>
      <c r="Q51" s="405"/>
      <c r="R51" s="110"/>
      <c r="S51" s="110"/>
      <c r="T51" s="110"/>
      <c r="U51" s="110"/>
      <c r="AC51" s="453"/>
    </row>
    <row r="52" spans="1:29" s="408" customFormat="1" ht="99.75" customHeight="1" x14ac:dyDescent="0.2">
      <c r="A52" s="400">
        <v>17</v>
      </c>
      <c r="B52" s="390"/>
      <c r="C52" s="391"/>
      <c r="D52" s="391"/>
      <c r="E52" s="391"/>
      <c r="F52" s="392"/>
      <c r="G52" s="393"/>
      <c r="H52" s="394"/>
      <c r="I52" s="395">
        <f t="shared" si="1"/>
        <v>0</v>
      </c>
      <c r="J52" s="396"/>
      <c r="K52" s="396"/>
      <c r="L52" s="396"/>
      <c r="M52" s="396"/>
      <c r="N52" s="396"/>
      <c r="O52" s="110"/>
      <c r="P52" s="110"/>
      <c r="Q52" s="405"/>
      <c r="R52" s="110"/>
      <c r="S52" s="110"/>
      <c r="T52" s="110"/>
      <c r="U52" s="110"/>
      <c r="AC52" s="453"/>
    </row>
    <row r="53" spans="1:29" s="408" customFormat="1" ht="99.75" customHeight="1" x14ac:dyDescent="0.2">
      <c r="A53" s="400">
        <v>18</v>
      </c>
      <c r="B53" s="390"/>
      <c r="C53" s="391"/>
      <c r="D53" s="391"/>
      <c r="E53" s="391"/>
      <c r="F53" s="392"/>
      <c r="G53" s="393"/>
      <c r="H53" s="394"/>
      <c r="I53" s="395">
        <f t="shared" si="1"/>
        <v>0</v>
      </c>
      <c r="J53" s="396"/>
      <c r="K53" s="396"/>
      <c r="L53" s="396"/>
      <c r="M53" s="396"/>
      <c r="N53" s="396"/>
      <c r="O53" s="110"/>
      <c r="P53" s="110"/>
      <c r="Q53" s="405"/>
      <c r="R53" s="110"/>
      <c r="S53" s="110"/>
      <c r="T53" s="110"/>
      <c r="U53" s="110"/>
      <c r="AC53" s="453"/>
    </row>
    <row r="54" spans="1:29" s="408" customFormat="1" ht="99.75" customHeight="1" x14ac:dyDescent="0.2">
      <c r="A54" s="400">
        <v>19</v>
      </c>
      <c r="B54" s="390"/>
      <c r="C54" s="391"/>
      <c r="D54" s="391"/>
      <c r="E54" s="391"/>
      <c r="F54" s="392"/>
      <c r="G54" s="393"/>
      <c r="H54" s="394"/>
      <c r="I54" s="395">
        <f t="shared" si="1"/>
        <v>0</v>
      </c>
      <c r="J54" s="396"/>
      <c r="K54" s="396"/>
      <c r="L54" s="396"/>
      <c r="M54" s="396"/>
      <c r="N54" s="396"/>
      <c r="O54" s="110"/>
      <c r="P54" s="110"/>
      <c r="Q54" s="405"/>
      <c r="R54" s="110"/>
      <c r="S54" s="110"/>
      <c r="T54" s="110"/>
      <c r="U54" s="110"/>
      <c r="AC54" s="453"/>
    </row>
    <row r="55" spans="1:29" s="408" customFormat="1" ht="99.75" customHeight="1" x14ac:dyDescent="0.2">
      <c r="A55" s="400">
        <v>20</v>
      </c>
      <c r="B55" s="390"/>
      <c r="C55" s="391"/>
      <c r="D55" s="391"/>
      <c r="E55" s="391"/>
      <c r="F55" s="392"/>
      <c r="G55" s="393"/>
      <c r="H55" s="394"/>
      <c r="I55" s="395">
        <f t="shared" si="1"/>
        <v>0</v>
      </c>
      <c r="J55" s="396"/>
      <c r="K55" s="396"/>
      <c r="L55" s="396"/>
      <c r="M55" s="396"/>
      <c r="N55" s="396"/>
      <c r="O55" s="110"/>
      <c r="P55" s="110"/>
      <c r="Q55" s="405"/>
      <c r="R55" s="110"/>
      <c r="S55" s="110"/>
      <c r="T55" s="110"/>
      <c r="U55" s="110"/>
      <c r="AC55" s="453"/>
    </row>
    <row r="56" spans="1:29" s="408" customFormat="1" ht="99.75" customHeight="1" x14ac:dyDescent="0.2">
      <c r="A56" s="400">
        <v>21</v>
      </c>
      <c r="B56" s="390"/>
      <c r="C56" s="391"/>
      <c r="D56" s="391"/>
      <c r="E56" s="391"/>
      <c r="F56" s="392"/>
      <c r="G56" s="393"/>
      <c r="H56" s="394"/>
      <c r="I56" s="395">
        <f t="shared" si="1"/>
        <v>0</v>
      </c>
      <c r="J56" s="396"/>
      <c r="K56" s="396"/>
      <c r="L56" s="396"/>
      <c r="M56" s="396"/>
      <c r="N56" s="396"/>
      <c r="O56" s="110"/>
      <c r="P56" s="110"/>
      <c r="Q56" s="405"/>
      <c r="R56" s="110"/>
      <c r="S56" s="110"/>
      <c r="T56" s="110"/>
      <c r="U56" s="110"/>
      <c r="AC56" s="453"/>
    </row>
    <row r="57" spans="1:29" s="408" customFormat="1" ht="99.75" customHeight="1" x14ac:dyDescent="0.2">
      <c r="A57" s="400">
        <v>22</v>
      </c>
      <c r="B57" s="390"/>
      <c r="C57" s="391"/>
      <c r="D57" s="391"/>
      <c r="E57" s="391"/>
      <c r="F57" s="392"/>
      <c r="G57" s="393"/>
      <c r="H57" s="394"/>
      <c r="I57" s="395">
        <f t="shared" si="1"/>
        <v>0</v>
      </c>
      <c r="J57" s="396"/>
      <c r="K57" s="396"/>
      <c r="L57" s="396"/>
      <c r="M57" s="396"/>
      <c r="N57" s="396"/>
      <c r="O57" s="110"/>
      <c r="P57" s="110"/>
      <c r="Q57" s="405"/>
      <c r="R57" s="110"/>
      <c r="S57" s="110"/>
      <c r="T57" s="110"/>
      <c r="U57" s="110"/>
      <c r="AC57" s="453"/>
    </row>
    <row r="58" spans="1:29" s="408" customFormat="1" ht="99.75" customHeight="1" x14ac:dyDescent="0.2">
      <c r="A58" s="400">
        <v>23</v>
      </c>
      <c r="B58" s="390"/>
      <c r="C58" s="391"/>
      <c r="D58" s="391"/>
      <c r="E58" s="391"/>
      <c r="F58" s="392"/>
      <c r="G58" s="393"/>
      <c r="H58" s="394"/>
      <c r="I58" s="395">
        <f t="shared" si="1"/>
        <v>0</v>
      </c>
      <c r="J58" s="396"/>
      <c r="K58" s="396"/>
      <c r="L58" s="396"/>
      <c r="M58" s="396"/>
      <c r="N58" s="396"/>
      <c r="O58" s="110"/>
      <c r="P58" s="110"/>
      <c r="Q58" s="405"/>
      <c r="R58" s="110"/>
      <c r="S58" s="110"/>
      <c r="T58" s="110"/>
      <c r="U58" s="110"/>
      <c r="AC58" s="453"/>
    </row>
    <row r="59" spans="1:29" s="408" customFormat="1" ht="99.75" customHeight="1" x14ac:dyDescent="0.2">
      <c r="A59" s="400">
        <v>24</v>
      </c>
      <c r="B59" s="390"/>
      <c r="C59" s="391"/>
      <c r="D59" s="391"/>
      <c r="E59" s="391"/>
      <c r="F59" s="392"/>
      <c r="G59" s="393"/>
      <c r="H59" s="394"/>
      <c r="I59" s="395">
        <f t="shared" si="1"/>
        <v>0</v>
      </c>
      <c r="J59" s="396"/>
      <c r="K59" s="396"/>
      <c r="L59" s="396"/>
      <c r="M59" s="396"/>
      <c r="N59" s="396"/>
      <c r="O59" s="110"/>
      <c r="P59" s="110"/>
      <c r="Q59" s="405"/>
      <c r="R59" s="110"/>
      <c r="S59" s="110"/>
      <c r="T59" s="110"/>
      <c r="U59" s="110"/>
      <c r="AC59" s="453"/>
    </row>
    <row r="60" spans="1:29" s="408" customFormat="1" ht="99.75" customHeight="1" x14ac:dyDescent="0.2">
      <c r="A60" s="400">
        <v>25</v>
      </c>
      <c r="B60" s="390"/>
      <c r="C60" s="391"/>
      <c r="D60" s="391"/>
      <c r="E60" s="391"/>
      <c r="F60" s="392"/>
      <c r="G60" s="393"/>
      <c r="H60" s="394"/>
      <c r="I60" s="395">
        <f t="shared" si="1"/>
        <v>0</v>
      </c>
      <c r="J60" s="396"/>
      <c r="K60" s="396"/>
      <c r="L60" s="396"/>
      <c r="M60" s="396"/>
      <c r="N60" s="396"/>
      <c r="O60" s="110"/>
      <c r="P60" s="110"/>
      <c r="Q60" s="405"/>
      <c r="R60" s="110"/>
      <c r="S60" s="110"/>
      <c r="T60" s="110"/>
      <c r="U60" s="110"/>
      <c r="AC60" s="453"/>
    </row>
    <row r="61" spans="1:29" s="408" customFormat="1" ht="99.75" customHeight="1" x14ac:dyDescent="0.2">
      <c r="A61" s="400">
        <v>26</v>
      </c>
      <c r="B61" s="390"/>
      <c r="C61" s="391"/>
      <c r="D61" s="391"/>
      <c r="E61" s="391"/>
      <c r="F61" s="392"/>
      <c r="G61" s="393"/>
      <c r="H61" s="394"/>
      <c r="I61" s="395">
        <f t="shared" si="1"/>
        <v>0</v>
      </c>
      <c r="J61" s="396"/>
      <c r="K61" s="396"/>
      <c r="L61" s="396"/>
      <c r="M61" s="396"/>
      <c r="N61" s="396"/>
      <c r="O61" s="110"/>
      <c r="P61" s="110"/>
      <c r="Q61" s="405"/>
      <c r="R61" s="110"/>
      <c r="S61" s="110"/>
      <c r="T61" s="110"/>
      <c r="U61" s="110"/>
      <c r="AC61" s="453"/>
    </row>
    <row r="62" spans="1:29" s="408" customFormat="1" ht="99.75" customHeight="1" x14ac:dyDescent="0.2">
      <c r="A62" s="400">
        <v>27</v>
      </c>
      <c r="B62" s="390"/>
      <c r="C62" s="391"/>
      <c r="D62" s="391"/>
      <c r="E62" s="391"/>
      <c r="F62" s="392"/>
      <c r="G62" s="393"/>
      <c r="H62" s="394"/>
      <c r="I62" s="395">
        <f t="shared" si="1"/>
        <v>0</v>
      </c>
      <c r="J62" s="396"/>
      <c r="K62" s="396"/>
      <c r="L62" s="396"/>
      <c r="M62" s="396"/>
      <c r="N62" s="396"/>
      <c r="O62" s="110"/>
      <c r="P62" s="110"/>
      <c r="Q62" s="405"/>
      <c r="R62" s="110"/>
      <c r="S62" s="110"/>
      <c r="T62" s="110"/>
      <c r="U62" s="110"/>
      <c r="AC62" s="453"/>
    </row>
    <row r="63" spans="1:29" s="408" customFormat="1" ht="99.75" customHeight="1" x14ac:dyDescent="0.2">
      <c r="A63" s="400">
        <v>28</v>
      </c>
      <c r="B63" s="390"/>
      <c r="C63" s="391"/>
      <c r="D63" s="391"/>
      <c r="E63" s="391"/>
      <c r="F63" s="392"/>
      <c r="G63" s="393"/>
      <c r="H63" s="394"/>
      <c r="I63" s="395">
        <f t="shared" si="1"/>
        <v>0</v>
      </c>
      <c r="J63" s="396"/>
      <c r="K63" s="396"/>
      <c r="L63" s="396"/>
      <c r="M63" s="396"/>
      <c r="N63" s="396"/>
      <c r="O63" s="110"/>
      <c r="P63" s="110"/>
      <c r="Q63" s="405"/>
      <c r="R63" s="110"/>
      <c r="S63" s="110"/>
      <c r="T63" s="110"/>
      <c r="U63" s="110"/>
      <c r="AC63" s="453"/>
    </row>
    <row r="64" spans="1:29" s="408" customFormat="1" ht="99.75" customHeight="1" x14ac:dyDescent="0.2">
      <c r="A64" s="400">
        <v>29</v>
      </c>
      <c r="B64" s="390"/>
      <c r="C64" s="391"/>
      <c r="D64" s="391"/>
      <c r="E64" s="391"/>
      <c r="F64" s="392"/>
      <c r="G64" s="393"/>
      <c r="H64" s="394"/>
      <c r="I64" s="395">
        <f t="shared" si="1"/>
        <v>0</v>
      </c>
      <c r="J64" s="396"/>
      <c r="K64" s="396"/>
      <c r="L64" s="396"/>
      <c r="M64" s="396"/>
      <c r="N64" s="396"/>
      <c r="O64" s="110"/>
      <c r="P64" s="110"/>
      <c r="Q64" s="405"/>
      <c r="R64" s="110"/>
      <c r="S64" s="110"/>
      <c r="T64" s="110"/>
      <c r="U64" s="110"/>
      <c r="AC64" s="453"/>
    </row>
    <row r="65" spans="1:31" s="408" customFormat="1" ht="99.75" customHeight="1" x14ac:dyDescent="0.2">
      <c r="A65" s="400">
        <v>30</v>
      </c>
      <c r="B65" s="390"/>
      <c r="C65" s="391"/>
      <c r="D65" s="391"/>
      <c r="E65" s="391"/>
      <c r="F65" s="392"/>
      <c r="G65" s="393"/>
      <c r="H65" s="394"/>
      <c r="I65" s="395">
        <f t="shared" si="1"/>
        <v>0</v>
      </c>
      <c r="J65" s="396"/>
      <c r="K65" s="396"/>
      <c r="L65" s="396"/>
      <c r="M65" s="396"/>
      <c r="N65" s="396"/>
      <c r="O65" s="110"/>
      <c r="P65" s="110"/>
      <c r="Q65" s="409"/>
      <c r="R65" s="110"/>
      <c r="S65" s="110"/>
      <c r="T65" s="110"/>
      <c r="U65" s="110"/>
      <c r="AC65" s="410"/>
    </row>
    <row r="66" spans="1:31" s="411" customFormat="1" ht="99.75" customHeight="1" x14ac:dyDescent="0.2">
      <c r="A66" s="400">
        <v>31</v>
      </c>
      <c r="B66" s="390"/>
      <c r="C66" s="391"/>
      <c r="D66" s="391"/>
      <c r="E66" s="391"/>
      <c r="F66" s="392"/>
      <c r="G66" s="393"/>
      <c r="H66" s="394"/>
      <c r="I66" s="395">
        <f t="shared" si="1"/>
        <v>0</v>
      </c>
      <c r="J66" s="396"/>
      <c r="K66" s="396"/>
      <c r="L66" s="396"/>
      <c r="M66" s="396"/>
      <c r="N66" s="396"/>
      <c r="O66" s="110"/>
      <c r="P66" s="110"/>
      <c r="Q66" s="409"/>
      <c r="R66" s="110"/>
      <c r="S66" s="110"/>
      <c r="T66" s="110"/>
      <c r="U66" s="110"/>
      <c r="AC66" s="381"/>
    </row>
    <row r="67" spans="1:31" s="411" customFormat="1" ht="99.75" customHeight="1" x14ac:dyDescent="0.2">
      <c r="A67" s="400">
        <v>32</v>
      </c>
      <c r="B67" s="390"/>
      <c r="C67" s="391"/>
      <c r="D67" s="391"/>
      <c r="E67" s="391"/>
      <c r="F67" s="392"/>
      <c r="G67" s="393"/>
      <c r="H67" s="394"/>
      <c r="I67" s="395">
        <f t="shared" si="1"/>
        <v>0</v>
      </c>
      <c r="J67" s="396"/>
      <c r="K67" s="396"/>
      <c r="L67" s="396"/>
      <c r="M67" s="396"/>
      <c r="N67" s="396"/>
      <c r="O67" s="110"/>
      <c r="P67" s="110"/>
      <c r="Q67" s="412"/>
      <c r="R67" s="110"/>
      <c r="S67" s="110"/>
      <c r="T67" s="110"/>
      <c r="U67" s="110"/>
      <c r="AC67" s="381" t="s">
        <v>184</v>
      </c>
    </row>
    <row r="68" spans="1:31" s="411" customFormat="1" ht="99.75" customHeight="1" x14ac:dyDescent="0.2">
      <c r="A68" s="400">
        <v>33</v>
      </c>
      <c r="B68" s="390"/>
      <c r="C68" s="391"/>
      <c r="D68" s="391"/>
      <c r="E68" s="391"/>
      <c r="F68" s="392"/>
      <c r="G68" s="393"/>
      <c r="H68" s="394"/>
      <c r="I68" s="395">
        <f t="shared" si="1"/>
        <v>0</v>
      </c>
      <c r="J68" s="396"/>
      <c r="K68" s="396"/>
      <c r="L68" s="396"/>
      <c r="M68" s="396"/>
      <c r="N68" s="396"/>
      <c r="O68" s="110"/>
      <c r="P68" s="110"/>
      <c r="Q68" s="412"/>
      <c r="R68" s="110"/>
      <c r="S68" s="110"/>
      <c r="T68" s="110"/>
      <c r="U68" s="110"/>
      <c r="AC68" s="403" t="s">
        <v>284</v>
      </c>
    </row>
    <row r="69" spans="1:31" s="411" customFormat="1" ht="99.75" customHeight="1" thickBot="1" x14ac:dyDescent="0.25">
      <c r="A69" s="400">
        <v>34</v>
      </c>
      <c r="B69" s="390"/>
      <c r="C69" s="391"/>
      <c r="D69" s="391"/>
      <c r="E69" s="391"/>
      <c r="F69" s="392"/>
      <c r="G69" s="393"/>
      <c r="H69" s="394"/>
      <c r="I69" s="395">
        <f t="shared" si="1"/>
        <v>0</v>
      </c>
      <c r="J69" s="413"/>
      <c r="K69" s="413"/>
      <c r="L69" s="396"/>
      <c r="M69" s="396"/>
      <c r="N69" s="396"/>
      <c r="O69" s="110"/>
      <c r="P69" s="110"/>
      <c r="Q69" s="405"/>
      <c r="R69" s="110"/>
      <c r="S69" s="110"/>
      <c r="T69" s="110"/>
      <c r="U69" s="110"/>
      <c r="AC69" s="381" t="s">
        <v>183</v>
      </c>
    </row>
    <row r="70" spans="1:31" s="411" customFormat="1" ht="99.75" hidden="1" customHeight="1" thickBot="1" x14ac:dyDescent="0.25">
      <c r="A70" s="108">
        <v>17</v>
      </c>
      <c r="B70" s="414"/>
      <c r="C70" s="414"/>
      <c r="E70" s="415"/>
      <c r="F70" s="416"/>
      <c r="G70" s="417">
        <v>0</v>
      </c>
      <c r="H70" s="417">
        <v>0</v>
      </c>
      <c r="I70" s="418">
        <f>IFERROR(#REF!/H70,0)</f>
        <v>0</v>
      </c>
      <c r="J70" s="413"/>
      <c r="K70" s="413"/>
      <c r="L70" s="396"/>
      <c r="M70" s="396"/>
      <c r="N70" s="396"/>
      <c r="O70" s="110"/>
      <c r="P70" s="110"/>
      <c r="Q70" s="110"/>
      <c r="R70" s="110"/>
      <c r="S70" s="110"/>
      <c r="T70" s="110"/>
      <c r="U70" s="110"/>
      <c r="AC70" s="381" t="s">
        <v>285</v>
      </c>
    </row>
    <row r="71" spans="1:31" s="256" customFormat="1" ht="34.15" customHeight="1" thickBot="1" x14ac:dyDescent="0.45">
      <c r="A71" s="419"/>
      <c r="B71" s="420"/>
      <c r="C71" s="420"/>
      <c r="D71" s="421"/>
      <c r="E71" s="420"/>
      <c r="F71" s="420"/>
      <c r="G71" s="420"/>
      <c r="H71" s="422">
        <f>SUM(H36:H70)</f>
        <v>0</v>
      </c>
      <c r="I71" s="423">
        <f>IFERROR(#REF!/H71,0)</f>
        <v>0</v>
      </c>
      <c r="J71" s="424"/>
      <c r="K71" s="157"/>
      <c r="L71" s="157"/>
      <c r="M71" s="157"/>
      <c r="N71" s="157"/>
      <c r="O71" s="157"/>
      <c r="P71" s="157"/>
      <c r="Q71" s="157"/>
      <c r="R71" s="157"/>
      <c r="S71" s="157"/>
      <c r="T71" s="157"/>
      <c r="U71" s="157"/>
      <c r="V71" s="157"/>
      <c r="W71" s="157"/>
      <c r="AC71" s="381" t="s">
        <v>286</v>
      </c>
    </row>
    <row r="72" spans="1:31" s="256" customFormat="1" ht="21.6" customHeight="1" x14ac:dyDescent="0.4">
      <c r="A72" s="425"/>
      <c r="B72" s="426"/>
      <c r="C72" s="426"/>
      <c r="D72" s="426"/>
      <c r="E72" s="426"/>
      <c r="F72" s="426"/>
      <c r="G72" s="427"/>
      <c r="H72" s="428"/>
      <c r="I72" s="428"/>
      <c r="J72" s="428"/>
      <c r="K72" s="429"/>
      <c r="L72" s="430"/>
      <c r="M72" s="5"/>
      <c r="N72" s="157"/>
      <c r="O72" s="157"/>
      <c r="P72" s="157"/>
      <c r="Q72" s="157"/>
      <c r="R72" s="157"/>
      <c r="S72" s="157"/>
      <c r="T72" s="157"/>
      <c r="U72" s="157"/>
      <c r="V72" s="157"/>
      <c r="W72" s="157"/>
      <c r="X72" s="157"/>
      <c r="Y72" s="157"/>
      <c r="AE72" s="431" t="s">
        <v>287</v>
      </c>
    </row>
    <row r="73" spans="1:31" s="157" customFormat="1" ht="26.25" x14ac:dyDescent="0.4">
      <c r="A73" s="425"/>
      <c r="B73" s="432" t="s">
        <v>97</v>
      </c>
      <c r="C73" s="433"/>
      <c r="D73" s="433"/>
      <c r="E73" s="433"/>
      <c r="F73" s="433"/>
      <c r="G73" s="434"/>
      <c r="H73" s="100"/>
      <c r="I73" s="100"/>
      <c r="J73" s="100"/>
      <c r="K73" s="335"/>
      <c r="M73" s="5"/>
      <c r="AE73" s="381" t="s">
        <v>196</v>
      </c>
    </row>
    <row r="74" spans="1:31" s="157" customFormat="1" ht="26.25" x14ac:dyDescent="0.4">
      <c r="A74" s="425"/>
      <c r="B74" s="432"/>
      <c r="C74" s="433"/>
      <c r="D74" s="433"/>
      <c r="E74" s="433"/>
      <c r="F74" s="433"/>
      <c r="G74" s="434"/>
      <c r="H74" s="100"/>
      <c r="I74" s="100"/>
      <c r="J74" s="100"/>
      <c r="K74" s="335"/>
      <c r="M74" s="5"/>
      <c r="AE74" s="381" t="s">
        <v>288</v>
      </c>
    </row>
    <row r="75" spans="1:31" s="157" customFormat="1" ht="22.5" customHeight="1" x14ac:dyDescent="0.4">
      <c r="A75" s="435" t="s">
        <v>7</v>
      </c>
      <c r="B75" s="436"/>
      <c r="C75" s="437"/>
      <c r="D75" s="436"/>
      <c r="E75" s="437"/>
      <c r="F75" s="436"/>
      <c r="G75" s="437" t="s">
        <v>7</v>
      </c>
      <c r="H75" s="100"/>
      <c r="I75" s="100"/>
      <c r="J75" s="100"/>
      <c r="K75" s="335"/>
      <c r="M75" s="5"/>
      <c r="AE75" s="381" t="s">
        <v>193</v>
      </c>
    </row>
    <row r="76" spans="1:31" s="157" customFormat="1" ht="27" thickBot="1" x14ac:dyDescent="0.45">
      <c r="A76" s="438" t="s">
        <v>8</v>
      </c>
      <c r="B76" s="434"/>
      <c r="C76" s="439" t="s">
        <v>9</v>
      </c>
      <c r="D76" s="440"/>
      <c r="E76" s="439" t="s">
        <v>10</v>
      </c>
      <c r="F76" s="439"/>
      <c r="G76" s="439" t="s">
        <v>11</v>
      </c>
      <c r="H76" s="100"/>
      <c r="I76" s="100"/>
      <c r="J76" s="100"/>
      <c r="K76" s="335"/>
      <c r="M76" s="5"/>
      <c r="AE76" s="441" t="s">
        <v>194</v>
      </c>
    </row>
    <row r="77" spans="1:31" s="157" customFormat="1" ht="27" thickBot="1" x14ac:dyDescent="0.45">
      <c r="A77" s="442"/>
      <c r="B77" s="434"/>
      <c r="C77" s="443" t="s">
        <v>12</v>
      </c>
      <c r="D77" s="440"/>
      <c r="E77" s="440"/>
      <c r="F77" s="440"/>
      <c r="G77" s="440"/>
      <c r="H77" s="100"/>
      <c r="I77" s="100"/>
      <c r="J77" s="100"/>
      <c r="K77" s="335"/>
      <c r="M77" s="5"/>
      <c r="AE77" s="444" t="s">
        <v>289</v>
      </c>
    </row>
    <row r="78" spans="1:31" s="157" customFormat="1" ht="19.5" customHeight="1" thickBot="1" x14ac:dyDescent="0.45">
      <c r="A78" s="445" t="s">
        <v>7</v>
      </c>
      <c r="B78" s="436"/>
      <c r="C78" s="437"/>
      <c r="D78" s="436"/>
      <c r="E78" s="437"/>
      <c r="F78" s="436"/>
      <c r="G78" s="437" t="s">
        <v>7</v>
      </c>
      <c r="H78" s="100"/>
      <c r="I78" s="100"/>
      <c r="J78" s="100"/>
      <c r="K78" s="335"/>
      <c r="M78" s="5"/>
      <c r="AE78" s="441" t="s">
        <v>290</v>
      </c>
    </row>
    <row r="79" spans="1:31" s="157" customFormat="1" ht="27" thickBot="1" x14ac:dyDescent="0.45">
      <c r="A79" s="438" t="s">
        <v>8</v>
      </c>
      <c r="B79" s="434"/>
      <c r="C79" s="439" t="s">
        <v>9</v>
      </c>
      <c r="D79" s="440"/>
      <c r="E79" s="439" t="s">
        <v>10</v>
      </c>
      <c r="F79" s="439"/>
      <c r="G79" s="439" t="s">
        <v>13</v>
      </c>
      <c r="H79" s="269"/>
      <c r="I79" s="269"/>
      <c r="J79" s="175"/>
      <c r="K79" s="446"/>
      <c r="L79" s="176"/>
      <c r="M79" s="5"/>
      <c r="AE79" s="441" t="s">
        <v>291</v>
      </c>
    </row>
    <row r="80" spans="1:31" ht="21" customHeight="1" thickBot="1" x14ac:dyDescent="0.45">
      <c r="A80" s="447"/>
      <c r="B80" s="448"/>
      <c r="C80" s="449" t="s">
        <v>14</v>
      </c>
      <c r="D80" s="448"/>
      <c r="E80" s="448"/>
      <c r="F80" s="448"/>
      <c r="G80" s="448"/>
      <c r="H80" s="450"/>
      <c r="I80" s="450"/>
      <c r="J80" s="118"/>
      <c r="K80" s="451"/>
      <c r="AE80" s="441" t="s">
        <v>197</v>
      </c>
    </row>
    <row r="81" spans="31:31" x14ac:dyDescent="0.25">
      <c r="AE81" s="100" t="s">
        <v>292</v>
      </c>
    </row>
    <row r="82" spans="31:31" ht="16.5" thickBot="1" x14ac:dyDescent="0.3">
      <c r="AE82" s="441" t="s">
        <v>293</v>
      </c>
    </row>
    <row r="83" spans="31:31" ht="16.5" thickBot="1" x14ac:dyDescent="0.3">
      <c r="AE83" s="441" t="s">
        <v>294</v>
      </c>
    </row>
    <row r="84" spans="31:31" ht="16.5" thickBot="1" x14ac:dyDescent="0.3">
      <c r="AE84" s="441" t="s">
        <v>295</v>
      </c>
    </row>
    <row r="85" spans="31:31" ht="16.5" thickBot="1" x14ac:dyDescent="0.3">
      <c r="AE85" s="444" t="s">
        <v>296</v>
      </c>
    </row>
    <row r="86" spans="31:31" ht="16.5" thickBot="1" x14ac:dyDescent="0.3">
      <c r="AE86" s="441" t="s">
        <v>190</v>
      </c>
    </row>
    <row r="87" spans="31:31" ht="16.5" thickBot="1" x14ac:dyDescent="0.3">
      <c r="AE87" s="441" t="s">
        <v>191</v>
      </c>
    </row>
    <row r="88" spans="31:31" ht="16.5" thickBot="1" x14ac:dyDescent="0.3">
      <c r="AE88" s="441" t="s">
        <v>185</v>
      </c>
    </row>
    <row r="89" spans="31:31" ht="16.5" thickBot="1" x14ac:dyDescent="0.3">
      <c r="AE89" s="441" t="s">
        <v>189</v>
      </c>
    </row>
    <row r="90" spans="31:31" ht="16.5" thickBot="1" x14ac:dyDescent="0.3">
      <c r="AE90" s="441" t="s">
        <v>192</v>
      </c>
    </row>
    <row r="91" spans="31:31" x14ac:dyDescent="0.25">
      <c r="AE91" s="5" t="s">
        <v>297</v>
      </c>
    </row>
    <row r="92" spans="31:31" ht="16.5" thickBot="1" x14ac:dyDescent="0.3">
      <c r="AE92" s="452" t="s">
        <v>298</v>
      </c>
    </row>
    <row r="93" spans="31:31" ht="16.5" thickBot="1" x14ac:dyDescent="0.3">
      <c r="AE93" s="441" t="s">
        <v>188</v>
      </c>
    </row>
    <row r="94" spans="31:31" ht="16.5" thickBot="1" x14ac:dyDescent="0.3">
      <c r="AE94" s="441" t="s">
        <v>299</v>
      </c>
    </row>
  </sheetData>
  <sheetProtection algorithmName="SHA-512" hashValue="XEMCekIRH88Mzivh0JhMtZiz/hjTPDagAi+BBNqiTRAZEsLM7fMk3nhhi9PCS3RO0qWExelKiSleVWFAQ1gang==" saltValue="6t742m1WIDeuSUDgemhWGA==" spinCount="100000" sheet="1" insertRows="0" selectLockedCells="1"/>
  <protectedRanges>
    <protectedRange sqref="P36:P45 R36:R45 Q69 Q45:Q64" name="טווח1_1"/>
    <protectedRange sqref="J32:K32" name="Appendix_4_range"/>
    <protectedRange sqref="F17:G19" name="טווח1_2"/>
    <protectedRange sqref="D26:E26 D28:E31 G25:G31 F24:F31" name="טווח1_3"/>
    <protectedRange sqref="E13:G13 B13:C13" name="טווח1_4"/>
  </protectedRanges>
  <dataConsolidate/>
  <mergeCells count="21">
    <mergeCell ref="F16:G16"/>
    <mergeCell ref="C17:E17"/>
    <mergeCell ref="F17:G17"/>
    <mergeCell ref="C18:E18"/>
    <mergeCell ref="F18:G18"/>
    <mergeCell ref="C32:E32"/>
    <mergeCell ref="A10:I10"/>
    <mergeCell ref="D27:E27"/>
    <mergeCell ref="C28:C31"/>
    <mergeCell ref="D28:E28"/>
    <mergeCell ref="D29:E29"/>
    <mergeCell ref="D30:E30"/>
    <mergeCell ref="D31:E31"/>
    <mergeCell ref="C19:E19"/>
    <mergeCell ref="F19:G19"/>
    <mergeCell ref="C23:E23"/>
    <mergeCell ref="C24:C26"/>
    <mergeCell ref="D24:E24"/>
    <mergeCell ref="D25:E25"/>
    <mergeCell ref="D26:E26"/>
    <mergeCell ref="C16:E16"/>
  </mergeCells>
  <conditionalFormatting sqref="G21">
    <cfRule type="cellIs" dxfId="1" priority="1" operator="equal">
      <formula>"לא תקין"</formula>
    </cfRule>
  </conditionalFormatting>
  <conditionalFormatting sqref="G70">
    <cfRule type="cellIs" dxfId="0" priority="2" operator="greaterThan">
      <formula>240000</formula>
    </cfRule>
  </conditionalFormatting>
  <dataValidations count="10">
    <dataValidation allowBlank="1" showErrorMessage="1" error="שיעור התמיכה לא יעלה על 90%" prompt="שיעור התמיכה לא יעלה על 90%" sqref="F19:G19" xr:uid="{B6D677DA-C9BD-46B4-A32B-5170ECF20B77}"/>
    <dataValidation type="list" allowBlank="1" showInputMessage="1" showErrorMessage="1" sqref="E70" xr:uid="{12A42165-4926-41C7-8C44-78581E432124}">
      <formula1>"יש לבחור:,מועצה, יישוב, מתנ""ס"</formula1>
    </dataValidation>
    <dataValidation type="decimal" errorStyle="warning" operator="notEqual" allowBlank="1" showInputMessage="1" showErrorMessage="1" error="אין התאמה בין עלות הבקשה ובין סך מקורות המימון כפי שפורטו בנספח זה" sqref="F21" xr:uid="{727396B7-067C-4E94-AA78-8368ED74CD07}">
      <formula1>0.1</formula1>
    </dataValidation>
    <dataValidation errorStyle="warning" operator="greaterThan" allowBlank="1" showInputMessage="1" showErrorMessage="1" error="יש לוודא מול הנוהל אפשרות לתמיכה בשיעור העולה על 50%" sqref="I36:I70" xr:uid="{34EFD7DA-A184-485F-8CB2-6F01614D9B3B}"/>
    <dataValidation errorStyle="information" operator="greaterThanOrEqual" allowBlank="1" showInputMessage="1" showErrorMessage="1" error="ככל שמדובר בעלות שכר מעל 180,000 ש&quot;ח - יש למלא גם את עמודה L ולנמק את הצורך בהתאם לסעיף 9ה(1) לנוהל" sqref="H70" xr:uid="{EBE02CBF-FB90-45B6-9AA9-0A228279D348}"/>
    <dataValidation errorStyle="information" operator="greaterThanOrEqual" allowBlank="1" showInputMessage="1" showErrorMessage="1" error="ככל שמדובר בעלות שכר מעל 240,000 ש&quot;ח - יש למלא גם את עמודה L ולנמק את הצורך בהתאם לסעיף 9א(7) לנוהל" sqref="G70 H36:H69" xr:uid="{4D151194-9E9D-4DC9-9986-0129A8D0CE78}"/>
    <dataValidation type="list" allowBlank="1" showInputMessage="1" showErrorMessage="1" sqref="F36:F69" xr:uid="{425761C0-9D06-4C68-B156-584FAA287A1A}">
      <formula1>"ביצוע חטיבה, ביצוע מועצה"</formula1>
    </dataValidation>
    <dataValidation type="list" allowBlank="1" showInputMessage="1" showErrorMessage="1" sqref="C70" xr:uid="{C75F04E1-F4B5-4CE2-B5BC-1FE190FBE926}">
      <formula1>$U$32:$U$43</formula1>
    </dataValidation>
    <dataValidation type="list" allowBlank="1" showInputMessage="1" showErrorMessage="1" sqref="C37:C69" xr:uid="{D52D52D1-7314-4435-9E7F-DB6FE632173D}">
      <formula1>$K$36:$K$40</formula1>
    </dataValidation>
    <dataValidation type="list" allowBlank="1" showInputMessage="1" showErrorMessage="1" sqref="C36" xr:uid="{CF249F70-2839-4B42-AC92-C77CC7989D88}">
      <formula1>$K$36:$K$41</formula1>
    </dataValidation>
  </dataValidations>
  <pageMargins left="0.23622047244094491" right="0.23622047244094491" top="0.74803149606299213" bottom="0.74803149606299213" header="0.31496062992125984" footer="0.31496062992125984"/>
  <pageSetup paperSize="9" scale="44" fitToHeight="0" orientation="landscape" r:id="rId1"/>
  <rowBreaks count="2" manualBreakCount="2">
    <brk id="30" max="8" man="1"/>
    <brk id="43" max="8"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4A3566D-3A38-4720-9BC5-CBF8F4F009D9}">
          <x14:formula1>
            <xm:f>'מסד נתונים'!$G$17:$G$50</xm:f>
          </x14:formula1>
          <xm:sqref>B36:B69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38B7E-246C-456C-AFE4-638D62B87025}">
  <sheetPr codeName="גיליון5">
    <pageSetUpPr fitToPage="1"/>
  </sheetPr>
  <dimension ref="A1:R42"/>
  <sheetViews>
    <sheetView rightToLeft="1" workbookViewId="0">
      <selection activeCell="F12" sqref="F12"/>
    </sheetView>
  </sheetViews>
  <sheetFormatPr defaultColWidth="9" defaultRowHeight="14.25" x14ac:dyDescent="0.2"/>
  <cols>
    <col min="1" max="1" width="16.375" style="26" customWidth="1"/>
    <col min="2" max="2" width="12" style="26" customWidth="1"/>
    <col min="3" max="3" width="37.625" style="26" customWidth="1"/>
    <col min="4" max="4" width="18.625" style="26" customWidth="1"/>
    <col min="5" max="5" width="18.5" style="26" customWidth="1"/>
    <col min="6" max="6" width="15.5" style="9" customWidth="1"/>
    <col min="7" max="7" width="14.75" style="26" customWidth="1"/>
    <col min="8" max="8" width="14" style="9" customWidth="1"/>
    <col min="9" max="9" width="13" style="26" bestFit="1" customWidth="1"/>
    <col min="10" max="10" width="10.5" style="26" bestFit="1" customWidth="1"/>
    <col min="11" max="11" width="17.5" style="9" bestFit="1" customWidth="1"/>
    <col min="12" max="12" width="10.625" style="80" bestFit="1" customWidth="1"/>
    <col min="13" max="13" width="12.75" style="80" bestFit="1" customWidth="1"/>
    <col min="14" max="14" width="10.5" style="26" bestFit="1" customWidth="1"/>
    <col min="15" max="15" width="17.5" style="9" hidden="1" customWidth="1"/>
    <col min="16" max="16" width="12.75" style="80" hidden="1" customWidth="1"/>
    <col min="17" max="17" width="10.25" style="26" hidden="1" customWidth="1"/>
    <col min="18" max="18" width="28.25" style="80" customWidth="1"/>
    <col min="19" max="16384" width="9" style="26"/>
  </cols>
  <sheetData>
    <row r="1" spans="1:18" s="9" customFormat="1" x14ac:dyDescent="0.2"/>
    <row r="2" spans="1:18" s="9" customFormat="1" ht="15.75" x14ac:dyDescent="0.2">
      <c r="D2" s="10" t="s">
        <v>200</v>
      </c>
      <c r="E2" s="10"/>
      <c r="G2" s="11"/>
    </row>
    <row r="3" spans="1:18" s="9" customFormat="1" ht="16.5" thickBot="1" x14ac:dyDescent="0.25">
      <c r="D3" s="10"/>
      <c r="E3" s="10"/>
      <c r="G3" s="11"/>
    </row>
    <row r="4" spans="1:18" s="9" customFormat="1" ht="44.25" customHeight="1" thickBot="1" x14ac:dyDescent="0.25">
      <c r="B4" s="569" t="s">
        <v>114</v>
      </c>
      <c r="C4" s="12" t="s">
        <v>115</v>
      </c>
      <c r="D4" s="13"/>
      <c r="E4" s="14" t="s">
        <v>112</v>
      </c>
      <c r="F4" s="324" t="s">
        <v>96</v>
      </c>
      <c r="G4" s="15" t="s">
        <v>116</v>
      </c>
      <c r="H4" s="16"/>
      <c r="I4" s="17"/>
    </row>
    <row r="5" spans="1:18" s="9" customFormat="1" ht="44.25" customHeight="1" thickBot="1" x14ac:dyDescent="0.25">
      <c r="B5" s="570"/>
      <c r="C5" s="18"/>
      <c r="D5" s="19"/>
      <c r="E5" s="20" t="s">
        <v>117</v>
      </c>
      <c r="F5" s="21" t="s">
        <v>118</v>
      </c>
      <c r="G5" s="19" t="s">
        <v>119</v>
      </c>
      <c r="H5" s="22"/>
      <c r="I5" s="17"/>
    </row>
    <row r="6" spans="1:18" ht="16.5" x14ac:dyDescent="0.25">
      <c r="A6" s="23"/>
      <c r="B6" s="24" t="s">
        <v>120</v>
      </c>
      <c r="C6" s="25"/>
      <c r="F6" s="26"/>
      <c r="G6" s="27"/>
      <c r="H6" s="26"/>
      <c r="K6" s="26"/>
      <c r="L6" s="26"/>
      <c r="M6" s="26"/>
      <c r="O6" s="26"/>
      <c r="P6" s="26"/>
      <c r="R6" s="26"/>
    </row>
    <row r="7" spans="1:18" ht="17.25" thickBot="1" x14ac:dyDescent="0.3">
      <c r="A7" s="23"/>
      <c r="B7" s="24" t="s">
        <v>121</v>
      </c>
      <c r="C7" s="25"/>
      <c r="F7" s="26"/>
      <c r="G7" s="27"/>
      <c r="H7" s="26"/>
      <c r="K7" s="26"/>
      <c r="L7" s="26"/>
      <c r="M7" s="26"/>
      <c r="O7" s="26"/>
      <c r="P7" s="26"/>
      <c r="R7" s="26"/>
    </row>
    <row r="8" spans="1:18" s="9" customFormat="1" ht="44.25" customHeight="1" thickBot="1" x14ac:dyDescent="0.25">
      <c r="B8" s="28" t="s">
        <v>122</v>
      </c>
      <c r="C8" s="18" t="s">
        <v>123</v>
      </c>
      <c r="D8" s="18" t="s">
        <v>124</v>
      </c>
      <c r="E8" s="29" t="s">
        <v>125</v>
      </c>
      <c r="F8" s="19" t="s">
        <v>119</v>
      </c>
      <c r="G8" s="22"/>
      <c r="H8" s="30"/>
      <c r="I8" s="17"/>
    </row>
    <row r="9" spans="1:18" s="9" customFormat="1" ht="15" thickBot="1" x14ac:dyDescent="0.25">
      <c r="G9" s="31"/>
      <c r="H9" s="31"/>
      <c r="I9" s="31"/>
    </row>
    <row r="10" spans="1:18" ht="23.25" thickBot="1" x14ac:dyDescent="0.25">
      <c r="A10" s="32" t="s">
        <v>126</v>
      </c>
      <c r="B10" s="33" t="s">
        <v>127</v>
      </c>
      <c r="C10" s="33" t="s">
        <v>127</v>
      </c>
      <c r="D10" s="33" t="s">
        <v>127</v>
      </c>
      <c r="E10" s="33" t="s">
        <v>127</v>
      </c>
      <c r="F10" s="33" t="s">
        <v>127</v>
      </c>
      <c r="G10" s="33" t="s">
        <v>127</v>
      </c>
      <c r="H10" s="34" t="s">
        <v>128</v>
      </c>
      <c r="I10" s="33" t="s">
        <v>129</v>
      </c>
      <c r="J10" s="33" t="s">
        <v>129</v>
      </c>
      <c r="K10" s="34" t="s">
        <v>128</v>
      </c>
      <c r="L10" s="33" t="s">
        <v>129</v>
      </c>
      <c r="M10" s="35" t="s">
        <v>129</v>
      </c>
      <c r="N10" s="36" t="s">
        <v>129</v>
      </c>
      <c r="O10" s="34" t="s">
        <v>128</v>
      </c>
      <c r="P10" s="37" t="s">
        <v>129</v>
      </c>
      <c r="Q10" s="36" t="s">
        <v>129</v>
      </c>
      <c r="R10" s="38"/>
    </row>
    <row r="11" spans="1:18" ht="45.75" thickBot="1" x14ac:dyDescent="0.25">
      <c r="A11" s="39" t="s">
        <v>130</v>
      </c>
      <c r="B11" s="40" t="s">
        <v>131</v>
      </c>
      <c r="C11" s="41" t="s">
        <v>132</v>
      </c>
      <c r="D11" s="40" t="s">
        <v>133</v>
      </c>
      <c r="E11" s="40" t="s">
        <v>134</v>
      </c>
      <c r="F11" s="40" t="s">
        <v>201</v>
      </c>
      <c r="G11" s="42" t="s">
        <v>135</v>
      </c>
      <c r="H11" s="43" t="s">
        <v>136</v>
      </c>
      <c r="I11" s="40" t="s">
        <v>137</v>
      </c>
      <c r="J11" s="40" t="s">
        <v>138</v>
      </c>
      <c r="K11" s="44" t="s">
        <v>139</v>
      </c>
      <c r="L11" s="40" t="s">
        <v>135</v>
      </c>
      <c r="M11" s="45" t="s">
        <v>140</v>
      </c>
      <c r="N11" s="46" t="s">
        <v>141</v>
      </c>
      <c r="O11" s="47" t="s">
        <v>142</v>
      </c>
      <c r="P11" s="48" t="s">
        <v>143</v>
      </c>
      <c r="Q11" s="49" t="s">
        <v>144</v>
      </c>
      <c r="R11" s="50" t="s">
        <v>145</v>
      </c>
    </row>
    <row r="12" spans="1:18" x14ac:dyDescent="0.2">
      <c r="A12" s="51"/>
      <c r="B12" s="281"/>
      <c r="C12" s="281"/>
      <c r="D12" s="281"/>
      <c r="E12" s="281"/>
      <c r="F12" s="282"/>
      <c r="G12" s="283"/>
      <c r="H12" s="52"/>
      <c r="I12" s="53">
        <f>IF(H12*G12&gt;F12,F12,H12*G12)</f>
        <v>0</v>
      </c>
      <c r="J12" s="54">
        <f t="shared" ref="J12:J40" si="0">F12-I12</f>
        <v>0</v>
      </c>
      <c r="K12" s="52"/>
      <c r="L12" s="55">
        <f>G12</f>
        <v>0</v>
      </c>
      <c r="M12" s="53">
        <f t="shared" ref="M12:M40" si="1">IF(K12*L12&gt;J12,J12,K12*L12)</f>
        <v>0</v>
      </c>
      <c r="N12" s="54">
        <f t="shared" ref="N12:N40" si="2">J12-M12</f>
        <v>0</v>
      </c>
      <c r="O12" s="52"/>
      <c r="P12" s="53">
        <f>IF(O12*L12&gt;N12,N12,O12*L12)</f>
        <v>0</v>
      </c>
      <c r="Q12" s="54">
        <f>N12-P12</f>
        <v>0</v>
      </c>
      <c r="R12" s="56"/>
    </row>
    <row r="13" spans="1:18" x14ac:dyDescent="0.2">
      <c r="A13" s="57"/>
      <c r="B13" s="284"/>
      <c r="C13" s="285"/>
      <c r="D13" s="285"/>
      <c r="E13" s="285"/>
      <c r="F13" s="286"/>
      <c r="G13" s="287"/>
      <c r="H13" s="58"/>
      <c r="I13" s="59">
        <f t="shared" ref="I13:I40" si="3">IF(H13*G13&gt;F13,F13,H13*G13)</f>
        <v>0</v>
      </c>
      <c r="J13" s="60">
        <f t="shared" si="0"/>
        <v>0</v>
      </c>
      <c r="K13" s="58"/>
      <c r="L13" s="61">
        <f t="shared" ref="L13:L40" si="4">G13</f>
        <v>0</v>
      </c>
      <c r="M13" s="59">
        <f>IF(K13*L13&gt;J13,J13,K13*L13)</f>
        <v>0</v>
      </c>
      <c r="N13" s="60">
        <f t="shared" si="2"/>
        <v>0</v>
      </c>
      <c r="O13" s="58"/>
      <c r="P13" s="59">
        <f t="shared" ref="P13:P14" si="5">IF(O13*L13&gt;N13,N13,O13*L13)</f>
        <v>0</v>
      </c>
      <c r="Q13" s="60">
        <f t="shared" ref="Q13:Q14" si="6">N13-P13</f>
        <v>0</v>
      </c>
      <c r="R13" s="62"/>
    </row>
    <row r="14" spans="1:18" x14ac:dyDescent="0.2">
      <c r="A14" s="63"/>
      <c r="B14" s="284"/>
      <c r="C14" s="285"/>
      <c r="D14" s="285"/>
      <c r="E14" s="285"/>
      <c r="F14" s="286"/>
      <c r="G14" s="287"/>
      <c r="H14" s="58"/>
      <c r="I14" s="59">
        <f t="shared" si="3"/>
        <v>0</v>
      </c>
      <c r="J14" s="60">
        <f t="shared" si="0"/>
        <v>0</v>
      </c>
      <c r="K14" s="58"/>
      <c r="L14" s="61">
        <f t="shared" si="4"/>
        <v>0</v>
      </c>
      <c r="M14" s="59">
        <f t="shared" si="1"/>
        <v>0</v>
      </c>
      <c r="N14" s="60">
        <f t="shared" si="2"/>
        <v>0</v>
      </c>
      <c r="O14" s="58"/>
      <c r="P14" s="59">
        <f t="shared" si="5"/>
        <v>0</v>
      </c>
      <c r="Q14" s="60">
        <f t="shared" si="6"/>
        <v>0</v>
      </c>
      <c r="R14" s="62"/>
    </row>
    <row r="15" spans="1:18" x14ac:dyDescent="0.2">
      <c r="A15" s="63"/>
      <c r="B15" s="284"/>
      <c r="C15" s="285"/>
      <c r="D15" s="285"/>
      <c r="E15" s="285"/>
      <c r="F15" s="286"/>
      <c r="G15" s="287"/>
      <c r="H15" s="58"/>
      <c r="I15" s="59">
        <f t="shared" si="3"/>
        <v>0</v>
      </c>
      <c r="J15" s="60">
        <f t="shared" si="0"/>
        <v>0</v>
      </c>
      <c r="K15" s="58"/>
      <c r="L15" s="61">
        <f t="shared" si="4"/>
        <v>0</v>
      </c>
      <c r="M15" s="59">
        <f t="shared" si="1"/>
        <v>0</v>
      </c>
      <c r="N15" s="60">
        <f t="shared" si="2"/>
        <v>0</v>
      </c>
      <c r="O15" s="58"/>
      <c r="P15" s="59"/>
      <c r="Q15" s="60"/>
      <c r="R15" s="62"/>
    </row>
    <row r="16" spans="1:18" x14ac:dyDescent="0.2">
      <c r="A16" s="63"/>
      <c r="B16" s="284"/>
      <c r="C16" s="285"/>
      <c r="D16" s="285"/>
      <c r="E16" s="285"/>
      <c r="F16" s="286"/>
      <c r="G16" s="287"/>
      <c r="H16" s="58"/>
      <c r="I16" s="59">
        <f t="shared" si="3"/>
        <v>0</v>
      </c>
      <c r="J16" s="60">
        <f t="shared" si="0"/>
        <v>0</v>
      </c>
      <c r="K16" s="58"/>
      <c r="L16" s="61">
        <f t="shared" si="4"/>
        <v>0</v>
      </c>
      <c r="M16" s="59">
        <f t="shared" si="1"/>
        <v>0</v>
      </c>
      <c r="N16" s="60">
        <f t="shared" si="2"/>
        <v>0</v>
      </c>
      <c r="O16" s="58"/>
      <c r="P16" s="59"/>
      <c r="Q16" s="60"/>
      <c r="R16" s="62"/>
    </row>
    <row r="17" spans="1:18" x14ac:dyDescent="0.2">
      <c r="A17" s="63"/>
      <c r="B17" s="284"/>
      <c r="C17" s="285"/>
      <c r="D17" s="285"/>
      <c r="E17" s="285"/>
      <c r="F17" s="286"/>
      <c r="G17" s="287"/>
      <c r="H17" s="58"/>
      <c r="I17" s="59">
        <f t="shared" si="3"/>
        <v>0</v>
      </c>
      <c r="J17" s="60">
        <f t="shared" si="0"/>
        <v>0</v>
      </c>
      <c r="K17" s="58"/>
      <c r="L17" s="61">
        <f t="shared" si="4"/>
        <v>0</v>
      </c>
      <c r="M17" s="59">
        <f t="shared" si="1"/>
        <v>0</v>
      </c>
      <c r="N17" s="60">
        <f t="shared" si="2"/>
        <v>0</v>
      </c>
      <c r="O17" s="58"/>
      <c r="P17" s="59"/>
      <c r="Q17" s="60"/>
      <c r="R17" s="62"/>
    </row>
    <row r="18" spans="1:18" x14ac:dyDescent="0.2">
      <c r="A18" s="63"/>
      <c r="B18" s="284"/>
      <c r="C18" s="285"/>
      <c r="D18" s="285"/>
      <c r="E18" s="285"/>
      <c r="F18" s="286"/>
      <c r="G18" s="287"/>
      <c r="H18" s="58"/>
      <c r="I18" s="59">
        <f t="shared" si="3"/>
        <v>0</v>
      </c>
      <c r="J18" s="60">
        <f t="shared" si="0"/>
        <v>0</v>
      </c>
      <c r="K18" s="58"/>
      <c r="L18" s="61">
        <f t="shared" si="4"/>
        <v>0</v>
      </c>
      <c r="M18" s="59">
        <f t="shared" si="1"/>
        <v>0</v>
      </c>
      <c r="N18" s="60">
        <f t="shared" si="2"/>
        <v>0</v>
      </c>
      <c r="O18" s="58"/>
      <c r="P18" s="59"/>
      <c r="Q18" s="60"/>
      <c r="R18" s="62"/>
    </row>
    <row r="19" spans="1:18" x14ac:dyDescent="0.2">
      <c r="A19" s="63"/>
      <c r="B19" s="284"/>
      <c r="C19" s="285"/>
      <c r="D19" s="285"/>
      <c r="E19" s="285"/>
      <c r="F19" s="286"/>
      <c r="G19" s="287"/>
      <c r="H19" s="58"/>
      <c r="I19" s="59">
        <f t="shared" si="3"/>
        <v>0</v>
      </c>
      <c r="J19" s="60">
        <f t="shared" si="0"/>
        <v>0</v>
      </c>
      <c r="K19" s="58"/>
      <c r="L19" s="61">
        <f t="shared" si="4"/>
        <v>0</v>
      </c>
      <c r="M19" s="59">
        <f t="shared" si="1"/>
        <v>0</v>
      </c>
      <c r="N19" s="60">
        <f t="shared" si="2"/>
        <v>0</v>
      </c>
      <c r="O19" s="58"/>
      <c r="P19" s="59"/>
      <c r="Q19" s="60"/>
      <c r="R19" s="62"/>
    </row>
    <row r="20" spans="1:18" x14ac:dyDescent="0.2">
      <c r="A20" s="63"/>
      <c r="B20" s="284"/>
      <c r="C20" s="285"/>
      <c r="D20" s="285"/>
      <c r="E20" s="285"/>
      <c r="F20" s="286"/>
      <c r="G20" s="287"/>
      <c r="H20" s="58"/>
      <c r="I20" s="59">
        <f t="shared" si="3"/>
        <v>0</v>
      </c>
      <c r="J20" s="60">
        <f t="shared" si="0"/>
        <v>0</v>
      </c>
      <c r="K20" s="58"/>
      <c r="L20" s="61">
        <f t="shared" si="4"/>
        <v>0</v>
      </c>
      <c r="M20" s="59">
        <f t="shared" si="1"/>
        <v>0</v>
      </c>
      <c r="N20" s="60">
        <f t="shared" si="2"/>
        <v>0</v>
      </c>
      <c r="O20" s="58"/>
      <c r="P20" s="59"/>
      <c r="Q20" s="60"/>
      <c r="R20" s="62"/>
    </row>
    <row r="21" spans="1:18" x14ac:dyDescent="0.2">
      <c r="A21" s="63"/>
      <c r="B21" s="284"/>
      <c r="C21" s="285"/>
      <c r="D21" s="285"/>
      <c r="E21" s="285"/>
      <c r="F21" s="286"/>
      <c r="G21" s="287"/>
      <c r="H21" s="58"/>
      <c r="I21" s="59">
        <f t="shared" si="3"/>
        <v>0</v>
      </c>
      <c r="J21" s="60">
        <f t="shared" si="0"/>
        <v>0</v>
      </c>
      <c r="K21" s="58"/>
      <c r="L21" s="61">
        <f t="shared" si="4"/>
        <v>0</v>
      </c>
      <c r="M21" s="59">
        <f t="shared" si="1"/>
        <v>0</v>
      </c>
      <c r="N21" s="60">
        <f t="shared" si="2"/>
        <v>0</v>
      </c>
      <c r="O21" s="58"/>
      <c r="P21" s="59"/>
      <c r="Q21" s="60"/>
      <c r="R21" s="62"/>
    </row>
    <row r="22" spans="1:18" x14ac:dyDescent="0.2">
      <c r="A22" s="63"/>
      <c r="B22" s="284"/>
      <c r="C22" s="285"/>
      <c r="D22" s="285"/>
      <c r="E22" s="285"/>
      <c r="F22" s="286"/>
      <c r="G22" s="287"/>
      <c r="H22" s="58"/>
      <c r="I22" s="59">
        <f t="shared" si="3"/>
        <v>0</v>
      </c>
      <c r="J22" s="60">
        <f t="shared" si="0"/>
        <v>0</v>
      </c>
      <c r="K22" s="58"/>
      <c r="L22" s="61">
        <f t="shared" si="4"/>
        <v>0</v>
      </c>
      <c r="M22" s="59">
        <f t="shared" si="1"/>
        <v>0</v>
      </c>
      <c r="N22" s="60">
        <f t="shared" si="2"/>
        <v>0</v>
      </c>
      <c r="O22" s="58"/>
      <c r="P22" s="59"/>
      <c r="Q22" s="60"/>
      <c r="R22" s="62"/>
    </row>
    <row r="23" spans="1:18" x14ac:dyDescent="0.2">
      <c r="A23" s="63"/>
      <c r="B23" s="284"/>
      <c r="C23" s="285"/>
      <c r="D23" s="285"/>
      <c r="E23" s="285"/>
      <c r="F23" s="286"/>
      <c r="G23" s="287"/>
      <c r="H23" s="58"/>
      <c r="I23" s="59">
        <f t="shared" si="3"/>
        <v>0</v>
      </c>
      <c r="J23" s="60">
        <f t="shared" si="0"/>
        <v>0</v>
      </c>
      <c r="K23" s="58"/>
      <c r="L23" s="61">
        <f t="shared" si="4"/>
        <v>0</v>
      </c>
      <c r="M23" s="59">
        <f t="shared" si="1"/>
        <v>0</v>
      </c>
      <c r="N23" s="60">
        <f t="shared" si="2"/>
        <v>0</v>
      </c>
      <c r="O23" s="58"/>
      <c r="P23" s="59"/>
      <c r="Q23" s="60"/>
      <c r="R23" s="62"/>
    </row>
    <row r="24" spans="1:18" x14ac:dyDescent="0.2">
      <c r="A24" s="63"/>
      <c r="B24" s="284"/>
      <c r="C24" s="285"/>
      <c r="D24" s="285"/>
      <c r="E24" s="285"/>
      <c r="F24" s="286"/>
      <c r="G24" s="287"/>
      <c r="H24" s="58"/>
      <c r="I24" s="59">
        <f t="shared" si="3"/>
        <v>0</v>
      </c>
      <c r="J24" s="60">
        <f t="shared" si="0"/>
        <v>0</v>
      </c>
      <c r="K24" s="58"/>
      <c r="L24" s="61">
        <f t="shared" si="4"/>
        <v>0</v>
      </c>
      <c r="M24" s="59">
        <f t="shared" si="1"/>
        <v>0</v>
      </c>
      <c r="N24" s="60">
        <f t="shared" si="2"/>
        <v>0</v>
      </c>
      <c r="O24" s="58"/>
      <c r="P24" s="59"/>
      <c r="Q24" s="60"/>
      <c r="R24" s="62"/>
    </row>
    <row r="25" spans="1:18" x14ac:dyDescent="0.2">
      <c r="A25" s="63"/>
      <c r="B25" s="284"/>
      <c r="C25" s="285"/>
      <c r="D25" s="285"/>
      <c r="E25" s="285"/>
      <c r="F25" s="286"/>
      <c r="G25" s="287"/>
      <c r="H25" s="58"/>
      <c r="I25" s="59">
        <f t="shared" si="3"/>
        <v>0</v>
      </c>
      <c r="J25" s="60">
        <f t="shared" si="0"/>
        <v>0</v>
      </c>
      <c r="K25" s="58"/>
      <c r="L25" s="61">
        <f t="shared" si="4"/>
        <v>0</v>
      </c>
      <c r="M25" s="59">
        <f t="shared" si="1"/>
        <v>0</v>
      </c>
      <c r="N25" s="60">
        <f t="shared" si="2"/>
        <v>0</v>
      </c>
      <c r="O25" s="58"/>
      <c r="P25" s="59"/>
      <c r="Q25" s="60"/>
      <c r="R25" s="62"/>
    </row>
    <row r="26" spans="1:18" x14ac:dyDescent="0.2">
      <c r="A26" s="63"/>
      <c r="B26" s="284"/>
      <c r="C26" s="285"/>
      <c r="D26" s="285"/>
      <c r="E26" s="285"/>
      <c r="F26" s="286"/>
      <c r="G26" s="287"/>
      <c r="H26" s="58"/>
      <c r="I26" s="59">
        <f t="shared" si="3"/>
        <v>0</v>
      </c>
      <c r="J26" s="60">
        <f t="shared" si="0"/>
        <v>0</v>
      </c>
      <c r="K26" s="58"/>
      <c r="L26" s="61">
        <f t="shared" si="4"/>
        <v>0</v>
      </c>
      <c r="M26" s="59">
        <f t="shared" si="1"/>
        <v>0</v>
      </c>
      <c r="N26" s="60">
        <f t="shared" si="2"/>
        <v>0</v>
      </c>
      <c r="O26" s="58"/>
      <c r="P26" s="59"/>
      <c r="Q26" s="60"/>
      <c r="R26" s="62"/>
    </row>
    <row r="27" spans="1:18" x14ac:dyDescent="0.2">
      <c r="A27" s="63"/>
      <c r="B27" s="284"/>
      <c r="C27" s="285"/>
      <c r="D27" s="285"/>
      <c r="E27" s="285"/>
      <c r="F27" s="286"/>
      <c r="G27" s="287"/>
      <c r="H27" s="58"/>
      <c r="I27" s="59">
        <f t="shared" si="3"/>
        <v>0</v>
      </c>
      <c r="J27" s="60">
        <f t="shared" si="0"/>
        <v>0</v>
      </c>
      <c r="K27" s="58"/>
      <c r="L27" s="61">
        <f t="shared" si="4"/>
        <v>0</v>
      </c>
      <c r="M27" s="59">
        <f t="shared" si="1"/>
        <v>0</v>
      </c>
      <c r="N27" s="60">
        <f t="shared" si="2"/>
        <v>0</v>
      </c>
      <c r="O27" s="58"/>
      <c r="P27" s="59"/>
      <c r="Q27" s="60"/>
      <c r="R27" s="62"/>
    </row>
    <row r="28" spans="1:18" x14ac:dyDescent="0.2">
      <c r="A28" s="63"/>
      <c r="B28" s="284"/>
      <c r="C28" s="285"/>
      <c r="D28" s="285"/>
      <c r="E28" s="285"/>
      <c r="F28" s="286"/>
      <c r="G28" s="287"/>
      <c r="H28" s="58"/>
      <c r="I28" s="59">
        <f t="shared" si="3"/>
        <v>0</v>
      </c>
      <c r="J28" s="60">
        <f t="shared" si="0"/>
        <v>0</v>
      </c>
      <c r="K28" s="58"/>
      <c r="L28" s="61">
        <f t="shared" si="4"/>
        <v>0</v>
      </c>
      <c r="M28" s="59">
        <f t="shared" si="1"/>
        <v>0</v>
      </c>
      <c r="N28" s="60">
        <f t="shared" si="2"/>
        <v>0</v>
      </c>
      <c r="O28" s="58"/>
      <c r="P28" s="59"/>
      <c r="Q28" s="60"/>
      <c r="R28" s="62"/>
    </row>
    <row r="29" spans="1:18" x14ac:dyDescent="0.2">
      <c r="A29" s="63"/>
      <c r="B29" s="284"/>
      <c r="C29" s="285"/>
      <c r="D29" s="285"/>
      <c r="E29" s="285"/>
      <c r="F29" s="286"/>
      <c r="G29" s="287"/>
      <c r="H29" s="58"/>
      <c r="I29" s="59">
        <f t="shared" si="3"/>
        <v>0</v>
      </c>
      <c r="J29" s="60">
        <f t="shared" si="0"/>
        <v>0</v>
      </c>
      <c r="K29" s="58"/>
      <c r="L29" s="61">
        <f t="shared" si="4"/>
        <v>0</v>
      </c>
      <c r="M29" s="59">
        <f t="shared" si="1"/>
        <v>0</v>
      </c>
      <c r="N29" s="60">
        <f t="shared" si="2"/>
        <v>0</v>
      </c>
      <c r="O29" s="58"/>
      <c r="P29" s="59"/>
      <c r="Q29" s="60"/>
      <c r="R29" s="62"/>
    </row>
    <row r="30" spans="1:18" x14ac:dyDescent="0.2">
      <c r="A30" s="64"/>
      <c r="B30" s="284"/>
      <c r="C30" s="284"/>
      <c r="D30" s="284"/>
      <c r="E30" s="284"/>
      <c r="F30" s="286"/>
      <c r="G30" s="287"/>
      <c r="H30" s="58"/>
      <c r="I30" s="59">
        <f t="shared" si="3"/>
        <v>0</v>
      </c>
      <c r="J30" s="60">
        <f t="shared" si="0"/>
        <v>0</v>
      </c>
      <c r="K30" s="58"/>
      <c r="L30" s="61">
        <f t="shared" si="4"/>
        <v>0</v>
      </c>
      <c r="M30" s="59">
        <f t="shared" si="1"/>
        <v>0</v>
      </c>
      <c r="N30" s="60">
        <f t="shared" si="2"/>
        <v>0</v>
      </c>
      <c r="O30" s="58"/>
      <c r="P30" s="59">
        <f t="shared" ref="P30:P40" si="7">IF(O30*L30&gt;N30,N30,O30*L30)</f>
        <v>0</v>
      </c>
      <c r="Q30" s="60">
        <f t="shared" ref="Q30:Q40" si="8">N30-P30</f>
        <v>0</v>
      </c>
      <c r="R30" s="62"/>
    </row>
    <row r="31" spans="1:18" x14ac:dyDescent="0.2">
      <c r="A31" s="64"/>
      <c r="B31" s="284"/>
      <c r="C31" s="284"/>
      <c r="D31" s="284"/>
      <c r="E31" s="284"/>
      <c r="F31" s="286"/>
      <c r="G31" s="287"/>
      <c r="H31" s="58"/>
      <c r="I31" s="59">
        <f t="shared" si="3"/>
        <v>0</v>
      </c>
      <c r="J31" s="60">
        <f t="shared" si="0"/>
        <v>0</v>
      </c>
      <c r="K31" s="58"/>
      <c r="L31" s="61">
        <f t="shared" si="4"/>
        <v>0</v>
      </c>
      <c r="M31" s="59">
        <f t="shared" si="1"/>
        <v>0</v>
      </c>
      <c r="N31" s="60">
        <f t="shared" si="2"/>
        <v>0</v>
      </c>
      <c r="O31" s="58"/>
      <c r="P31" s="59">
        <f t="shared" si="7"/>
        <v>0</v>
      </c>
      <c r="Q31" s="60">
        <f t="shared" si="8"/>
        <v>0</v>
      </c>
      <c r="R31" s="62"/>
    </row>
    <row r="32" spans="1:18" x14ac:dyDescent="0.2">
      <c r="A32" s="64"/>
      <c r="B32" s="284"/>
      <c r="C32" s="284"/>
      <c r="D32" s="284"/>
      <c r="E32" s="284"/>
      <c r="F32" s="286"/>
      <c r="G32" s="287"/>
      <c r="H32" s="58"/>
      <c r="I32" s="59">
        <f t="shared" si="3"/>
        <v>0</v>
      </c>
      <c r="J32" s="60">
        <f t="shared" si="0"/>
        <v>0</v>
      </c>
      <c r="K32" s="58"/>
      <c r="L32" s="61">
        <f t="shared" si="4"/>
        <v>0</v>
      </c>
      <c r="M32" s="59">
        <f t="shared" si="1"/>
        <v>0</v>
      </c>
      <c r="N32" s="60">
        <f t="shared" si="2"/>
        <v>0</v>
      </c>
      <c r="O32" s="58"/>
      <c r="P32" s="59">
        <f t="shared" si="7"/>
        <v>0</v>
      </c>
      <c r="Q32" s="60">
        <f t="shared" si="8"/>
        <v>0</v>
      </c>
      <c r="R32" s="62"/>
    </row>
    <row r="33" spans="1:18" x14ac:dyDescent="0.2">
      <c r="A33" s="64"/>
      <c r="B33" s="284"/>
      <c r="C33" s="284"/>
      <c r="D33" s="284"/>
      <c r="E33" s="284"/>
      <c r="F33" s="286"/>
      <c r="G33" s="287"/>
      <c r="H33" s="58"/>
      <c r="I33" s="59">
        <f t="shared" si="3"/>
        <v>0</v>
      </c>
      <c r="J33" s="60">
        <f t="shared" si="0"/>
        <v>0</v>
      </c>
      <c r="K33" s="58"/>
      <c r="L33" s="61">
        <f t="shared" si="4"/>
        <v>0</v>
      </c>
      <c r="M33" s="59">
        <f t="shared" si="1"/>
        <v>0</v>
      </c>
      <c r="N33" s="60">
        <f t="shared" si="2"/>
        <v>0</v>
      </c>
      <c r="O33" s="58"/>
      <c r="P33" s="59">
        <f t="shared" si="7"/>
        <v>0</v>
      </c>
      <c r="Q33" s="60">
        <f t="shared" si="8"/>
        <v>0</v>
      </c>
      <c r="R33" s="62"/>
    </row>
    <row r="34" spans="1:18" x14ac:dyDescent="0.2">
      <c r="A34" s="64"/>
      <c r="B34" s="284"/>
      <c r="C34" s="284"/>
      <c r="D34" s="284"/>
      <c r="E34" s="284"/>
      <c r="F34" s="286"/>
      <c r="G34" s="287"/>
      <c r="H34" s="58"/>
      <c r="I34" s="59">
        <f t="shared" si="3"/>
        <v>0</v>
      </c>
      <c r="J34" s="60">
        <f t="shared" si="0"/>
        <v>0</v>
      </c>
      <c r="K34" s="58"/>
      <c r="L34" s="61">
        <f t="shared" si="4"/>
        <v>0</v>
      </c>
      <c r="M34" s="59">
        <f t="shared" si="1"/>
        <v>0</v>
      </c>
      <c r="N34" s="60">
        <f t="shared" si="2"/>
        <v>0</v>
      </c>
      <c r="O34" s="58"/>
      <c r="P34" s="59"/>
      <c r="Q34" s="60"/>
      <c r="R34" s="62"/>
    </row>
    <row r="35" spans="1:18" x14ac:dyDescent="0.2">
      <c r="A35" s="64"/>
      <c r="B35" s="284"/>
      <c r="C35" s="284"/>
      <c r="D35" s="284"/>
      <c r="E35" s="284"/>
      <c r="F35" s="286"/>
      <c r="G35" s="287"/>
      <c r="H35" s="58"/>
      <c r="I35" s="59">
        <f t="shared" si="3"/>
        <v>0</v>
      </c>
      <c r="J35" s="60">
        <f t="shared" si="0"/>
        <v>0</v>
      </c>
      <c r="K35" s="58"/>
      <c r="L35" s="61">
        <f t="shared" si="4"/>
        <v>0</v>
      </c>
      <c r="M35" s="59">
        <f t="shared" si="1"/>
        <v>0</v>
      </c>
      <c r="N35" s="60">
        <f t="shared" si="2"/>
        <v>0</v>
      </c>
      <c r="O35" s="58"/>
      <c r="P35" s="59"/>
      <c r="Q35" s="60"/>
      <c r="R35" s="62"/>
    </row>
    <row r="36" spans="1:18" x14ac:dyDescent="0.2">
      <c r="A36" s="64"/>
      <c r="B36" s="284"/>
      <c r="C36" s="284"/>
      <c r="D36" s="284"/>
      <c r="E36" s="284"/>
      <c r="F36" s="286"/>
      <c r="G36" s="287"/>
      <c r="H36" s="58"/>
      <c r="I36" s="59">
        <f t="shared" si="3"/>
        <v>0</v>
      </c>
      <c r="J36" s="60">
        <f t="shared" si="0"/>
        <v>0</v>
      </c>
      <c r="K36" s="58"/>
      <c r="L36" s="61">
        <f t="shared" si="4"/>
        <v>0</v>
      </c>
      <c r="M36" s="59">
        <f t="shared" si="1"/>
        <v>0</v>
      </c>
      <c r="N36" s="60">
        <f t="shared" si="2"/>
        <v>0</v>
      </c>
      <c r="O36" s="58"/>
      <c r="P36" s="59"/>
      <c r="Q36" s="60"/>
      <c r="R36" s="62"/>
    </row>
    <row r="37" spans="1:18" x14ac:dyDescent="0.2">
      <c r="A37" s="64"/>
      <c r="B37" s="284"/>
      <c r="C37" s="284"/>
      <c r="D37" s="284"/>
      <c r="E37" s="284"/>
      <c r="F37" s="286"/>
      <c r="G37" s="287"/>
      <c r="H37" s="58"/>
      <c r="I37" s="59">
        <f t="shared" si="3"/>
        <v>0</v>
      </c>
      <c r="J37" s="60">
        <f t="shared" si="0"/>
        <v>0</v>
      </c>
      <c r="K37" s="58"/>
      <c r="L37" s="61">
        <f t="shared" si="4"/>
        <v>0</v>
      </c>
      <c r="M37" s="59">
        <f t="shared" si="1"/>
        <v>0</v>
      </c>
      <c r="N37" s="60">
        <f t="shared" si="2"/>
        <v>0</v>
      </c>
      <c r="O37" s="58"/>
      <c r="P37" s="59">
        <f t="shared" si="7"/>
        <v>0</v>
      </c>
      <c r="Q37" s="60">
        <f t="shared" si="8"/>
        <v>0</v>
      </c>
      <c r="R37" s="62"/>
    </row>
    <row r="38" spans="1:18" x14ac:dyDescent="0.2">
      <c r="A38" s="64"/>
      <c r="B38" s="284"/>
      <c r="C38" s="284"/>
      <c r="D38" s="284"/>
      <c r="E38" s="284"/>
      <c r="F38" s="286"/>
      <c r="G38" s="287"/>
      <c r="H38" s="58"/>
      <c r="I38" s="59">
        <f t="shared" si="3"/>
        <v>0</v>
      </c>
      <c r="J38" s="60">
        <f t="shared" si="0"/>
        <v>0</v>
      </c>
      <c r="K38" s="58"/>
      <c r="L38" s="61">
        <f t="shared" si="4"/>
        <v>0</v>
      </c>
      <c r="M38" s="59">
        <f t="shared" si="1"/>
        <v>0</v>
      </c>
      <c r="N38" s="60">
        <f t="shared" si="2"/>
        <v>0</v>
      </c>
      <c r="O38" s="58"/>
      <c r="P38" s="59">
        <f t="shared" si="7"/>
        <v>0</v>
      </c>
      <c r="Q38" s="60">
        <f t="shared" si="8"/>
        <v>0</v>
      </c>
      <c r="R38" s="62"/>
    </row>
    <row r="39" spans="1:18" x14ac:dyDescent="0.2">
      <c r="A39" s="64"/>
      <c r="B39" s="284"/>
      <c r="C39" s="284"/>
      <c r="D39" s="284"/>
      <c r="E39" s="284"/>
      <c r="F39" s="286"/>
      <c r="G39" s="287"/>
      <c r="H39" s="58"/>
      <c r="I39" s="59">
        <f t="shared" si="3"/>
        <v>0</v>
      </c>
      <c r="J39" s="60">
        <f t="shared" si="0"/>
        <v>0</v>
      </c>
      <c r="K39" s="58"/>
      <c r="L39" s="61">
        <f t="shared" si="4"/>
        <v>0</v>
      </c>
      <c r="M39" s="59">
        <f t="shared" si="1"/>
        <v>0</v>
      </c>
      <c r="N39" s="60">
        <f t="shared" si="2"/>
        <v>0</v>
      </c>
      <c r="O39" s="58"/>
      <c r="P39" s="59">
        <f t="shared" si="7"/>
        <v>0</v>
      </c>
      <c r="Q39" s="60">
        <f t="shared" si="8"/>
        <v>0</v>
      </c>
      <c r="R39" s="62"/>
    </row>
    <row r="40" spans="1:18" ht="15" thickBot="1" x14ac:dyDescent="0.25">
      <c r="A40" s="65"/>
      <c r="B40" s="288"/>
      <c r="C40" s="288"/>
      <c r="D40" s="288"/>
      <c r="E40" s="288"/>
      <c r="F40" s="289"/>
      <c r="G40" s="290"/>
      <c r="H40" s="66"/>
      <c r="I40" s="67">
        <f t="shared" si="3"/>
        <v>0</v>
      </c>
      <c r="J40" s="68">
        <f t="shared" si="0"/>
        <v>0</v>
      </c>
      <c r="K40" s="66"/>
      <c r="L40" s="69">
        <f t="shared" si="4"/>
        <v>0</v>
      </c>
      <c r="M40" s="67">
        <f t="shared" si="1"/>
        <v>0</v>
      </c>
      <c r="N40" s="68">
        <f t="shared" si="2"/>
        <v>0</v>
      </c>
      <c r="O40" s="66"/>
      <c r="P40" s="67">
        <f t="shared" si="7"/>
        <v>0</v>
      </c>
      <c r="Q40" s="68">
        <f t="shared" si="8"/>
        <v>0</v>
      </c>
      <c r="R40" s="70"/>
    </row>
    <row r="41" spans="1:18" ht="45.75" thickBot="1" x14ac:dyDescent="0.25">
      <c r="A41" s="71"/>
      <c r="B41" s="71"/>
      <c r="C41" s="71"/>
      <c r="D41" s="71"/>
      <c r="E41" s="71"/>
      <c r="F41" s="72">
        <f>SUM(F12:F40)</f>
        <v>0</v>
      </c>
      <c r="G41" s="71"/>
      <c r="H41" s="73" t="s">
        <v>146</v>
      </c>
      <c r="I41" s="74">
        <f>SUM(I12:I40)</f>
        <v>0</v>
      </c>
      <c r="J41" s="75"/>
      <c r="K41" s="76"/>
      <c r="L41" s="73" t="s">
        <v>147</v>
      </c>
      <c r="M41" s="77">
        <f>SUM(M12:M40)</f>
        <v>0</v>
      </c>
      <c r="N41" s="75"/>
      <c r="O41" s="73" t="s">
        <v>148</v>
      </c>
      <c r="P41" s="78">
        <f>SUM(P12:P40)</f>
        <v>0</v>
      </c>
      <c r="Q41" s="75"/>
      <c r="R41" s="75"/>
    </row>
    <row r="42" spans="1:18" x14ac:dyDescent="0.2">
      <c r="L42" s="79"/>
    </row>
  </sheetData>
  <sheetProtection algorithmName="SHA-512" hashValue="82GyxDDxL8N89rhLtNQAVIVW1RlmHrjTuUoQQJ4BDVLnLv5N9k08s6U9opE699KoD7etPvK+f6m/qz/0KkfEmg==" saltValue="SHcsHcwh8eg0DmfBKG74XA==" spinCount="100000" sheet="1" selectLockedCells="1"/>
  <mergeCells count="1">
    <mergeCell ref="B4:B5"/>
  </mergeCells>
  <dataValidations count="1">
    <dataValidation type="list" allowBlank="1" showInputMessage="1" showErrorMessage="1" sqref="B12:B40" xr:uid="{3B2F93F0-3F21-4042-A6C2-398590B1ABFC}">
      <formula1>"מועצה, מתנ""ס, יישוב"</formula1>
    </dataValidation>
  </dataValidations>
  <pageMargins left="0.70866141732283472" right="0.70866141732283472" top="0.74803149606299213" bottom="0.74803149606299213" header="0.31496062992125984" footer="0.31496062992125984"/>
  <pageSetup paperSize="9" scale="4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0</xdr:col>
                    <xdr:colOff>895350</xdr:colOff>
                    <xdr:row>5</xdr:row>
                    <xdr:rowOff>28575</xdr:rowOff>
                  </from>
                  <to>
                    <xdr:col>1</xdr:col>
                    <xdr:colOff>571500</xdr:colOff>
                    <xdr:row>6</xdr:row>
                    <xdr:rowOff>28575</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0</xdr:col>
                    <xdr:colOff>895350</xdr:colOff>
                    <xdr:row>6</xdr:row>
                    <xdr:rowOff>28575</xdr:rowOff>
                  </from>
                  <to>
                    <xdr:col>1</xdr:col>
                    <xdr:colOff>571500</xdr:colOff>
                    <xdr:row>7</xdr:row>
                    <xdr:rowOff>19050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276C1-D4E1-44CA-AF3F-5833512E5D3F}">
  <sheetPr codeName="גיליון6">
    <pageSetUpPr fitToPage="1"/>
  </sheetPr>
  <dimension ref="A2:F43"/>
  <sheetViews>
    <sheetView rightToLeft="1" topLeftCell="A3" workbookViewId="0">
      <selection activeCell="F12" sqref="F12"/>
    </sheetView>
  </sheetViews>
  <sheetFormatPr defaultRowHeight="14.25" x14ac:dyDescent="0.2"/>
  <cols>
    <col min="1" max="1" width="19.625" customWidth="1"/>
    <col min="2" max="3" width="19.75" customWidth="1"/>
    <col min="4" max="4" width="17.125" style="26" customWidth="1"/>
    <col min="5" max="6" width="15.25" customWidth="1"/>
  </cols>
  <sheetData>
    <row r="2" spans="1:6" ht="15.75" x14ac:dyDescent="0.25">
      <c r="B2" s="81" t="s">
        <v>149</v>
      </c>
      <c r="C2" s="81"/>
    </row>
    <row r="3" spans="1:6" ht="15" thickBot="1" x14ac:dyDescent="0.25"/>
    <row r="4" spans="1:6" ht="45.75" customHeight="1" thickBot="1" x14ac:dyDescent="0.25">
      <c r="A4" s="82" t="s">
        <v>132</v>
      </c>
      <c r="B4" s="83" t="s">
        <v>133</v>
      </c>
      <c r="C4" s="83" t="s">
        <v>150</v>
      </c>
      <c r="D4" s="83" t="s">
        <v>151</v>
      </c>
      <c r="E4" s="83" t="s">
        <v>152</v>
      </c>
      <c r="F4" s="84" t="s">
        <v>153</v>
      </c>
    </row>
    <row r="5" spans="1:6" x14ac:dyDescent="0.2">
      <c r="A5" s="291"/>
      <c r="B5" s="292"/>
      <c r="C5" s="292"/>
      <c r="D5" s="293"/>
      <c r="E5" s="294"/>
      <c r="F5" s="295"/>
    </row>
    <row r="6" spans="1:6" x14ac:dyDescent="0.2">
      <c r="A6" s="296"/>
      <c r="B6" s="297"/>
      <c r="C6" s="297"/>
      <c r="D6" s="298"/>
      <c r="E6" s="299"/>
      <c r="F6" s="300"/>
    </row>
    <row r="7" spans="1:6" x14ac:dyDescent="0.2">
      <c r="A7" s="296"/>
      <c r="B7" s="297"/>
      <c r="C7" s="297"/>
      <c r="D7" s="298"/>
      <c r="E7" s="299"/>
      <c r="F7" s="300"/>
    </row>
    <row r="8" spans="1:6" x14ac:dyDescent="0.2">
      <c r="A8" s="296"/>
      <c r="B8" s="297"/>
      <c r="C8" s="297"/>
      <c r="D8" s="298"/>
      <c r="E8" s="299"/>
      <c r="F8" s="300"/>
    </row>
    <row r="9" spans="1:6" x14ac:dyDescent="0.2">
      <c r="A9" s="296"/>
      <c r="B9" s="297"/>
      <c r="C9" s="297"/>
      <c r="D9" s="298"/>
      <c r="E9" s="299"/>
      <c r="F9" s="300"/>
    </row>
    <row r="10" spans="1:6" x14ac:dyDescent="0.2">
      <c r="A10" s="296"/>
      <c r="B10" s="297"/>
      <c r="C10" s="297"/>
      <c r="D10" s="298"/>
      <c r="E10" s="299"/>
      <c r="F10" s="300"/>
    </row>
    <row r="11" spans="1:6" x14ac:dyDescent="0.2">
      <c r="A11" s="296"/>
      <c r="B11" s="297"/>
      <c r="C11" s="297"/>
      <c r="D11" s="298"/>
      <c r="E11" s="299"/>
      <c r="F11" s="300"/>
    </row>
    <row r="12" spans="1:6" x14ac:dyDescent="0.2">
      <c r="A12" s="296"/>
      <c r="B12" s="297"/>
      <c r="C12" s="297"/>
      <c r="D12" s="298"/>
      <c r="E12" s="299"/>
      <c r="F12" s="300"/>
    </row>
    <row r="13" spans="1:6" x14ac:dyDescent="0.2">
      <c r="A13" s="296"/>
      <c r="B13" s="297"/>
      <c r="C13" s="297"/>
      <c r="D13" s="298"/>
      <c r="E13" s="299"/>
      <c r="F13" s="300"/>
    </row>
    <row r="14" spans="1:6" x14ac:dyDescent="0.2">
      <c r="A14" s="296"/>
      <c r="B14" s="297"/>
      <c r="C14" s="297"/>
      <c r="D14" s="298"/>
      <c r="E14" s="299"/>
      <c r="F14" s="300"/>
    </row>
    <row r="15" spans="1:6" x14ac:dyDescent="0.2">
      <c r="A15" s="296"/>
      <c r="B15" s="297"/>
      <c r="C15" s="297"/>
      <c r="D15" s="298"/>
      <c r="E15" s="299"/>
      <c r="F15" s="300"/>
    </row>
    <row r="16" spans="1:6" x14ac:dyDescent="0.2">
      <c r="A16" s="296"/>
      <c r="B16" s="297"/>
      <c r="C16" s="297"/>
      <c r="D16" s="298"/>
      <c r="E16" s="299"/>
      <c r="F16" s="300"/>
    </row>
    <row r="17" spans="1:6" x14ac:dyDescent="0.2">
      <c r="A17" s="296"/>
      <c r="B17" s="297"/>
      <c r="C17" s="297"/>
      <c r="D17" s="298"/>
      <c r="E17" s="299"/>
      <c r="F17" s="300"/>
    </row>
    <row r="18" spans="1:6" x14ac:dyDescent="0.2">
      <c r="A18" s="296"/>
      <c r="B18" s="297"/>
      <c r="C18" s="297"/>
      <c r="D18" s="298"/>
      <c r="E18" s="299"/>
      <c r="F18" s="300"/>
    </row>
    <row r="19" spans="1:6" x14ac:dyDescent="0.2">
      <c r="A19" s="296"/>
      <c r="B19" s="297"/>
      <c r="C19" s="297"/>
      <c r="D19" s="298"/>
      <c r="E19" s="299"/>
      <c r="F19" s="300"/>
    </row>
    <row r="20" spans="1:6" x14ac:dyDescent="0.2">
      <c r="A20" s="296"/>
      <c r="B20" s="297"/>
      <c r="C20" s="297"/>
      <c r="D20" s="298"/>
      <c r="E20" s="299"/>
      <c r="F20" s="300"/>
    </row>
    <row r="21" spans="1:6" x14ac:dyDescent="0.2">
      <c r="A21" s="296"/>
      <c r="B21" s="297"/>
      <c r="C21" s="297"/>
      <c r="D21" s="298"/>
      <c r="E21" s="299"/>
      <c r="F21" s="300"/>
    </row>
    <row r="22" spans="1:6" x14ac:dyDescent="0.2">
      <c r="A22" s="296"/>
      <c r="B22" s="297"/>
      <c r="C22" s="297"/>
      <c r="D22" s="298"/>
      <c r="E22" s="299"/>
      <c r="F22" s="300"/>
    </row>
    <row r="23" spans="1:6" x14ac:dyDescent="0.2">
      <c r="A23" s="296"/>
      <c r="B23" s="297"/>
      <c r="C23" s="297"/>
      <c r="D23" s="298"/>
      <c r="E23" s="299"/>
      <c r="F23" s="300"/>
    </row>
    <row r="24" spans="1:6" x14ac:dyDescent="0.2">
      <c r="A24" s="296"/>
      <c r="B24" s="297"/>
      <c r="C24" s="297"/>
      <c r="D24" s="298"/>
      <c r="E24" s="299"/>
      <c r="F24" s="300"/>
    </row>
    <row r="25" spans="1:6" x14ac:dyDescent="0.2">
      <c r="A25" s="296"/>
      <c r="B25" s="297"/>
      <c r="C25" s="297"/>
      <c r="D25" s="298"/>
      <c r="E25" s="299"/>
      <c r="F25" s="300"/>
    </row>
    <row r="26" spans="1:6" x14ac:dyDescent="0.2">
      <c r="A26" s="296"/>
      <c r="B26" s="297"/>
      <c r="C26" s="297"/>
      <c r="D26" s="298"/>
      <c r="E26" s="299"/>
      <c r="F26" s="300"/>
    </row>
    <row r="27" spans="1:6" x14ac:dyDescent="0.2">
      <c r="A27" s="296"/>
      <c r="B27" s="297"/>
      <c r="C27" s="297"/>
      <c r="D27" s="298"/>
      <c r="E27" s="299"/>
      <c r="F27" s="300"/>
    </row>
    <row r="28" spans="1:6" x14ac:dyDescent="0.2">
      <c r="A28" s="296"/>
      <c r="B28" s="297"/>
      <c r="C28" s="297"/>
      <c r="D28" s="298"/>
      <c r="E28" s="299"/>
      <c r="F28" s="300"/>
    </row>
    <row r="29" spans="1:6" x14ac:dyDescent="0.2">
      <c r="A29" s="296"/>
      <c r="B29" s="297"/>
      <c r="C29" s="297"/>
      <c r="D29" s="298"/>
      <c r="E29" s="299"/>
      <c r="F29" s="300"/>
    </row>
    <row r="30" spans="1:6" x14ac:dyDescent="0.2">
      <c r="A30" s="296"/>
      <c r="B30" s="297"/>
      <c r="C30" s="297"/>
      <c r="D30" s="298"/>
      <c r="E30" s="299"/>
      <c r="F30" s="300"/>
    </row>
    <row r="31" spans="1:6" x14ac:dyDescent="0.2">
      <c r="A31" s="296"/>
      <c r="B31" s="297"/>
      <c r="C31" s="297"/>
      <c r="D31" s="298"/>
      <c r="E31" s="299"/>
      <c r="F31" s="300"/>
    </row>
    <row r="32" spans="1:6" x14ac:dyDescent="0.2">
      <c r="A32" s="296"/>
      <c r="B32" s="297"/>
      <c r="C32" s="297"/>
      <c r="D32" s="298"/>
      <c r="E32" s="299"/>
      <c r="F32" s="300"/>
    </row>
    <row r="33" spans="1:6" x14ac:dyDescent="0.2">
      <c r="A33" s="296"/>
      <c r="B33" s="297"/>
      <c r="C33" s="297"/>
      <c r="D33" s="298"/>
      <c r="E33" s="299"/>
      <c r="F33" s="300"/>
    </row>
    <row r="34" spans="1:6" x14ac:dyDescent="0.2">
      <c r="A34" s="296"/>
      <c r="B34" s="297"/>
      <c r="C34" s="297"/>
      <c r="D34" s="298"/>
      <c r="E34" s="299"/>
      <c r="F34" s="300"/>
    </row>
    <row r="35" spans="1:6" x14ac:dyDescent="0.2">
      <c r="A35" s="296"/>
      <c r="B35" s="297"/>
      <c r="C35" s="297"/>
      <c r="D35" s="298"/>
      <c r="E35" s="299"/>
      <c r="F35" s="300"/>
    </row>
    <row r="36" spans="1:6" x14ac:dyDescent="0.2">
      <c r="A36" s="296"/>
      <c r="B36" s="297"/>
      <c r="C36" s="297"/>
      <c r="D36" s="298"/>
      <c r="E36" s="299"/>
      <c r="F36" s="300"/>
    </row>
    <row r="37" spans="1:6" x14ac:dyDescent="0.2">
      <c r="A37" s="296"/>
      <c r="B37" s="297"/>
      <c r="C37" s="297"/>
      <c r="D37" s="298"/>
      <c r="E37" s="299"/>
      <c r="F37" s="300"/>
    </row>
    <row r="38" spans="1:6" x14ac:dyDescent="0.2">
      <c r="A38" s="296"/>
      <c r="B38" s="297"/>
      <c r="C38" s="297"/>
      <c r="D38" s="298"/>
      <c r="E38" s="301"/>
      <c r="F38" s="300"/>
    </row>
    <row r="39" spans="1:6" x14ac:dyDescent="0.2">
      <c r="A39" s="302"/>
      <c r="B39" s="297"/>
      <c r="C39" s="297"/>
      <c r="D39" s="298"/>
      <c r="E39" s="299"/>
      <c r="F39" s="303"/>
    </row>
    <row r="40" spans="1:6" x14ac:dyDescent="0.2">
      <c r="A40" s="304"/>
      <c r="B40" s="305"/>
      <c r="C40" s="306"/>
      <c r="D40" s="307"/>
      <c r="E40" s="308"/>
      <c r="F40" s="309"/>
    </row>
    <row r="41" spans="1:6" ht="15" thickBot="1" x14ac:dyDescent="0.25">
      <c r="A41" s="310"/>
      <c r="B41" s="311"/>
      <c r="C41" s="311"/>
      <c r="D41" s="312"/>
      <c r="E41" s="313"/>
      <c r="F41" s="314"/>
    </row>
    <row r="42" spans="1:6" ht="15" x14ac:dyDescent="0.25">
      <c r="A42" s="85"/>
      <c r="F42" s="86">
        <f>SUM(F5:F41)</f>
        <v>0</v>
      </c>
    </row>
    <row r="43" spans="1:6" x14ac:dyDescent="0.2">
      <c r="A43" s="87" t="s">
        <v>154</v>
      </c>
    </row>
  </sheetData>
  <sheetProtection algorithmName="SHA-512" hashValue="g6NPUuSf2c5yivuk0eqo0M/JMcxQy2xxJPuHNez+HrQsCpVhizO7IK/Ju0zwNaNr9vZVu4ubFkS+GkgboA3WFA==" saltValue="E0w5mW5uYvPFilBz+WQ2Hw==" spinCount="100000" sheet="1" objects="1" scenarios="1"/>
  <pageMargins left="0.70866141732283472" right="0.70866141732283472" top="0.74803149606299213" bottom="0.74803149606299213" header="0.31496062992125984" footer="0.31496062992125984"/>
  <pageSetup paperSize="9" scale="75"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A0836-9BE0-48AA-93B0-2F68C188DF9A}">
  <sheetPr codeName="גיליון7"/>
  <dimension ref="B1:L27"/>
  <sheetViews>
    <sheetView rightToLeft="1" workbookViewId="0">
      <selection activeCell="F12" sqref="F12"/>
    </sheetView>
  </sheetViews>
  <sheetFormatPr defaultRowHeight="15" x14ac:dyDescent="0.25"/>
  <cols>
    <col min="1" max="1" width="4.375" style="5" customWidth="1"/>
    <col min="2" max="2" width="4.625" style="5" customWidth="1"/>
    <col min="3" max="3" width="9.875" style="5" customWidth="1"/>
    <col min="4" max="4" width="11.125" style="5" customWidth="1"/>
    <col min="5" max="5" width="15.875" style="5" customWidth="1"/>
    <col min="6" max="6" width="14.375" style="5" customWidth="1"/>
    <col min="7" max="7" width="14.75" style="5" customWidth="1"/>
    <col min="8" max="8" width="12" style="5" customWidth="1"/>
    <col min="9" max="9" width="18.125" style="5" customWidth="1"/>
    <col min="10" max="10" width="17.25" style="5" customWidth="1"/>
    <col min="11" max="11" width="5.125" style="5" customWidth="1"/>
    <col min="12" max="16384" width="9" style="5"/>
  </cols>
  <sheetData>
    <row r="1" spans="2:12" ht="69.75" customHeight="1" x14ac:dyDescent="0.25">
      <c r="B1" s="88"/>
      <c r="C1" s="89"/>
      <c r="D1" s="89"/>
      <c r="E1" s="89"/>
      <c r="F1" s="89"/>
      <c r="G1" s="89"/>
      <c r="H1" s="89"/>
      <c r="I1" s="89"/>
      <c r="J1" s="89"/>
      <c r="K1" s="90"/>
    </row>
    <row r="2" spans="2:12" ht="69.75" customHeight="1" x14ac:dyDescent="0.25">
      <c r="B2" s="91"/>
      <c r="K2" s="92"/>
    </row>
    <row r="3" spans="2:12" ht="68.25" customHeight="1" x14ac:dyDescent="0.25">
      <c r="B3" s="91"/>
      <c r="C3" s="463" t="s">
        <v>170</v>
      </c>
      <c r="D3" s="572"/>
      <c r="E3" s="572"/>
      <c r="F3" s="572"/>
      <c r="G3" s="572"/>
      <c r="H3" s="572"/>
      <c r="I3" s="572"/>
      <c r="J3" s="572"/>
      <c r="K3" s="93"/>
      <c r="L3" s="94"/>
    </row>
    <row r="4" spans="2:12" ht="21" x14ac:dyDescent="0.25">
      <c r="B4" s="91"/>
      <c r="D4" s="95"/>
      <c r="E4" s="95"/>
      <c r="F4" s="95"/>
      <c r="G4" s="95"/>
      <c r="H4" s="95"/>
      <c r="I4" s="95"/>
      <c r="J4" s="95"/>
      <c r="K4" s="93"/>
      <c r="L4" s="94"/>
    </row>
    <row r="5" spans="2:12" ht="15.75" thickBot="1" x14ac:dyDescent="0.3">
      <c r="B5" s="91"/>
      <c r="E5" s="96" t="s">
        <v>155</v>
      </c>
      <c r="F5" s="97"/>
      <c r="G5" s="96"/>
      <c r="I5" s="98"/>
      <c r="K5" s="92"/>
    </row>
    <row r="6" spans="2:12" s="100" customFormat="1" ht="32.25" thickBot="1" x14ac:dyDescent="0.3">
      <c r="B6" s="99"/>
      <c r="D6" s="101" t="s">
        <v>112</v>
      </c>
      <c r="E6" s="102" t="s">
        <v>96</v>
      </c>
      <c r="F6" s="101" t="s">
        <v>5</v>
      </c>
      <c r="G6" s="102"/>
      <c r="H6" s="103" t="s">
        <v>113</v>
      </c>
      <c r="I6" s="104"/>
      <c r="K6" s="105"/>
    </row>
    <row r="7" spans="2:12" ht="15.75" x14ac:dyDescent="0.25">
      <c r="B7" s="91"/>
      <c r="C7" s="100"/>
      <c r="D7" s="100"/>
      <c r="E7" s="100"/>
      <c r="I7" s="100"/>
      <c r="J7" s="100"/>
      <c r="K7" s="105"/>
      <c r="L7" s="100"/>
    </row>
    <row r="8" spans="2:12" ht="15.75" customHeight="1" x14ac:dyDescent="0.25">
      <c r="B8" s="91"/>
      <c r="C8" s="573" t="s">
        <v>166</v>
      </c>
      <c r="D8" s="573"/>
      <c r="E8" s="573"/>
      <c r="F8" s="573"/>
      <c r="G8" s="573"/>
      <c r="H8" s="573"/>
      <c r="I8" s="573"/>
      <c r="J8" s="106"/>
      <c r="K8" s="107"/>
      <c r="L8" s="100"/>
    </row>
    <row r="9" spans="2:12" ht="16.5" thickBot="1" x14ac:dyDescent="0.3">
      <c r="B9" s="91"/>
      <c r="C9" s="106"/>
      <c r="D9" s="106"/>
      <c r="E9" s="106"/>
      <c r="F9" s="106"/>
      <c r="G9" s="106"/>
      <c r="H9" s="106"/>
      <c r="K9" s="107"/>
      <c r="L9" s="100"/>
    </row>
    <row r="10" spans="2:12" s="110" customFormat="1" ht="16.5" thickBot="1" x14ac:dyDescent="0.25">
      <c r="B10" s="108"/>
      <c r="C10" s="574" t="s">
        <v>156</v>
      </c>
      <c r="D10" s="575"/>
      <c r="E10" s="109">
        <v>0</v>
      </c>
      <c r="K10" s="111"/>
      <c r="L10" s="112"/>
    </row>
    <row r="11" spans="2:12" ht="16.5" thickBot="1" x14ac:dyDescent="0.3">
      <c r="B11" s="91"/>
      <c r="G11" s="106"/>
      <c r="H11" s="113" t="s">
        <v>50</v>
      </c>
      <c r="K11" s="105"/>
      <c r="L11" s="100"/>
    </row>
    <row r="12" spans="2:12" ht="16.5" thickBot="1" x14ac:dyDescent="0.3">
      <c r="B12" s="91"/>
      <c r="C12" s="574" t="s">
        <v>157</v>
      </c>
      <c r="D12" s="575"/>
      <c r="E12" s="109">
        <v>0</v>
      </c>
      <c r="G12" s="114" t="s">
        <v>158</v>
      </c>
      <c r="H12" s="115">
        <f>IFERROR(E12/E10,0)</f>
        <v>0</v>
      </c>
      <c r="K12" s="105"/>
      <c r="L12" s="100"/>
    </row>
    <row r="13" spans="2:12" ht="15.75" x14ac:dyDescent="0.25">
      <c r="B13" s="91"/>
      <c r="K13" s="105"/>
      <c r="L13" s="100"/>
    </row>
    <row r="14" spans="2:12" ht="16.5" thickBot="1" x14ac:dyDescent="0.3">
      <c r="B14" s="91"/>
      <c r="C14" s="116" t="s">
        <v>159</v>
      </c>
      <c r="K14" s="105"/>
      <c r="L14" s="100"/>
    </row>
    <row r="15" spans="2:12" ht="39.950000000000003" customHeight="1" x14ac:dyDescent="0.25">
      <c r="B15" s="91"/>
      <c r="C15" s="576"/>
      <c r="D15" s="577"/>
      <c r="E15" s="577"/>
      <c r="F15" s="577"/>
      <c r="G15" s="577"/>
      <c r="H15" s="577"/>
      <c r="I15" s="577"/>
      <c r="J15" s="578"/>
      <c r="K15" s="105"/>
      <c r="L15" s="100"/>
    </row>
    <row r="16" spans="2:12" ht="39.950000000000003" customHeight="1" x14ac:dyDescent="0.25">
      <c r="B16" s="91"/>
      <c r="C16" s="579"/>
      <c r="D16" s="580"/>
      <c r="E16" s="580"/>
      <c r="F16" s="580"/>
      <c r="G16" s="580"/>
      <c r="H16" s="580"/>
      <c r="I16" s="580"/>
      <c r="J16" s="581"/>
      <c r="K16" s="105"/>
      <c r="L16" s="100"/>
    </row>
    <row r="17" spans="2:12" ht="39.950000000000003" customHeight="1" thickBot="1" x14ac:dyDescent="0.3">
      <c r="B17" s="91"/>
      <c r="C17" s="582"/>
      <c r="D17" s="583"/>
      <c r="E17" s="583"/>
      <c r="F17" s="583"/>
      <c r="G17" s="583"/>
      <c r="H17" s="583"/>
      <c r="I17" s="583"/>
      <c r="J17" s="584"/>
      <c r="K17" s="105"/>
      <c r="L17" s="100"/>
    </row>
    <row r="18" spans="2:12" ht="15.75" x14ac:dyDescent="0.25">
      <c r="B18" s="91"/>
      <c r="D18" s="100"/>
      <c r="E18" s="100"/>
      <c r="F18" s="100"/>
      <c r="G18" s="100"/>
      <c r="H18" s="100"/>
      <c r="I18" s="100"/>
      <c r="J18" s="100"/>
      <c r="K18" s="105"/>
      <c r="L18" s="100"/>
    </row>
    <row r="19" spans="2:12" ht="15.75" x14ac:dyDescent="0.25">
      <c r="B19" s="91"/>
      <c r="C19" s="571" t="s">
        <v>160</v>
      </c>
      <c r="D19" s="571"/>
      <c r="E19" s="571"/>
      <c r="F19" s="571"/>
      <c r="G19" s="571"/>
      <c r="H19" s="571"/>
      <c r="I19" s="571"/>
      <c r="J19" s="100"/>
      <c r="K19" s="105"/>
      <c r="L19" s="100"/>
    </row>
    <row r="20" spans="2:12" ht="15.75" x14ac:dyDescent="0.25">
      <c r="B20" s="91"/>
      <c r="K20" s="105"/>
      <c r="L20" s="100"/>
    </row>
    <row r="21" spans="2:12" ht="15.75" x14ac:dyDescent="0.25">
      <c r="B21" s="91"/>
      <c r="C21" s="477" t="s">
        <v>161</v>
      </c>
      <c r="D21" s="477"/>
      <c r="E21" s="477" t="s">
        <v>162</v>
      </c>
      <c r="F21" s="477"/>
      <c r="G21" s="477" t="s">
        <v>163</v>
      </c>
      <c r="H21" s="477"/>
      <c r="I21" s="585" t="s">
        <v>164</v>
      </c>
      <c r="J21" s="585"/>
      <c r="K21" s="105"/>
      <c r="L21" s="100"/>
    </row>
    <row r="22" spans="2:12" ht="15.75" x14ac:dyDescent="0.25">
      <c r="B22" s="91"/>
      <c r="C22" s="477"/>
      <c r="D22" s="477"/>
      <c r="E22" s="477"/>
      <c r="F22" s="477"/>
      <c r="G22" s="477"/>
      <c r="H22" s="477"/>
      <c r="I22" s="585"/>
      <c r="J22" s="585"/>
      <c r="K22" s="105"/>
      <c r="L22" s="100"/>
    </row>
    <row r="23" spans="2:12" ht="15.75" x14ac:dyDescent="0.25">
      <c r="B23" s="91"/>
      <c r="C23" s="585" t="s">
        <v>165</v>
      </c>
      <c r="D23" s="585"/>
      <c r="E23" s="585" t="s">
        <v>10</v>
      </c>
      <c r="F23" s="585"/>
      <c r="G23" s="585" t="s">
        <v>8</v>
      </c>
      <c r="H23" s="585"/>
      <c r="I23" s="585" t="s">
        <v>119</v>
      </c>
      <c r="J23" s="585"/>
      <c r="K23" s="105"/>
      <c r="L23" s="100"/>
    </row>
    <row r="24" spans="2:12" ht="16.5" thickBot="1" x14ac:dyDescent="0.3">
      <c r="B24" s="117"/>
      <c r="C24" s="118"/>
      <c r="D24" s="118"/>
      <c r="E24" s="118"/>
      <c r="F24" s="118"/>
      <c r="G24" s="118"/>
      <c r="H24" s="118"/>
      <c r="I24" s="118"/>
      <c r="J24" s="118"/>
      <c r="K24" s="119"/>
      <c r="L24" s="100"/>
    </row>
    <row r="25" spans="2:12" ht="15.75" x14ac:dyDescent="0.25">
      <c r="C25" s="100"/>
      <c r="D25" s="100"/>
      <c r="E25" s="100"/>
      <c r="F25" s="100"/>
      <c r="G25" s="100"/>
      <c r="H25" s="100"/>
      <c r="I25" s="100"/>
      <c r="J25" s="100"/>
      <c r="K25" s="100"/>
      <c r="L25" s="100"/>
    </row>
    <row r="26" spans="2:12" ht="15.75" x14ac:dyDescent="0.25">
      <c r="C26" s="100"/>
      <c r="D26" s="100"/>
      <c r="E26" s="100"/>
      <c r="F26" s="100"/>
      <c r="G26" s="100"/>
      <c r="H26" s="100"/>
      <c r="I26" s="100"/>
      <c r="J26" s="100"/>
      <c r="K26" s="100"/>
      <c r="L26" s="100"/>
    </row>
    <row r="27" spans="2:12" ht="15.75" x14ac:dyDescent="0.25">
      <c r="C27" s="100"/>
      <c r="D27" s="100"/>
      <c r="E27" s="100"/>
      <c r="F27" s="100"/>
      <c r="G27" s="100"/>
      <c r="H27" s="100"/>
      <c r="I27" s="100"/>
      <c r="J27" s="100"/>
      <c r="K27" s="100"/>
      <c r="L27" s="100"/>
    </row>
  </sheetData>
  <sheetProtection algorithmName="SHA-512" hashValue="ofkuPSYOFuTOavj1Ny4CtZpsoaMrvUwFPVyqnprsJhWZGlGP5BG+tKtWkK3w3GtIW+segyoDKpyi03vQLkR6IQ==" saltValue="FWm2Jp4Hy649DDLh+GA8sA==" spinCount="100000" sheet="1" objects="1" scenarios="1"/>
  <protectedRanges>
    <protectedRange sqref="G6 E6" name="טווח1_4"/>
    <protectedRange sqref="F12" name="טווח1_4_1"/>
  </protectedRanges>
  <mergeCells count="14">
    <mergeCell ref="C21:D22"/>
    <mergeCell ref="E21:F22"/>
    <mergeCell ref="G21:H22"/>
    <mergeCell ref="I21:J22"/>
    <mergeCell ref="C23:D23"/>
    <mergeCell ref="E23:F23"/>
    <mergeCell ref="G23:H23"/>
    <mergeCell ref="I23:J23"/>
    <mergeCell ref="C19:I19"/>
    <mergeCell ref="C3:J3"/>
    <mergeCell ref="C8:I8"/>
    <mergeCell ref="C10:D10"/>
    <mergeCell ref="C12:D12"/>
    <mergeCell ref="C15:J17"/>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cd85ab4-a178-4438-8372-a6b04e68cc4e">
      <Terms xmlns="http://schemas.microsoft.com/office/infopath/2007/PartnerControls"/>
    </lcf76f155ced4ddcb4097134ff3c332f>
    <TaxCatchAll xmlns="49158a1b-27fd-4645-ad0a-14852cf82e2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מסמך" ma:contentTypeID="0x010100D9FEF5E529D54242822BEB1D9BD48323" ma:contentTypeVersion="" ma:contentTypeDescription="צור מסמך חדש." ma:contentTypeScope="" ma:versionID="63c2a2c594aa3bf3a96fb4260fb4b542">
  <xsd:schema xmlns:xsd="http://www.w3.org/2001/XMLSchema" xmlns:xs="http://www.w3.org/2001/XMLSchema" xmlns:p="http://schemas.microsoft.com/office/2006/metadata/properties" xmlns:ns2="49158a1b-27fd-4645-ad0a-14852cf82e2f" xmlns:ns3="fcd85ab4-a178-4438-8372-a6b04e68cc4e" targetNamespace="http://schemas.microsoft.com/office/2006/metadata/properties" ma:root="true" ma:fieldsID="597580ecda24e25aa304a51d8ac0f82e" ns2:_="" ns3:_="">
    <xsd:import namespace="49158a1b-27fd-4645-ad0a-14852cf82e2f"/>
    <xsd:import namespace="fcd85ab4-a178-4438-8372-a6b04e68cc4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ServiceObjectDetectorVersion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158a1b-27fd-4645-ad0a-14852cf82e2f" elementFormDefault="qualified">
    <xsd:import namespace="http://schemas.microsoft.com/office/2006/documentManagement/types"/>
    <xsd:import namespace="http://schemas.microsoft.com/office/infopath/2007/PartnerControls"/>
    <xsd:element name="SharedWithUsers" ma:index="8" nillable="true" ma:displayName="משותף עם"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משותף עם פרטים" ma:description="" ma:internalName="SharedWithDetails" ma:readOnly="true">
      <xsd:simpleType>
        <xsd:restriction base="dms:Note">
          <xsd:maxLength value="255"/>
        </xsd:restriction>
      </xsd:simpleType>
    </xsd:element>
    <xsd:element name="TaxCatchAll" ma:index="14" nillable="true" ma:displayName="Taxonomy Catch All Column" ma:hidden="true" ma:list="{de126891-f52a-473b-8d96-87339731fda0}" ma:internalName="TaxCatchAll" ma:showField="CatchAllData" ma:web="49158a1b-27fd-4645-ad0a-14852cf82e2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cd85ab4-a178-4438-8372-a6b04e68cc4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תגיות תמונה" ma:readOnly="false" ma:fieldId="{5cf76f15-5ced-4ddc-b409-7134ff3c332f}" ma:taxonomyMulti="true" ma:sspId="63dbced9-d16f-4b43-b333-aba01e15416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88D84B1-7DBD-4DE7-A72D-6EFBBE04E030}">
  <ds:schemaRefs>
    <ds:schemaRef ds:uri="http://purl.org/dc/elements/1.1/"/>
    <ds:schemaRef ds:uri="http://schemas.microsoft.com/office/infopath/2007/PartnerControls"/>
    <ds:schemaRef ds:uri="49158a1b-27fd-4645-ad0a-14852cf82e2f"/>
    <ds:schemaRef ds:uri="http://purl.org/dc/terms/"/>
    <ds:schemaRef ds:uri="http://schemas.microsoft.com/office/2006/metadata/properties"/>
    <ds:schemaRef ds:uri="http://schemas.microsoft.com/office/2006/documentManagement/types"/>
    <ds:schemaRef ds:uri="fcd85ab4-a178-4438-8372-a6b04e68cc4e"/>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9C9E664B-DBDD-441D-B51B-98CF9A9E67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158a1b-27fd-4645-ad0a-14852cf82e2f"/>
    <ds:schemaRef ds:uri="fcd85ab4-a178-4438-8372-a6b04e68cc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FF4425A-5452-4AAA-986E-2D98C167245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גליונות עבודה</vt:lpstr>
      </vt:variant>
      <vt:variant>
        <vt:i4>8</vt:i4>
      </vt:variant>
      <vt:variant>
        <vt:lpstr>טווחים בעלי שם</vt:lpstr>
      </vt:variant>
      <vt:variant>
        <vt:i4>8</vt:i4>
      </vt:variant>
    </vt:vector>
  </HeadingPairs>
  <TitlesOfParts>
    <vt:vector size="16" baseType="lpstr">
      <vt:lpstr>מסד נתונים</vt:lpstr>
      <vt:lpstr> רשימת תיוג</vt:lpstr>
      <vt:lpstr>נספח 1 - טופס העברת כספים</vt:lpstr>
      <vt:lpstr>נספח 3 - טופס הגשה מקצועי - חוק</vt:lpstr>
      <vt:lpstr>- נספח 3ב - טופס הגשה מקצועי</vt:lpstr>
      <vt:lpstr>נספח 6 - טופס דיווח </vt:lpstr>
      <vt:lpstr>נספח 6 א- מעקב חשבוניות</vt:lpstr>
      <vt:lpstr>נספח 8 - דיווח מסכם לשנת 2026</vt:lpstr>
      <vt:lpstr>'- נספח 3ב - טופס הגשה מקצועי'!WPrint_Area_W</vt:lpstr>
      <vt:lpstr>'נספח 3 - טופס הגשה מקצועי - חוק'!WPrint_Area_W</vt:lpstr>
      <vt:lpstr>'- נספח 3ב - טופס הגשה מקצועי'!WPrint_TitlesW</vt:lpstr>
      <vt:lpstr>'נספח 3 - טופס הגשה מקצועי - חוק'!WPrint_TitlesW</vt:lpstr>
      <vt:lpstr>גלילעליון</vt:lpstr>
      <vt:lpstr>סעיף_ח</vt:lpstr>
      <vt:lpstr>סעיף_ט</vt:lpstr>
      <vt:lpstr>צפון</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liron simon</dc:creator>
  <cp:keywords/>
  <dc:description/>
  <cp:lastModifiedBy>Zalaznik, Lea</cp:lastModifiedBy>
  <cp:revision/>
  <cp:lastPrinted>2025-09-03T13:45:00Z</cp:lastPrinted>
  <dcterms:created xsi:type="dcterms:W3CDTF">2017-10-25T09:20:20Z</dcterms:created>
  <dcterms:modified xsi:type="dcterms:W3CDTF">2026-06-23T10:19:19Z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0x010100D9FEF5E529D54242822BEB1D9BD48323</vt:lpwstr>
  </property>
  <property fmtid="{D5CDD505-2E9C-101B-9397-08002B2CF9AE}" pid="3" name="MediaServiceImageTags">
    <vt:lpwstr/>
  </property>
</Properties>
</file>