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updateLinks="never" codeName="חוברת_עבודה_זו"/>
  <mc:AlternateContent xmlns:mc="http://schemas.openxmlformats.org/markup-compatibility/2006">
    <mc:Choice Requires="x15">
      <x15ac:absPath xmlns:x15ac="http://schemas.microsoft.com/office/spreadsheetml/2010/11/ac" url="G:\PublicMichrazim\ועדת תמיכות\נוהל חיזוק החוסן צפון - החלטת ממשלה 4027\"/>
    </mc:Choice>
  </mc:AlternateContent>
  <xr:revisionPtr revIDLastSave="0" documentId="13_ncr:1_{B4E9FBA0-49B0-4E01-A668-E94200F0929A}" xr6:coauthVersionLast="47" xr6:coauthVersionMax="47" xr10:uidLastSave="{00000000-0000-0000-0000-000000000000}"/>
  <bookViews>
    <workbookView xWindow="-120" yWindow="-120" windowWidth="29040" windowHeight="15720" tabRatio="737" firstSheet="1" activeTab="3" xr2:uid="{00000000-000D-0000-FFFF-FFFF00000000}"/>
  </bookViews>
  <sheets>
    <sheet name="מסד נתונים" sheetId="14" state="hidden" r:id="rId1"/>
    <sheet name="נספח 1 - רשימת תיוג" sheetId="10" r:id="rId2"/>
    <sheet name="נספח 2 - טופס העברת כספים" sheetId="9" r:id="rId3"/>
    <sheet name="נספח 3 - טופס הגשה מקצועי" sheetId="11" r:id="rId4"/>
    <sheet name="מסד נתונים  -ישובים" sheetId="16" state="hidden" r:id="rId5"/>
    <sheet name="נספח 6 - דיווח לקבלת כספי תמיכה" sheetId="15" r:id="rId6"/>
    <sheet name="נספח 9 - דיווח מסכם לשנת 2026 " sheetId="17" r:id="rId7"/>
  </sheets>
  <externalReferences>
    <externalReference r:id="rId8"/>
    <externalReference r:id="rId9"/>
    <externalReference r:id="rId10"/>
    <externalReference r:id="rId11"/>
  </externalReferences>
  <definedNames>
    <definedName name="BANK" localSheetId="1">[1]רשימות!$A$3:$A$32</definedName>
    <definedName name="BANK">[1]רשימות!$A$3:$A$32</definedName>
    <definedName name="MACHOZ" localSheetId="1">[1]רשימות!$D$3:$D$7</definedName>
    <definedName name="MACHOZ">[1]רשימות!$D$3:$D$7</definedName>
    <definedName name="shem_mispar2" localSheetId="1">[1]רשימות!$C$3:$C$1486</definedName>
    <definedName name="shem_mispar2">[1]רשימות!$C$3:$C$1486</definedName>
    <definedName name="_xlnm.Print_Area" localSheetId="3">'נספח 3 - טופס הגשה מקצועי'!$A$1:$K$134</definedName>
    <definedName name="_xlnm.Print_Titles" localSheetId="3">'נספח 3 - טופס הגשה מקצועי'!$70:$70</definedName>
    <definedName name="דרום" localSheetId="6">'[2]מסד נתונים'!#REF!</definedName>
    <definedName name="דרום">'מסד נתונים'!#REF!</definedName>
    <definedName name="המעסיק">'[3]רשימת בעלי תפקיד'!$M$7:$M$10</definedName>
    <definedName name="התחום" localSheetId="5">#REF!</definedName>
    <definedName name="התחום" localSheetId="6">#REF!</definedName>
    <definedName name="התחום">#REF!</definedName>
    <definedName name="ורד">'[4]תוכנית עבודה'!$T$45:$T$48</definedName>
    <definedName name="מעסיק" localSheetId="3">#REF!</definedName>
    <definedName name="מעסיק" localSheetId="5">#REF!</definedName>
    <definedName name="מעסיק" localSheetId="6">#REF!</definedName>
    <definedName name="מעסיק">#REF!</definedName>
    <definedName name="מפעיל" localSheetId="5">#REF!</definedName>
    <definedName name="מפעיל" localSheetId="6">#REF!</definedName>
    <definedName name="מפעיל">#REF!</definedName>
    <definedName name="מרכז" localSheetId="6">'[2]מסד נתונים'!#REF!</definedName>
    <definedName name="מרכז">'מסד נתונים'!#REF!</definedName>
    <definedName name="סעיף">'[3]רשימת בעלי תפקיד'!$O$10:$O$18</definedName>
    <definedName name="צפון">'מסד נתונים'!$B$4:$B$19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7" l="1"/>
  <c r="I41" i="15" l="1"/>
  <c r="J40" i="15"/>
  <c r="J39" i="15"/>
  <c r="J38" i="15"/>
  <c r="J37" i="15"/>
  <c r="J36" i="15"/>
  <c r="J35" i="15"/>
  <c r="I31" i="15"/>
  <c r="J30" i="15"/>
  <c r="J29" i="15"/>
  <c r="J28" i="15"/>
  <c r="J27" i="15"/>
  <c r="J26" i="15"/>
  <c r="J25" i="15"/>
  <c r="G20" i="15"/>
  <c r="T28" i="11" l="1"/>
  <c r="J103" i="11" l="1"/>
  <c r="J102" i="11"/>
  <c r="J101" i="11"/>
  <c r="J100" i="11"/>
  <c r="J99" i="11"/>
  <c r="J98" i="11"/>
  <c r="J97" i="11"/>
  <c r="J96" i="11"/>
  <c r="J92" i="11" l="1"/>
  <c r="J93" i="11"/>
  <c r="J94" i="11"/>
  <c r="J95" i="11"/>
  <c r="J104" i="11"/>
  <c r="J105" i="11"/>
  <c r="J106" i="11"/>
  <c r="H125" i="11"/>
  <c r="F47" i="11" s="1"/>
  <c r="J86" i="11"/>
  <c r="J87" i="11"/>
  <c r="J88" i="11"/>
  <c r="J89" i="11"/>
  <c r="J90" i="11"/>
  <c r="J91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72" i="11" l="1"/>
  <c r="J80" i="11" l="1"/>
  <c r="I125" i="11" l="1"/>
  <c r="J124" i="11"/>
  <c r="J123" i="11"/>
  <c r="J122" i="11"/>
  <c r="J121" i="11"/>
  <c r="J120" i="11"/>
  <c r="J119" i="11"/>
  <c r="J85" i="11"/>
  <c r="J84" i="11"/>
  <c r="J83" i="11"/>
  <c r="J82" i="11"/>
  <c r="J81" i="11"/>
  <c r="J79" i="11"/>
  <c r="J78" i="11"/>
  <c r="J77" i="11"/>
  <c r="J76" i="11"/>
  <c r="J75" i="11"/>
  <c r="J74" i="11"/>
  <c r="J73" i="11"/>
  <c r="J71" i="11"/>
  <c r="J125" i="11" l="1"/>
  <c r="F49" i="11" s="1"/>
  <c r="F48" i="11"/>
  <c r="G61" i="11" l="1"/>
  <c r="G66" i="11" s="1"/>
  <c r="F52" i="11" l="1"/>
  <c r="G52" i="11" s="1"/>
  <c r="F63" i="11"/>
  <c r="F61" i="11"/>
  <c r="F64" i="11"/>
  <c r="F60" i="11"/>
  <c r="F58" i="11"/>
  <c r="F65" i="11"/>
  <c r="F59" i="11"/>
  <c r="F62" i="11"/>
  <c r="F66" i="11" l="1"/>
</calcChain>
</file>

<file path=xl/sharedStrings.xml><?xml version="1.0" encoding="utf-8"?>
<sst xmlns="http://schemas.openxmlformats.org/spreadsheetml/2006/main" count="628" uniqueCount="304">
  <si>
    <t>מועצה</t>
  </si>
  <si>
    <t>גורם מבצע</t>
  </si>
  <si>
    <t>אחוז תמיכה</t>
  </si>
  <si>
    <t>חברה לפיתוח</t>
  </si>
  <si>
    <t>תאריך:</t>
  </si>
  <si>
    <t>dd/mm/yyyy</t>
  </si>
  <si>
    <t xml:space="preserve">שם המועצה: </t>
  </si>
  <si>
    <t>במידה שסומן "אחר" בפרטי הבנק, אנא פרט/י:</t>
  </si>
  <si>
    <t>מס' חשבון: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</si>
  <si>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</si>
  <si>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</si>
  <si>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</si>
  <si>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</si>
  <si>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</si>
  <si>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</si>
  <si>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</si>
  <si>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</si>
  <si>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</si>
  <si>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</si>
  <si>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</si>
  <si>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</si>
  <si>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</si>
  <si>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</si>
  <si>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</si>
  <si>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</si>
  <si>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</si>
  <si>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</si>
  <si>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</si>
  <si>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r>
      <t>שם ומס' הסניף:</t>
    </r>
    <r>
      <rPr>
        <sz val="12"/>
        <color indexed="8"/>
        <rFont val="David"/>
        <family val="2"/>
        <charset val="177"/>
      </rPr>
      <t xml:space="preserve">  </t>
    </r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</si>
  <si>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</si>
  <si>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</si>
  <si>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r>
      <t>אישור מורשי חתימה</t>
    </r>
    <r>
      <rPr>
        <b/>
        <sz val="12"/>
        <color indexed="8"/>
        <rFont val="David"/>
        <family val="2"/>
        <charset val="177"/>
      </rPr>
      <t>:</t>
    </r>
  </si>
  <si>
    <t>_______________</t>
  </si>
  <si>
    <t>___________________________</t>
  </si>
  <si>
    <t>____________________</t>
  </si>
  <si>
    <t>___________________</t>
  </si>
  <si>
    <t xml:space="preserve">      שם ושם משפחה           </t>
  </si>
  <si>
    <t xml:space="preserve">  מס' תעודת זהות</t>
  </si>
  <si>
    <t>חתימה:</t>
  </si>
  <si>
    <t>__________________________________</t>
  </si>
  <si>
    <t>חותמת התאגיד:</t>
  </si>
  <si>
    <r>
      <t>אישור הבנק</t>
    </r>
    <r>
      <rPr>
        <b/>
        <sz val="12"/>
        <color indexed="8"/>
        <rFont val="David"/>
        <family val="2"/>
        <charset val="177"/>
      </rPr>
      <t>:</t>
    </r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</si>
  <si>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</si>
  <si>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</si>
  <si>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</si>
  <si>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</si>
  <si>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</si>
  <si>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</si>
  <si>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המרחב:</t>
  </si>
  <si>
    <t>מספר בקשה במרכבה</t>
  </si>
  <si>
    <t>רשימה נפתחת</t>
  </si>
  <si>
    <t>שנת תקציב</t>
  </si>
  <si>
    <r>
      <rPr>
        <b/>
        <u/>
        <sz val="14"/>
        <color indexed="8"/>
        <rFont val="Arial"/>
        <family val="2"/>
        <scheme val="minor"/>
      </rPr>
      <t>התמיכה המבוקשת - כללי (סכום ושיעור התמיכה לא יעלה על השיעור המרבי כמפורט בסעיף 9 בנוהל)</t>
    </r>
    <r>
      <rPr>
        <b/>
        <sz val="14"/>
        <color indexed="8"/>
        <rFont val="Arial"/>
        <family val="2"/>
        <scheme val="minor"/>
      </rPr>
      <t>:</t>
    </r>
  </si>
  <si>
    <t>נושא</t>
  </si>
  <si>
    <t>סה"כ (₪ כולל מע"מ)</t>
  </si>
  <si>
    <t>נמשך אוטומטית מהטבלה למטה</t>
  </si>
  <si>
    <t>מחושב אוטומטית</t>
  </si>
  <si>
    <r>
      <rPr>
        <b/>
        <u/>
        <sz val="14"/>
        <color indexed="8"/>
        <rFont val="Arial"/>
        <family val="2"/>
        <scheme val="minor"/>
      </rPr>
      <t>מקורות המימון (₪) (שיעור התמיכה לא יעלה על השיעור המרבי כמפורט בסעיף 9 בנוהל)</t>
    </r>
    <r>
      <rPr>
        <b/>
        <sz val="14"/>
        <color indexed="8"/>
        <rFont val="Arial"/>
        <family val="2"/>
        <scheme val="minor"/>
      </rPr>
      <t>:</t>
    </r>
  </si>
  <si>
    <t>מקורות מימון</t>
  </si>
  <si>
    <t>שיעור (%)</t>
  </si>
  <si>
    <t>סכום מימון</t>
  </si>
  <si>
    <t>מימון עצמי</t>
  </si>
  <si>
    <t>יש להזין מספר בלבד</t>
  </si>
  <si>
    <t>יישוב</t>
  </si>
  <si>
    <t>אחר (יש לפרט):</t>
  </si>
  <si>
    <t>החטיבה להתיישבות</t>
  </si>
  <si>
    <t>החטיבה להתיישבות:</t>
  </si>
  <si>
    <t>תרומות ותמיכות נוספות</t>
  </si>
  <si>
    <t>יש להגיע ל-100%</t>
  </si>
  <si>
    <t>פירוט תוכנית העבודה</t>
  </si>
  <si>
    <t>מועצה/שם היישוב</t>
  </si>
  <si>
    <t>תאור הפעילות (הסבר מפורט)</t>
  </si>
  <si>
    <t>פירוט תרומת הפעילות</t>
  </si>
  <si>
    <t>מתנ"ס</t>
  </si>
  <si>
    <t>נא לסמן V בריבוע בצד כל סעיף רלוונטי לבקשה:</t>
  </si>
  <si>
    <t>1</t>
  </si>
  <si>
    <t>טופס 149 ממע' מרכב"ה</t>
  </si>
  <si>
    <t>2</t>
  </si>
  <si>
    <t>טופס 150 חתום ממערכת המרכב"ה</t>
  </si>
  <si>
    <t>3</t>
  </si>
  <si>
    <t>4</t>
  </si>
  <si>
    <r>
      <t xml:space="preserve">טופס בקשה להעברת כספים באמצעות מס"ב - </t>
    </r>
    <r>
      <rPr>
        <b/>
        <u/>
        <sz val="12"/>
        <color theme="1"/>
        <rFont val="David"/>
        <family val="2"/>
      </rPr>
      <t xml:space="preserve">נספח 2 </t>
    </r>
  </si>
  <si>
    <t>5</t>
  </si>
  <si>
    <r>
      <t xml:space="preserve">טופס הגשה מקצועי - </t>
    </r>
    <r>
      <rPr>
        <b/>
        <u/>
        <sz val="12"/>
        <color theme="1"/>
        <rFont val="David"/>
        <family val="2"/>
      </rPr>
      <t>נספח 3</t>
    </r>
    <r>
      <rPr>
        <sz val="12"/>
        <color theme="1"/>
        <rFont val="David"/>
        <family val="2"/>
        <charset val="177"/>
      </rPr>
      <t xml:space="preserve"> (כולל תוכנית עבודה ומקורות מימון)</t>
    </r>
  </si>
  <si>
    <t>6</t>
  </si>
  <si>
    <t>7</t>
  </si>
  <si>
    <t>8</t>
  </si>
  <si>
    <r>
      <t xml:space="preserve">נספח תיוג- </t>
    </r>
    <r>
      <rPr>
        <b/>
        <u/>
        <sz val="12"/>
        <color theme="1"/>
        <rFont val="David"/>
        <family val="2"/>
      </rPr>
      <t>נספח 1</t>
    </r>
  </si>
  <si>
    <r>
      <t xml:space="preserve">נספח ביטוח - </t>
    </r>
    <r>
      <rPr>
        <b/>
        <u/>
        <sz val="12"/>
        <color theme="1"/>
        <rFont val="David"/>
        <family val="2"/>
      </rPr>
      <t>נספח 4</t>
    </r>
  </si>
  <si>
    <r>
      <t xml:space="preserve">מסמך תנאים כלליים - </t>
    </r>
    <r>
      <rPr>
        <b/>
        <u/>
        <sz val="12"/>
        <color theme="1"/>
        <rFont val="David"/>
        <family val="2"/>
      </rPr>
      <t>נספח 5</t>
    </r>
  </si>
  <si>
    <t>עלות כוללת (₪)</t>
  </si>
  <si>
    <t>סך הכל</t>
  </si>
  <si>
    <t>אל-בטוף</t>
  </si>
  <si>
    <t>אלונה</t>
  </si>
  <si>
    <t>בוסתן אל-מרג'</t>
  </si>
  <si>
    <t>גולן</t>
  </si>
  <si>
    <t>הגלבוע</t>
  </si>
  <si>
    <t>הגליל העליון</t>
  </si>
  <si>
    <t>הגליל התחתון</t>
  </si>
  <si>
    <t>מבואות החרמון</t>
  </si>
  <si>
    <t>מגידו</t>
  </si>
  <si>
    <t>מטה אשר</t>
  </si>
  <si>
    <t>מעלה יוסף</t>
  </si>
  <si>
    <t>מרום הגליל</t>
  </si>
  <si>
    <t>משגב</t>
  </si>
  <si>
    <t>עמק הירדן</t>
  </si>
  <si>
    <t>עמק המעיינות</t>
  </si>
  <si>
    <t>עמק יזרעאל</t>
  </si>
  <si>
    <t>צפון</t>
  </si>
  <si>
    <t>אנו הח"מ, מורשי החתימה מטעם המועצה, מתחייבים כי המידע המופיע בנספח זה הוא מדויק ונכון ולראיה באנו על החתום:</t>
  </si>
  <si>
    <t>יש לבחור:</t>
  </si>
  <si>
    <t>הערה: אין למלא תאים הצבועים בתכלת</t>
  </si>
  <si>
    <t>תחום התמיכה</t>
  </si>
  <si>
    <t xml:space="preserve">מפעיל </t>
  </si>
  <si>
    <t>סכום התמיכה המבוקש מחט"ל (ב-₪)</t>
  </si>
  <si>
    <t>שם היישוב</t>
  </si>
  <si>
    <t>במידה ומדובר בשכר - האם מדובר במשרה מלאה?</t>
  </si>
  <si>
    <t>מספר תושבים במועצה:</t>
  </si>
  <si>
    <t>רקע על היישובים שהוגשו בבקשה</t>
  </si>
  <si>
    <t>רקע על היישוב:</t>
  </si>
  <si>
    <t>שורת עזר למועצה - וידוא הלימה בין סך עלות הבקשה ובין סך מקורות המימון כפי שפורטו בנספח זה:</t>
  </si>
  <si>
    <t>מס' יישובים במועצה</t>
  </si>
  <si>
    <t>התייחסות תכנית העבודה להיערכות הכרחית עקב מצב המלחמה והחירום האזרחי</t>
  </si>
  <si>
    <t>רקע כללי על המועצה בדגש על המצב לאחר פרוץ המלחמה והמצב הנוכחי:</t>
  </si>
  <si>
    <t>סכום התמיכה המבוקש :</t>
  </si>
  <si>
    <t xml:space="preserve">יש לבחור:     </t>
  </si>
  <si>
    <t>מועצה אזורית</t>
  </si>
  <si>
    <t>מועצה מקומית</t>
  </si>
  <si>
    <t>סכומים מרביים למועצה</t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</si>
  <si>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David"/>
        <family val="2"/>
      </rPr>
      <t>מתגורר באופן קבוע ביישוב (כבעל זכויות במגרש למגורים או במשק/נחלה ועבר ועדת קבלה)</t>
    </r>
  </si>
  <si>
    <t>מתיישב במרחב הכפרי בעל זכויות בקרקע עליה מוקם המיזם</t>
  </si>
  <si>
    <t>דיווח עבור:</t>
  </si>
  <si>
    <t>רשימה נפתחת (עליך לבחור מרחב קודם)</t>
  </si>
  <si>
    <t>מרחב</t>
  </si>
  <si>
    <t xml:space="preserve">שם המועצה המבקשת: </t>
  </si>
  <si>
    <t>מס' בקשה במרכב"ה</t>
  </si>
  <si>
    <t>למילוי ע"י המרחב</t>
  </si>
  <si>
    <t>מעל 30% ועד 40% הון עצמי</t>
  </si>
  <si>
    <t>גובה התמיכה שאושרה</t>
  </si>
  <si>
    <t>תשלומים קודמים</t>
  </si>
  <si>
    <t>יתרת ההשתתפות:</t>
  </si>
  <si>
    <t>תמיכה בפעילות:</t>
  </si>
  <si>
    <t>למילוי ע"י החשבות</t>
  </si>
  <si>
    <t>תיאור מפורט של השירותים שסופקו למועצה בגינם בוצעה ההוצאה</t>
  </si>
  <si>
    <t>שם הספק</t>
  </si>
  <si>
    <t>מס' חשבונית מס'/קבלה</t>
  </si>
  <si>
    <t>תאריך חשבונית מס/קבלה</t>
  </si>
  <si>
    <t>גובה ההוצאה המלאה (₪, כולל מע"מ)</t>
  </si>
  <si>
    <t>גובה ההשתתפות המבוקשת (₪, כולל מע"מ)</t>
  </si>
  <si>
    <t>שיעור ההשתתפות המבוקש</t>
  </si>
  <si>
    <t>האם מאושר לתשלום?</t>
  </si>
  <si>
    <t>נימוקים</t>
  </si>
  <si>
    <t>יש לצרף לטופס דיווח זה חשבונית מס/קבלה שגם במסגרתה קיים פירוט לשירות שסופק</t>
  </si>
  <si>
    <t>תמיכה בשכר:</t>
  </si>
  <si>
    <t xml:space="preserve">ת"ז </t>
  </si>
  <si>
    <t>שם העובד</t>
  </si>
  <si>
    <t>הגורם המעסיק</t>
  </si>
  <si>
    <t>תיאור התפקיד של העובד</t>
  </si>
  <si>
    <t>היקף המשרה (ב-%)</t>
  </si>
  <si>
    <t>גובה ההוצאה המלאה של עלות מעביד</t>
  </si>
  <si>
    <t>גובה ההשתתפות המבוקשת</t>
  </si>
  <si>
    <t>יש לצרף לטופס דוח עלות מעביד חתום ע"י גזבר המועצה (אם מועסק ע"י המועצה) או רו"ח של היישוב (אם מועסק ע"י היישוב)</t>
  </si>
  <si>
    <t xml:space="preserve">אני מאשר בחתימתי כי הפריטים והעובדים המפורטים בנספח זה ולגביהם מבוקשת תמיכת החטיבה  - לא נתבקשה לגביהם תמיכה בקול קורא אחר של החטיבה או של גורם אחר. </t>
  </si>
  <si>
    <t>שם הגזבר</t>
  </si>
  <si>
    <t>[למילוי ע"י המרחב]</t>
  </si>
  <si>
    <t>אני מאשר כי המידע בטופס דיווח זה נבדק על ידי ומאשר את ביצוע תשלום התמיכה למועצה בסך של:</t>
  </si>
  <si>
    <t>שהוא:</t>
  </si>
  <si>
    <t>מסך ההוצאה</t>
  </si>
  <si>
    <t>הערות נוספות של המרחב:</t>
  </si>
  <si>
    <t>תפקיד</t>
  </si>
  <si>
    <t xml:space="preserve">   חתימה</t>
  </si>
  <si>
    <t>ראשון</t>
  </si>
  <si>
    <t>מרכז</t>
  </si>
  <si>
    <t>שני</t>
  </si>
  <si>
    <t>דרום</t>
  </si>
  <si>
    <t>שלישי</t>
  </si>
  <si>
    <t>סופי</t>
  </si>
  <si>
    <t>לתשומת ליבכם, יש למלא רקע ומידע על ישובים הנכללים בהחלטה 1786 (כולל עדכוני ההחלטה) בדגש על המצב לאחר פרוץ המלחמה והמצב הנוכחי. 
יש לכלול : 
1. דמוגרפיה- מס' תושבים ומס' בתי אב בישוב
2. סיווג הישוב- מושב/קיבוץ/יישוב קהילתי וכו' 
3. סטטוס אוכלוסיה - % תושבים ע"פ מוקדי פינוי ושכירות פרטית . בישובים שאינם מפונים - מה % אוכלוסיה שהתפנתה/נותרה בישוב.
4. תפקוד חברתי וארגוני- תפקוד מוסדות קהילה ובעלי תפקדים (ועדות, הנהלה וכו' ), פעילות חברה וקהילה ככל שיש. פערים באיוש משרות .
5. אתגרים חברתיים, קהילתיים, פיזיים, כלכליים וניהוליים כתוצאה מהמלחמה.</t>
  </si>
  <si>
    <t>שיעור התמיכה המבוקש (באחוזים):</t>
  </si>
  <si>
    <t>נספח 1 - רשימת תיוג - נוהל החלטת ממשלה מס' 4027 בנושא ניהול חיזוק חוסן הצפון לשנת 2026</t>
  </si>
  <si>
    <t>נספח 2 - טופס בקשה להעברת כספים באמצעות מס"ב לשנת 2026</t>
  </si>
  <si>
    <t>נספח 3 לקול קורא נוהל החלטת ממשלה מס' 4027 בנושא ניהול חיזוק חוסן הצפון טופס הגשה מקצועי</t>
  </si>
  <si>
    <t xml:space="preserve">מטה אשר </t>
  </si>
  <si>
    <t xml:space="preserve">מעלה יוסף </t>
  </si>
  <si>
    <t xml:space="preserve">מרום הגליל </t>
  </si>
  <si>
    <t xml:space="preserve">מבואות חרמון  </t>
  </si>
  <si>
    <t xml:space="preserve">גליל עליון </t>
  </si>
  <si>
    <t>אדמית</t>
  </si>
  <si>
    <t xml:space="preserve">אבירים </t>
  </si>
  <si>
    <t>א-ריחאנייה</t>
  </si>
  <si>
    <t>בית הלל</t>
  </si>
  <si>
    <t>ברעם</t>
  </si>
  <si>
    <t>נווה אטי"ב</t>
  </si>
  <si>
    <t>אילון</t>
  </si>
  <si>
    <t>אבן מנחם</t>
  </si>
  <si>
    <t>אביבים</t>
  </si>
  <si>
    <t>דישון</t>
  </si>
  <si>
    <t>גונן</t>
  </si>
  <si>
    <t>נמרוד</t>
  </si>
  <si>
    <t>בן עמי</t>
  </si>
  <si>
    <t>אלקוש</t>
  </si>
  <si>
    <t>אור הגנוז</t>
  </si>
  <si>
    <t>כפר יובל</t>
  </si>
  <si>
    <t>דן</t>
  </si>
  <si>
    <t>בצת</t>
  </si>
  <si>
    <t>גורן</t>
  </si>
  <si>
    <t>בר יוחאי</t>
  </si>
  <si>
    <t>מרגליות</t>
  </si>
  <si>
    <t>דפנה</t>
  </si>
  <si>
    <t>געתון</t>
  </si>
  <si>
    <t>גרנות הגליל</t>
  </si>
  <si>
    <t>דוב"ב</t>
  </si>
  <si>
    <t>רמות נפתלי</t>
  </si>
  <si>
    <t>הגושרים</t>
  </si>
  <si>
    <t>גשר הזיו</t>
  </si>
  <si>
    <t>הילה</t>
  </si>
  <si>
    <t>דלתון</t>
  </si>
  <si>
    <t xml:space="preserve"> שאר יישוב</t>
  </si>
  <si>
    <t>יפתח</t>
  </si>
  <si>
    <t>חניתה</t>
  </si>
  <si>
    <t>זרעית</t>
  </si>
  <si>
    <t>כפר חושן</t>
  </si>
  <si>
    <t>שדה אליעזר</t>
  </si>
  <si>
    <t>יראון</t>
  </si>
  <si>
    <t>יחיעם</t>
  </si>
  <si>
    <t xml:space="preserve">חוסן </t>
  </si>
  <si>
    <t>ברם בן זמרה</t>
  </si>
  <si>
    <t>כפר בלום</t>
  </si>
  <si>
    <t>כברי</t>
  </si>
  <si>
    <t>יערה</t>
  </si>
  <si>
    <t>מירון</t>
  </si>
  <si>
    <t>כפר גלעדי</t>
  </si>
  <si>
    <t>לימן</t>
  </si>
  <si>
    <t>מנות</t>
  </si>
  <si>
    <t>עלמה</t>
  </si>
  <si>
    <t>כפר סאלד</t>
  </si>
  <si>
    <t>מצובה</t>
  </si>
  <si>
    <t>מעונה</t>
  </si>
  <si>
    <t>ריחניה</t>
  </si>
  <si>
    <t>להבות הבשן</t>
  </si>
  <si>
    <t>סער</t>
  </si>
  <si>
    <t>מתת</t>
  </si>
  <si>
    <t>מלכיה</t>
  </si>
  <si>
    <t>עברון</t>
  </si>
  <si>
    <t>נווה זיו</t>
  </si>
  <si>
    <t>מנרה</t>
  </si>
  <si>
    <t>עראמשה</t>
  </si>
  <si>
    <t>נטועה</t>
  </si>
  <si>
    <t>מעין ברוך</t>
  </si>
  <si>
    <t>ראש הנקרה</t>
  </si>
  <si>
    <t>עבדון</t>
  </si>
  <si>
    <t>משגב עם</t>
  </si>
  <si>
    <t>שבי ציון</t>
  </si>
  <si>
    <t>עין יעקב</t>
  </si>
  <si>
    <t>נאות מרדכי</t>
  </si>
  <si>
    <t>פקיעין החדשה</t>
  </si>
  <si>
    <t>סאסא</t>
  </si>
  <si>
    <t>צוריאל</t>
  </si>
  <si>
    <t>עמיר</t>
  </si>
  <si>
    <t>שומרה</t>
  </si>
  <si>
    <t>צבעון</t>
  </si>
  <si>
    <t>שתולה</t>
  </si>
  <si>
    <t>שדה נחמיה</t>
  </si>
  <si>
    <t>שמיר</t>
  </si>
  <si>
    <t>שניר</t>
  </si>
  <si>
    <t>מס' יישובים במועצה בהחלטה 4027</t>
  </si>
  <si>
    <t>שם הישוב</t>
  </si>
  <si>
    <t>שאר יישוב</t>
  </si>
  <si>
    <t>לווי תהליכי החוסן באמצעות אירועים ופעילויות קהילתייות (סעיף 2 ה (1) לנוהל)</t>
  </si>
  <si>
    <t>רכישת שירותים מקצועיים להעלאת החוסן (סעיף 2 ה (3) לנוהל)</t>
  </si>
  <si>
    <t>השתתפות בהפעלת צח"י (סעיף 2 ה (5) לנוהל)</t>
  </si>
  <si>
    <t>פעילות הפגה - פעילות פעילויות מקוונות (סעיף 2 ה (7) (ב) לנוהל)</t>
  </si>
  <si>
    <t>פעילות הפגה  - ערכות הפגה (סעיף 2 ה (7) (א) לנוהל)</t>
  </si>
  <si>
    <t>פעילות הפגה - פעילויות הפגה ופעילויות תרבות בקהילה (סעיף 2 ה (7) (ג) לנוהל)</t>
  </si>
  <si>
    <t>עלות הפעילות המלאה (בשכר - עד 240,000 ₪ לשנה (לפי סעיף 9 iv לנוהל)</t>
  </si>
  <si>
    <t>השתתפות בקורסים, כנסים, סדנאות ופורומים להכשרה מקצועית ולהעמקת הידע של בעלי תפקידים בתחום החוסן (סעיף 2 ה (4) לנוהל)</t>
  </si>
  <si>
    <t>הצטיידות למרחבים מוגנים (סעיף 2 ה (6) לנוהל) - לא יעלה על 25% מסך התקציב המוקצה ליישוב</t>
  </si>
  <si>
    <t>תמיכה בפעילות בלבד</t>
  </si>
  <si>
    <t>רבעון 4 (אוקטובר - דצמבר 2026)</t>
  </si>
  <si>
    <t>רבעון 3 (יולי - ספטמבר 2026)</t>
  </si>
  <si>
    <t>רבעון 2 (אפריל - יוני 2026)</t>
  </si>
  <si>
    <r>
      <t xml:space="preserve">טופס התחייבות להימנע מכפל תמיכות - </t>
    </r>
    <r>
      <rPr>
        <b/>
        <u/>
        <sz val="12"/>
        <color theme="1"/>
        <rFont val="David"/>
        <family val="2"/>
        <charset val="177"/>
      </rPr>
      <t>נספח 7</t>
    </r>
  </si>
  <si>
    <t>מבואות חרמון</t>
  </si>
  <si>
    <t>גליל עליון</t>
  </si>
  <si>
    <t xml:space="preserve">חתימה </t>
  </si>
  <si>
    <t>שם מורשה חתימה ותפקיד</t>
  </si>
  <si>
    <t>______________</t>
  </si>
  <si>
    <t>________________</t>
  </si>
  <si>
    <t>_____________</t>
  </si>
  <si>
    <t>_________________</t>
  </si>
  <si>
    <t>אני מצהיר כי הנתונים המפורטים בהצהרה זו הם נכונים ומדוייקים:</t>
  </si>
  <si>
    <t>תיאור התועלת למועצה מכספי התמיכה ביחס לתכנית השנתית שהוגשה עם בקשת התמיכה וחסמים בביצוע מטרות התמיכה, ככל שהיו כאלו:</t>
  </si>
  <si>
    <t>שיעור הניצול</t>
  </si>
  <si>
    <t>סך ניצול מכספי התמיכה:</t>
  </si>
  <si>
    <t>סך התמיכה שאושרה:</t>
  </si>
  <si>
    <t>בהתאם לחובתי לפי סעיף 11ה  לקול קורא מכוחו אושרה התמיכה במועצה, להלן דיווח אודות השימוש בכספי התמיכה:</t>
  </si>
  <si>
    <t>יש לבחור מרשימה</t>
  </si>
  <si>
    <r>
      <t>נספח 6 - ט</t>
    </r>
    <r>
      <rPr>
        <b/>
        <u/>
        <sz val="16"/>
        <rFont val="David"/>
        <family val="2"/>
      </rPr>
      <t>ופס דיווח לצורך קבלת תמיכה</t>
    </r>
    <r>
      <rPr>
        <b/>
        <u/>
        <sz val="16"/>
        <color theme="1"/>
        <rFont val="David"/>
        <family val="2"/>
        <charset val="177"/>
      </rPr>
      <t xml:space="preserve"> - נוהל החלטת ממשלה מס' 4027 בנושא ניהול חיזוק חוסן הצפון </t>
    </r>
  </si>
  <si>
    <t>השתתפות בשכר בעלי תפקידים : מלווים קהלתיים, רכזים, רכזי חינוך בלתי פורמלי, מתכננים קהילתיים, מנהלי קהילה או פרויקטורים קהילתיים (סעיף 2 ו (2) לנוהל)</t>
  </si>
  <si>
    <t>נספח 9 - סיכום שימוש בכספי תמיכה - הפעלת תקציב החלטת ממשלה מס' 4027   
בנושא ניהול חיזוק חוסן הצפון לשנת 2026</t>
  </si>
  <si>
    <t>9</t>
  </si>
  <si>
    <r>
      <t xml:space="preserve">דיווח מסכם על מימוש ההקצאה - </t>
    </r>
    <r>
      <rPr>
        <b/>
        <u/>
        <sz val="12"/>
        <color theme="1"/>
        <rFont val="David"/>
        <family val="2"/>
        <charset val="177"/>
      </rPr>
      <t>נספח 9</t>
    </r>
  </si>
  <si>
    <t>פעילות הפגה - הסעות ולינה (סעיף 2 ה (7) (ד) לנוהל)</t>
  </si>
  <si>
    <t>*בהתאם לסעיף 9א(3) לנוהל המועצה תקצה לכל יישוב 52,000 ₪ לפחות.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</si>
</sst>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₪&quot;\ #,##0;&quot;₪&quot;\ \-#,##0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[$-101040D]d\ mmmm\ yyyy;@"/>
    <numFmt numFmtId="167" formatCode="&quot;₪&quot;\ #,##0"/>
    <numFmt numFmtId="168" formatCode="[$₪-40D]\ #,##0;[$₪-40D]\ \-#,##0"/>
    <numFmt numFmtId="169" formatCode="_ [$₪-40D]\ * #,##0.00_ ;_ [$₪-40D]\ * \-#,##0.00_ ;_ [$₪-40D]\ * &quot;-&quot;??_ ;_ @_ "/>
  </numFmts>
  <fonts count="7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i/>
      <sz val="12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color rgb="FFC00000"/>
      <name val="Arial"/>
      <family val="2"/>
      <scheme val="minor"/>
    </font>
    <font>
      <b/>
      <sz val="20"/>
      <color rgb="FFC00000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/>
      <name val="David"/>
      <family val="2"/>
      <charset val="177"/>
    </font>
    <font>
      <sz val="12"/>
      <color indexed="8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2"/>
      <color rgb="FFFF0000"/>
      <name val="David"/>
      <family val="2"/>
      <charset val="177"/>
    </font>
    <font>
      <i/>
      <sz val="12"/>
      <name val="David"/>
      <family val="2"/>
      <charset val="177"/>
    </font>
    <font>
      <b/>
      <u/>
      <sz val="14"/>
      <color theme="1"/>
      <name val="David"/>
      <family val="2"/>
      <charset val="177"/>
    </font>
    <font>
      <b/>
      <sz val="12"/>
      <color theme="1"/>
      <name val="David"/>
      <family val="2"/>
    </font>
    <font>
      <b/>
      <u/>
      <sz val="12"/>
      <color theme="1"/>
      <name val="David"/>
      <family val="2"/>
    </font>
    <font>
      <b/>
      <u/>
      <sz val="12"/>
      <color theme="1"/>
      <name val="Arial"/>
      <family val="2"/>
      <scheme val="minor"/>
    </font>
    <font>
      <i/>
      <sz val="12"/>
      <color theme="1"/>
      <name val="Arial"/>
      <family val="2"/>
      <scheme val="minor"/>
    </font>
    <font>
      <b/>
      <sz val="12"/>
      <color rgb="FFC00000"/>
      <name val="Arial"/>
      <family val="2"/>
      <scheme val="minor"/>
    </font>
    <font>
      <b/>
      <sz val="12"/>
      <color indexed="8"/>
      <name val="David"/>
      <family val="2"/>
      <charset val="177"/>
    </font>
    <font>
      <sz val="12"/>
      <color theme="1"/>
      <name val="Arial"/>
      <family val="2"/>
      <charset val="177"/>
      <scheme val="minor"/>
    </font>
    <font>
      <b/>
      <u/>
      <sz val="16"/>
      <color theme="1"/>
      <name val="Arial"/>
      <family val="2"/>
      <scheme val="minor"/>
    </font>
    <font>
      <b/>
      <sz val="14"/>
      <color indexed="8"/>
      <name val="Arial"/>
      <family val="2"/>
      <scheme val="minor"/>
    </font>
    <font>
      <b/>
      <u/>
      <sz val="14"/>
      <color indexed="8"/>
      <name val="Arial"/>
      <family val="2"/>
      <scheme val="minor"/>
    </font>
    <font>
      <b/>
      <i/>
      <u/>
      <sz val="14"/>
      <color theme="1"/>
      <name val="Arial"/>
      <family val="2"/>
      <scheme val="minor"/>
    </font>
    <font>
      <b/>
      <i/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C00000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David"/>
      <family val="2"/>
    </font>
    <font>
      <b/>
      <u/>
      <sz val="16"/>
      <color theme="1"/>
      <name val="David"/>
      <family val="2"/>
    </font>
    <font>
      <b/>
      <sz val="18"/>
      <color theme="1"/>
      <name val="Arial"/>
      <family val="2"/>
      <scheme val="minor"/>
    </font>
    <font>
      <b/>
      <u/>
      <sz val="16"/>
      <color rgb="FF0070C0"/>
      <name val="Arial"/>
      <family val="2"/>
      <scheme val="minor"/>
    </font>
    <font>
      <b/>
      <i/>
      <sz val="12"/>
      <color rgb="FF0070C0"/>
      <name val="Arial"/>
      <family val="2"/>
      <scheme val="minor"/>
    </font>
    <font>
      <b/>
      <sz val="12"/>
      <color theme="1"/>
      <name val="Arial"/>
      <family val="2"/>
      <charset val="177"/>
      <scheme val="minor"/>
    </font>
    <font>
      <b/>
      <u/>
      <sz val="18"/>
      <color theme="1"/>
      <name val="Arial"/>
      <family val="2"/>
      <scheme val="minor"/>
    </font>
    <font>
      <sz val="12"/>
      <color theme="1"/>
      <name val="David"/>
      <family val="2"/>
    </font>
    <font>
      <b/>
      <sz val="11"/>
      <color theme="1"/>
      <name val="Arial"/>
      <family val="2"/>
      <scheme val="minor"/>
    </font>
    <font>
      <sz val="10"/>
      <color theme="1"/>
      <name val="David"/>
      <family val="1"/>
    </font>
    <font>
      <sz val="10"/>
      <color theme="1"/>
      <name val="Times New Roman"/>
      <family val="1"/>
    </font>
    <font>
      <sz val="10"/>
      <color theme="1"/>
      <name val="David"/>
      <family val="2"/>
    </font>
    <font>
      <b/>
      <u/>
      <sz val="16"/>
      <color theme="1"/>
      <name val="David"/>
      <family val="2"/>
      <charset val="177"/>
    </font>
    <font>
      <b/>
      <u/>
      <sz val="16"/>
      <name val="David"/>
      <family val="2"/>
    </font>
    <font>
      <sz val="16"/>
      <color theme="1"/>
      <name val="David"/>
      <family val="2"/>
    </font>
    <font>
      <i/>
      <sz val="11"/>
      <color theme="1"/>
      <name val="David"/>
      <family val="2"/>
      <charset val="177"/>
    </font>
    <font>
      <i/>
      <sz val="11"/>
      <color rgb="FF002060"/>
      <name val="David"/>
      <family val="2"/>
    </font>
    <font>
      <i/>
      <sz val="10"/>
      <color rgb="FF0070C0"/>
      <name val="David"/>
      <family val="2"/>
    </font>
    <font>
      <b/>
      <sz val="13"/>
      <color rgb="FFFF0000"/>
      <name val="David"/>
      <family val="2"/>
    </font>
    <font>
      <b/>
      <sz val="14"/>
      <color theme="1"/>
      <name val="David"/>
      <family val="2"/>
    </font>
    <font>
      <sz val="14"/>
      <color theme="1"/>
      <name val="David"/>
      <family val="2"/>
    </font>
    <font>
      <i/>
      <sz val="11"/>
      <color rgb="FF0070C0"/>
      <name val="David"/>
      <family val="2"/>
    </font>
    <font>
      <sz val="14"/>
      <color rgb="FFFF0000"/>
      <name val="David"/>
      <family val="2"/>
    </font>
    <font>
      <b/>
      <i/>
      <sz val="12"/>
      <color rgb="FF0070C0"/>
      <name val="David"/>
      <family val="2"/>
    </font>
    <font>
      <b/>
      <sz val="12"/>
      <color theme="8" tint="-0.249977111117893"/>
      <name val="David"/>
      <family val="2"/>
    </font>
    <font>
      <b/>
      <sz val="14"/>
      <color theme="1"/>
      <name val="David"/>
      <family val="2"/>
      <charset val="177"/>
    </font>
    <font>
      <sz val="8"/>
      <name val="Arial"/>
      <family val="2"/>
      <charset val="177"/>
      <scheme val="minor"/>
    </font>
    <font>
      <sz val="10"/>
      <color theme="1"/>
      <name val="Calibri"/>
      <family val="2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4" tint="-0.249977111117893"/>
      <name val="Calibri"/>
      <family val="2"/>
    </font>
    <font>
      <i/>
      <sz val="11"/>
      <color rgb="FF002060"/>
      <name val="Calibri"/>
      <family val="2"/>
    </font>
    <font>
      <i/>
      <sz val="11"/>
      <color theme="1"/>
      <name val="Calibri"/>
      <family val="2"/>
    </font>
    <font>
      <b/>
      <u/>
      <sz val="16"/>
      <color theme="1"/>
      <name val="Calibri"/>
      <family val="2"/>
    </font>
    <font>
      <sz val="10"/>
      <color rgb="FF000000"/>
      <name val="Calibri"/>
    </font>
    <font>
      <b/>
      <sz val="18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 vertical="center" wrapText="1" readingOrder="2"/>
    </xf>
    <xf numFmtId="166" fontId="15" fillId="0" borderId="8" xfId="0" applyNumberFormat="1" applyFont="1" applyBorder="1" applyAlignment="1">
      <alignment vertical="center" wrapText="1" readingOrder="2"/>
    </xf>
    <xf numFmtId="0" fontId="15" fillId="0" borderId="0" xfId="0" applyFont="1" applyAlignment="1">
      <alignment vertical="center" wrapText="1" readingOrder="2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8" xfId="0" applyFont="1" applyBorder="1" applyAlignment="1">
      <alignment vertical="center"/>
    </xf>
    <xf numFmtId="0" fontId="3" fillId="4" borderId="13" xfId="0" applyFont="1" applyFill="1" applyBorder="1" applyAlignment="1">
      <alignment horizontal="right" vertical="center" wrapText="1" readingOrder="2"/>
    </xf>
    <xf numFmtId="0" fontId="3" fillId="4" borderId="13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right" vertical="center" readingOrder="2"/>
    </xf>
    <xf numFmtId="0" fontId="3" fillId="4" borderId="13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 readingOrder="2"/>
    </xf>
    <xf numFmtId="0" fontId="18" fillId="0" borderId="15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vertical="center" readingOrder="2"/>
    </xf>
    <xf numFmtId="0" fontId="15" fillId="0" borderId="7" xfId="0" applyFont="1" applyBorder="1" applyAlignment="1">
      <alignment vertical="top"/>
    </xf>
    <xf numFmtId="0" fontId="3" fillId="0" borderId="0" xfId="0" applyFont="1" applyAlignment="1">
      <alignment vertical="top" readingOrder="2"/>
    </xf>
    <xf numFmtId="0" fontId="15" fillId="0" borderId="0" xfId="0" applyFont="1" applyAlignment="1">
      <alignment vertical="top"/>
    </xf>
    <xf numFmtId="0" fontId="15" fillId="0" borderId="8" xfId="0" applyFont="1" applyBorder="1" applyAlignment="1">
      <alignment vertical="top"/>
    </xf>
    <xf numFmtId="0" fontId="3" fillId="0" borderId="0" xfId="0" applyFont="1" applyAlignment="1" applyProtection="1">
      <alignment horizontal="center" vertical="center" readingOrder="2"/>
      <protection locked="0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0" xfId="0" applyFont="1" applyAlignment="1">
      <alignment vertical="center" readingOrder="2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66" fontId="15" fillId="0" borderId="12" xfId="0" applyNumberFormat="1" applyFont="1" applyBorder="1" applyAlignment="1" applyProtection="1">
      <alignment horizontal="center" vertical="center" wrapText="1" readingOrder="2"/>
      <protection locked="0"/>
    </xf>
    <xf numFmtId="49" fontId="15" fillId="0" borderId="1" xfId="0" applyNumberFormat="1" applyFont="1" applyBorder="1" applyAlignment="1" applyProtection="1">
      <alignment vertical="center" readingOrder="2"/>
      <protection locked="0"/>
    </xf>
    <xf numFmtId="49" fontId="15" fillId="0" borderId="29" xfId="0" applyNumberFormat="1" applyFont="1" applyBorder="1" applyAlignment="1" applyProtection="1">
      <alignment vertical="center" readingOrder="2"/>
      <protection locked="0"/>
    </xf>
    <xf numFmtId="0" fontId="3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center" vertical="center" readingOrder="2"/>
      <protection locked="0"/>
    </xf>
    <xf numFmtId="0" fontId="8" fillId="0" borderId="13" xfId="0" applyFont="1" applyBorder="1" applyAlignment="1" applyProtection="1">
      <alignment horizontal="right" vertical="center" readingOrder="2"/>
      <protection locked="0"/>
    </xf>
    <xf numFmtId="164" fontId="11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right" readingOrder="2"/>
      <protection locked="0"/>
    </xf>
    <xf numFmtId="0" fontId="23" fillId="0" borderId="0" xfId="0" applyFont="1" applyAlignment="1" applyProtection="1">
      <alignment horizontal="right" readingOrder="2"/>
      <protection locked="0"/>
    </xf>
    <xf numFmtId="0" fontId="27" fillId="0" borderId="0" xfId="0" applyFont="1"/>
    <xf numFmtId="0" fontId="27" fillId="0" borderId="4" xfId="0" applyFont="1" applyBorder="1"/>
    <xf numFmtId="0" fontId="27" fillId="0" borderId="5" xfId="0" applyFont="1" applyBorder="1"/>
    <xf numFmtId="0" fontId="27" fillId="0" borderId="6" xfId="0" applyFont="1" applyBorder="1"/>
    <xf numFmtId="0" fontId="27" fillId="0" borderId="7" xfId="0" applyFont="1" applyBorder="1"/>
    <xf numFmtId="0" fontId="27" fillId="0" borderId="8" xfId="0" applyFont="1" applyBorder="1"/>
    <xf numFmtId="0" fontId="1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 readingOrder="2"/>
    </xf>
    <xf numFmtId="0" fontId="27" fillId="0" borderId="11" xfId="0" applyFont="1" applyBorder="1"/>
    <xf numFmtId="0" fontId="27" fillId="0" borderId="9" xfId="0" applyFont="1" applyBorder="1"/>
    <xf numFmtId="0" fontId="27" fillId="0" borderId="12" xfId="0" applyFont="1" applyBorder="1"/>
    <xf numFmtId="49" fontId="15" fillId="0" borderId="21" xfId="0" applyNumberFormat="1" applyFont="1" applyBorder="1" applyAlignment="1" applyProtection="1">
      <alignment vertical="center" readingOrder="2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0" fillId="0" borderId="7" xfId="0" applyFont="1" applyBorder="1" applyAlignment="1" applyProtection="1">
      <alignment vertical="center" readingOrder="2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 readingOrder="2"/>
      <protection locked="0"/>
    </xf>
    <xf numFmtId="49" fontId="15" fillId="0" borderId="0" xfId="0" applyNumberFormat="1" applyFont="1" applyAlignment="1" applyProtection="1">
      <alignment vertical="center" readingOrder="2"/>
      <protection locked="0"/>
    </xf>
    <xf numFmtId="0" fontId="15" fillId="0" borderId="0" xfId="0" applyFont="1" applyAlignment="1" applyProtection="1">
      <alignment vertical="center" readingOrder="2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readingOrder="2"/>
      <protection locked="0"/>
    </xf>
    <xf numFmtId="165" fontId="11" fillId="0" borderId="19" xfId="1" applyNumberFormat="1" applyFont="1" applyFill="1" applyBorder="1" applyAlignment="1" applyProtection="1">
      <alignment horizontal="right" vertical="center" wrapText="1" readingOrder="2"/>
      <protection locked="0"/>
    </xf>
    <xf numFmtId="0" fontId="35" fillId="0" borderId="0" xfId="0" quotePrefix="1" applyFont="1" applyAlignment="1">
      <alignment horizontal="right" vertical="center"/>
    </xf>
    <xf numFmtId="0" fontId="35" fillId="0" borderId="0" xfId="0" quotePrefix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7" fillId="0" borderId="0" xfId="0" applyFont="1"/>
    <xf numFmtId="0" fontId="38" fillId="0" borderId="7" xfId="0" applyFont="1" applyBorder="1" applyAlignment="1">
      <alignment horizontal="center" vertical="center" wrapText="1" readingOrder="2"/>
    </xf>
    <xf numFmtId="0" fontId="38" fillId="0" borderId="0" xfId="0" applyFont="1" applyAlignment="1">
      <alignment horizontal="center" vertical="center" wrapText="1" readingOrder="2"/>
    </xf>
    <xf numFmtId="0" fontId="38" fillId="0" borderId="8" xfId="0" applyFont="1" applyBorder="1" applyAlignment="1">
      <alignment horizontal="center" vertical="center" wrapText="1" readingOrder="2"/>
    </xf>
    <xf numFmtId="169" fontId="11" fillId="0" borderId="17" xfId="4" applyNumberFormat="1" applyFont="1" applyFill="1" applyBorder="1" applyAlignment="1" applyProtection="1">
      <alignment horizontal="center" vertical="center" wrapText="1"/>
      <protection locked="0"/>
    </xf>
    <xf numFmtId="167" fontId="14" fillId="0" borderId="32" xfId="0" applyNumberFormat="1" applyFont="1" applyBorder="1" applyAlignment="1" applyProtection="1">
      <alignment horizontal="center" vertical="center" readingOrder="1"/>
      <protection locked="0"/>
    </xf>
    <xf numFmtId="0" fontId="11" fillId="0" borderId="0" xfId="0" applyFont="1"/>
    <xf numFmtId="0" fontId="11" fillId="0" borderId="5" xfId="0" applyFont="1" applyBorder="1"/>
    <xf numFmtId="0" fontId="7" fillId="0" borderId="5" xfId="0" applyFont="1" applyBorder="1"/>
    <xf numFmtId="0" fontId="7" fillId="0" borderId="0" xfId="0" applyFont="1"/>
    <xf numFmtId="0" fontId="11" fillId="0" borderId="0" xfId="0" applyFont="1" applyAlignment="1">
      <alignment horizontal="right" vertical="center" readingOrder="2"/>
    </xf>
    <xf numFmtId="0" fontId="5" fillId="0" borderId="0" xfId="0" applyFont="1"/>
    <xf numFmtId="0" fontId="39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11" fillId="0" borderId="0" xfId="0" applyFont="1" applyAlignment="1">
      <alignment horizontal="center"/>
    </xf>
    <xf numFmtId="0" fontId="28" fillId="0" borderId="9" xfId="0" applyFont="1" applyBorder="1" applyAlignment="1">
      <alignment horizontal="center" vertical="center" wrapText="1" readingOrder="2"/>
    </xf>
    <xf numFmtId="0" fontId="41" fillId="0" borderId="0" xfId="0" applyFont="1" applyAlignment="1">
      <alignment horizontal="center" vertical="center"/>
    </xf>
    <xf numFmtId="0" fontId="40" fillId="0" borderId="9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0" fontId="8" fillId="4" borderId="20" xfId="0" applyFont="1" applyFill="1" applyBorder="1" applyAlignment="1">
      <alignment horizontal="right" vertical="center" readingOrder="2"/>
    </xf>
    <xf numFmtId="0" fontId="42" fillId="4" borderId="13" xfId="0" applyFont="1" applyFill="1" applyBorder="1" applyAlignment="1">
      <alignment horizontal="center" vertical="center" wrapText="1" readingOrder="2"/>
    </xf>
    <xf numFmtId="0" fontId="42" fillId="4" borderId="13" xfId="0" applyFont="1" applyFill="1" applyBorder="1" applyAlignment="1">
      <alignment horizontal="center" vertical="center" readingOrder="2"/>
    </xf>
    <xf numFmtId="0" fontId="42" fillId="4" borderId="44" xfId="0" applyFont="1" applyFill="1" applyBorder="1" applyAlignment="1">
      <alignment horizontal="center" vertical="center" wrapText="1" readingOrder="2"/>
    </xf>
    <xf numFmtId="0" fontId="11" fillId="3" borderId="0" xfId="0" applyFont="1" applyFill="1"/>
    <xf numFmtId="0" fontId="5" fillId="3" borderId="0" xfId="0" applyFont="1" applyFill="1"/>
    <xf numFmtId="0" fontId="11" fillId="3" borderId="0" xfId="0" applyFont="1" applyFill="1" applyAlignment="1">
      <alignment horizontal="right" vertical="center" readingOrder="2"/>
    </xf>
    <xf numFmtId="0" fontId="0" fillId="3" borderId="0" xfId="0" applyFill="1"/>
    <xf numFmtId="0" fontId="8" fillId="0" borderId="2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29" fillId="0" borderId="4" xfId="0" applyFont="1" applyBorder="1" applyAlignment="1">
      <alignment horizontal="right" vertical="center" readingOrder="2"/>
    </xf>
    <xf numFmtId="0" fontId="11" fillId="0" borderId="5" xfId="0" applyFont="1" applyBorder="1" applyAlignment="1">
      <alignment horizontal="right" vertical="center" readingOrder="2"/>
    </xf>
    <xf numFmtId="0" fontId="11" fillId="0" borderId="5" xfId="0" applyFont="1" applyBorder="1" applyAlignment="1">
      <alignment horizontal="center" vertical="center" readingOrder="2"/>
    </xf>
    <xf numFmtId="0" fontId="11" fillId="0" borderId="6" xfId="0" applyFont="1" applyBorder="1"/>
    <xf numFmtId="0" fontId="8" fillId="0" borderId="7" xfId="0" applyFont="1" applyBorder="1" applyAlignment="1">
      <alignment horizontal="right" vertical="center" readingOrder="2"/>
    </xf>
    <xf numFmtId="0" fontId="11" fillId="0" borderId="8" xfId="0" applyFont="1" applyBorder="1"/>
    <xf numFmtId="0" fontId="11" fillId="0" borderId="7" xfId="0" applyFont="1" applyBorder="1" applyAlignment="1">
      <alignment horizontal="right" vertical="center" readingOrder="2"/>
    </xf>
    <xf numFmtId="0" fontId="41" fillId="0" borderId="8" xfId="0" applyFont="1" applyBorder="1" applyAlignment="1">
      <alignment horizontal="right" vertical="center" readingOrder="2"/>
    </xf>
    <xf numFmtId="0" fontId="11" fillId="0" borderId="8" xfId="0" applyFont="1" applyBorder="1" applyAlignment="1">
      <alignment horizontal="right" vertical="center" readingOrder="2"/>
    </xf>
    <xf numFmtId="0" fontId="24" fillId="0" borderId="0" xfId="0" applyFont="1" applyAlignment="1">
      <alignment horizontal="center" vertical="center" wrapText="1" readingOrder="2"/>
    </xf>
    <xf numFmtId="0" fontId="25" fillId="0" borderId="8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1" fillId="3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readingOrder="2"/>
    </xf>
    <xf numFmtId="167" fontId="8" fillId="12" borderId="0" xfId="0" applyNumberFormat="1" applyFont="1" applyFill="1" applyAlignment="1">
      <alignment horizontal="center" vertical="center" readingOrder="2"/>
    </xf>
    <xf numFmtId="0" fontId="33" fillId="0" borderId="0" xfId="0" applyFont="1" applyAlignment="1">
      <alignment vertical="center" readingOrder="2"/>
    </xf>
    <xf numFmtId="0" fontId="8" fillId="0" borderId="0" xfId="0" applyFont="1" applyAlignment="1">
      <alignment horizontal="left" vertical="center" readingOrder="2"/>
    </xf>
    <xf numFmtId="0" fontId="11" fillId="3" borderId="0" xfId="0" applyFont="1" applyFill="1" applyAlignment="1">
      <alignment vertical="center" wrapText="1"/>
    </xf>
    <xf numFmtId="0" fontId="41" fillId="0" borderId="12" xfId="0" applyFont="1" applyBorder="1" applyAlignment="1">
      <alignment horizontal="right" vertical="center" wrapText="1" readingOrder="2"/>
    </xf>
    <xf numFmtId="0" fontId="29" fillId="0" borderId="7" xfId="0" applyFont="1" applyBorder="1" applyAlignment="1">
      <alignment horizontal="right" vertical="center" readingOrder="2"/>
    </xf>
    <xf numFmtId="0" fontId="8" fillId="11" borderId="30" xfId="0" applyFont="1" applyFill="1" applyBorder="1" applyAlignment="1">
      <alignment horizontal="center" vertical="center" readingOrder="2"/>
    </xf>
    <xf numFmtId="9" fontId="14" fillId="12" borderId="1" xfId="0" applyNumberFormat="1" applyFont="1" applyFill="1" applyBorder="1" applyAlignment="1">
      <alignment horizontal="center" vertical="center" readingOrder="2"/>
    </xf>
    <xf numFmtId="0" fontId="24" fillId="0" borderId="8" xfId="0" applyFont="1" applyBorder="1" applyAlignment="1">
      <alignment horizontal="right" vertical="center" wrapText="1" readingOrder="2"/>
    </xf>
    <xf numFmtId="0" fontId="8" fillId="5" borderId="31" xfId="0" applyFont="1" applyFill="1" applyBorder="1" applyAlignment="1">
      <alignment horizontal="right" vertical="center" wrapText="1" readingOrder="2"/>
    </xf>
    <xf numFmtId="167" fontId="14" fillId="12" borderId="32" xfId="0" applyNumberFormat="1" applyFont="1" applyFill="1" applyBorder="1" applyAlignment="1">
      <alignment horizontal="center" vertical="center" readingOrder="1"/>
    </xf>
    <xf numFmtId="0" fontId="8" fillId="0" borderId="11" xfId="0" applyFont="1" applyBorder="1" applyAlignment="1">
      <alignment horizontal="right" vertical="center" readingOrder="2"/>
    </xf>
    <xf numFmtId="9" fontId="33" fillId="12" borderId="24" xfId="0" applyNumberFormat="1" applyFont="1" applyFill="1" applyBorder="1" applyAlignment="1">
      <alignment horizontal="center" vertical="center" readingOrder="2"/>
    </xf>
    <xf numFmtId="167" fontId="33" fillId="12" borderId="33" xfId="0" applyNumberFormat="1" applyFont="1" applyFill="1" applyBorder="1" applyAlignment="1">
      <alignment horizontal="center" vertical="center" readingOrder="1"/>
    </xf>
    <xf numFmtId="0" fontId="11" fillId="0" borderId="0" xfId="0" applyFont="1" applyAlignment="1">
      <alignment vertical="center"/>
    </xf>
    <xf numFmtId="0" fontId="31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/>
    </xf>
    <xf numFmtId="0" fontId="25" fillId="0" borderId="12" xfId="0" applyFont="1" applyBorder="1" applyAlignment="1">
      <alignment horizontal="center" vertical="top"/>
    </xf>
    <xf numFmtId="0" fontId="25" fillId="0" borderId="0" xfId="0" applyFont="1" applyAlignment="1">
      <alignment horizontal="center"/>
    </xf>
    <xf numFmtId="0" fontId="41" fillId="0" borderId="12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3" borderId="1" xfId="0" applyFont="1" applyFill="1" applyBorder="1" applyAlignment="1">
      <alignment horizontal="right" vertical="center" wrapText="1" readingOrder="2"/>
    </xf>
    <xf numFmtId="0" fontId="10" fillId="0" borderId="0" xfId="0" applyFont="1"/>
    <xf numFmtId="164" fontId="32" fillId="0" borderId="13" xfId="1" applyNumberFormat="1" applyFont="1" applyFill="1" applyBorder="1" applyAlignment="1" applyProtection="1">
      <alignment horizontal="center" vertical="center" wrapText="1"/>
    </xf>
    <xf numFmtId="164" fontId="9" fillId="0" borderId="0" xfId="1" applyNumberFormat="1" applyFont="1" applyFill="1" applyAlignment="1" applyProtection="1">
      <alignment horizontal="right" vertical="top" wrapText="1"/>
    </xf>
    <xf numFmtId="0" fontId="4" fillId="0" borderId="0" xfId="0" applyFont="1" applyAlignment="1">
      <alignment horizontal="right" vertical="center" readingOrder="2"/>
    </xf>
    <xf numFmtId="0" fontId="10" fillId="9" borderId="0" xfId="0" applyFont="1" applyFill="1"/>
    <xf numFmtId="9" fontId="14" fillId="12" borderId="35" xfId="2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top" wrapText="1"/>
    </xf>
    <xf numFmtId="0" fontId="8" fillId="0" borderId="0" xfId="0" applyFont="1" applyAlignment="1">
      <alignment horizontal="right" vertical="center" readingOrder="2"/>
    </xf>
    <xf numFmtId="0" fontId="7" fillId="9" borderId="0" xfId="0" applyFont="1" applyFill="1"/>
    <xf numFmtId="0" fontId="8" fillId="0" borderId="0" xfId="0" applyFont="1" applyAlignment="1">
      <alignment horizontal="right" vertical="center" wrapText="1" readingOrder="2"/>
    </xf>
    <xf numFmtId="0" fontId="7" fillId="2" borderId="0" xfId="0" applyFont="1" applyFill="1"/>
    <xf numFmtId="0" fontId="11" fillId="0" borderId="0" xfId="0" applyFont="1" applyAlignment="1">
      <alignment horizontal="right" vertical="center" wrapText="1" readingOrder="2"/>
    </xf>
    <xf numFmtId="0" fontId="7" fillId="6" borderId="0" xfId="0" applyFont="1" applyFill="1"/>
    <xf numFmtId="0" fontId="7" fillId="10" borderId="0" xfId="0" applyFont="1" applyFill="1"/>
    <xf numFmtId="0" fontId="7" fillId="7" borderId="0" xfId="0" applyFont="1" applyFill="1"/>
    <xf numFmtId="0" fontId="7" fillId="0" borderId="0" xfId="0" applyFont="1" applyAlignment="1">
      <alignment vertical="top"/>
    </xf>
    <xf numFmtId="0" fontId="11" fillId="3" borderId="1" xfId="0" applyFont="1" applyFill="1" applyBorder="1"/>
    <xf numFmtId="0" fontId="7" fillId="7" borderId="0" xfId="0" applyFont="1" applyFill="1" applyAlignment="1">
      <alignment vertical="top"/>
    </xf>
    <xf numFmtId="0" fontId="7" fillId="8" borderId="0" xfId="0" applyFont="1" applyFill="1"/>
    <xf numFmtId="0" fontId="7" fillId="3" borderId="0" xfId="0" applyFont="1" applyFill="1"/>
    <xf numFmtId="164" fontId="11" fillId="4" borderId="13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167" fontId="33" fillId="12" borderId="13" xfId="0" applyNumberFormat="1" applyFont="1" applyFill="1" applyBorder="1" applyAlignment="1">
      <alignment horizontal="center" vertical="center"/>
    </xf>
    <xf numFmtId="9" fontId="33" fillId="12" borderId="13" xfId="2" applyFont="1" applyFill="1" applyBorder="1" applyAlignment="1" applyProtection="1">
      <alignment horizontal="center" vertical="center" wrapText="1"/>
    </xf>
    <xf numFmtId="9" fontId="33" fillId="4" borderId="12" xfId="2" applyFont="1" applyFill="1" applyBorder="1" applyAlignment="1" applyProtection="1">
      <alignment horizontal="center" vertical="center" wrapText="1"/>
    </xf>
    <xf numFmtId="0" fontId="5" fillId="4" borderId="0" xfId="0" applyFont="1" applyFill="1"/>
    <xf numFmtId="164" fontId="11" fillId="4" borderId="0" xfId="0" applyNumberFormat="1" applyFont="1" applyFill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167" fontId="33" fillId="4" borderId="0" xfId="0" applyNumberFormat="1" applyFont="1" applyFill="1" applyAlignment="1">
      <alignment horizontal="center" vertical="center"/>
    </xf>
    <xf numFmtId="9" fontId="33" fillId="4" borderId="0" xfId="2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readingOrder="2"/>
    </xf>
    <xf numFmtId="0" fontId="23" fillId="0" borderId="0" xfId="0" applyFont="1" applyAlignment="1">
      <alignment horizontal="right" readingOrder="2"/>
    </xf>
    <xf numFmtId="0" fontId="11" fillId="0" borderId="0" xfId="0" applyFont="1" applyAlignment="1">
      <alignment horizontal="right" readingOrder="2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1" fillId="3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27" fillId="0" borderId="13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42" fillId="4" borderId="13" xfId="0" applyFont="1" applyFill="1" applyBorder="1" applyAlignment="1">
      <alignment horizontal="right" vertical="center" wrapText="1" readingOrder="2"/>
    </xf>
    <xf numFmtId="0" fontId="38" fillId="0" borderId="0" xfId="0" applyFont="1"/>
    <xf numFmtId="0" fontId="44" fillId="0" borderId="0" xfId="0" applyFont="1"/>
    <xf numFmtId="0" fontId="27" fillId="0" borderId="2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>
      <alignment wrapText="1"/>
    </xf>
    <xf numFmtId="0" fontId="8" fillId="0" borderId="51" xfId="0" applyFont="1" applyBorder="1" applyAlignment="1">
      <alignment horizontal="center" vertical="center" readingOrder="2"/>
    </xf>
    <xf numFmtId="0" fontId="8" fillId="0" borderId="5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42" fillId="0" borderId="0" xfId="0" applyFont="1" applyAlignment="1">
      <alignment horizontal="center" vertical="center" wrapText="1" readingOrder="2"/>
    </xf>
    <xf numFmtId="0" fontId="42" fillId="0" borderId="0" xfId="0" applyFont="1" applyAlignment="1">
      <alignment horizontal="center" vertical="center" readingOrder="2"/>
    </xf>
    <xf numFmtId="167" fontId="45" fillId="13" borderId="57" xfId="0" applyNumberFormat="1" applyFont="1" applyFill="1" applyBorder="1" applyAlignment="1" applyProtection="1">
      <alignment horizontal="center" vertical="center"/>
      <protection locked="0"/>
    </xf>
    <xf numFmtId="167" fontId="45" fillId="13" borderId="48" xfId="0" applyNumberFormat="1" applyFont="1" applyFill="1" applyBorder="1" applyAlignment="1" applyProtection="1">
      <alignment horizontal="center" vertical="center"/>
      <protection locked="0"/>
    </xf>
    <xf numFmtId="0" fontId="11" fillId="0" borderId="58" xfId="0" applyFont="1" applyBorder="1"/>
    <xf numFmtId="0" fontId="11" fillId="0" borderId="59" xfId="0" applyFont="1" applyBorder="1"/>
    <xf numFmtId="0" fontId="0" fillId="0" borderId="60" xfId="0" applyBorder="1" applyAlignment="1" applyProtection="1">
      <alignment horizontal="right" vertical="center" wrapText="1" readingOrder="2"/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7" xfId="0" applyFont="1" applyBorder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right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46" fillId="0" borderId="0" xfId="0" applyFont="1" applyAlignment="1" applyProtection="1">
      <alignment horizontal="right" vertical="center" readingOrder="2"/>
      <protection locked="0"/>
    </xf>
    <xf numFmtId="0" fontId="49" fillId="0" borderId="7" xfId="0" applyFont="1" applyBorder="1" applyAlignment="1" applyProtection="1">
      <alignment horizontal="center" vertical="center" readingOrder="2"/>
      <protection locked="0"/>
    </xf>
    <xf numFmtId="0" fontId="49" fillId="0" borderId="0" xfId="0" applyFont="1" applyAlignment="1" applyProtection="1">
      <alignment horizontal="center" vertical="center" readingOrder="2"/>
      <protection locked="0"/>
    </xf>
    <xf numFmtId="0" fontId="49" fillId="0" borderId="8" xfId="0" applyFont="1" applyBorder="1" applyAlignment="1" applyProtection="1">
      <alignment horizontal="center" vertical="center" readingOrder="2"/>
      <protection locked="0"/>
    </xf>
    <xf numFmtId="0" fontId="51" fillId="0" borderId="0" xfId="0" applyFont="1" applyAlignment="1" applyProtection="1">
      <alignment horizontal="center" vertical="center" readingOrder="2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vertical="center" readingOrder="2"/>
      <protection locked="0"/>
    </xf>
    <xf numFmtId="0" fontId="53" fillId="0" borderId="0" xfId="0" applyFont="1" applyAlignment="1" applyProtection="1">
      <alignment horizontal="center" vertical="center" readingOrder="2"/>
      <protection locked="0"/>
    </xf>
    <xf numFmtId="0" fontId="0" fillId="0" borderId="0" xfId="0" applyAlignment="1" applyProtection="1">
      <alignment vertical="center"/>
      <protection locked="0"/>
    </xf>
    <xf numFmtId="0" fontId="37" fillId="0" borderId="0" xfId="0" applyFont="1" applyProtection="1">
      <protection locked="0"/>
    </xf>
    <xf numFmtId="0" fontId="38" fillId="0" borderId="7" xfId="0" applyFont="1" applyBorder="1" applyAlignment="1" applyProtection="1">
      <alignment horizontal="center" vertical="center" readingOrder="2"/>
      <protection locked="0"/>
    </xf>
    <xf numFmtId="0" fontId="21" fillId="4" borderId="20" xfId="0" applyFont="1" applyFill="1" applyBorder="1" applyAlignment="1" applyProtection="1">
      <alignment horizontal="center" vertical="center" wrapText="1" readingOrder="2"/>
      <protection locked="0"/>
    </xf>
    <xf numFmtId="0" fontId="11" fillId="0" borderId="26" xfId="0" applyFont="1" applyBorder="1" applyAlignment="1" applyProtection="1">
      <alignment horizontal="center" vertical="center" readingOrder="2"/>
      <protection locked="0"/>
    </xf>
    <xf numFmtId="0" fontId="21" fillId="4" borderId="13" xfId="0" applyFont="1" applyFill="1" applyBorder="1" applyAlignment="1" applyProtection="1">
      <alignment horizontal="center" vertical="center" wrapText="1" readingOrder="2"/>
      <protection locked="0"/>
    </xf>
    <xf numFmtId="0" fontId="44" fillId="0" borderId="13" xfId="0" applyFont="1" applyBorder="1" applyProtection="1">
      <protection locked="0"/>
    </xf>
    <xf numFmtId="0" fontId="48" fillId="0" borderId="0" xfId="0" applyFont="1" applyAlignment="1" applyProtection="1">
      <alignment horizontal="right" vertical="center" readingOrder="2"/>
      <protection locked="0"/>
    </xf>
    <xf numFmtId="0" fontId="44" fillId="0" borderId="0" xfId="0" applyFont="1" applyAlignment="1" applyProtection="1">
      <alignment horizontal="center" vertical="center" wrapText="1" readingOrder="2"/>
      <protection locked="0"/>
    </xf>
    <xf numFmtId="0" fontId="54" fillId="0" borderId="22" xfId="0" applyFont="1" applyBorder="1" applyAlignment="1" applyProtection="1">
      <alignment horizontal="center" vertical="center" wrapText="1" readingOrder="2"/>
      <protection locked="0"/>
    </xf>
    <xf numFmtId="168" fontId="44" fillId="0" borderId="13" xfId="4" applyNumberFormat="1" applyFont="1" applyBorder="1" applyAlignment="1" applyProtection="1">
      <alignment horizontal="center" vertical="center" wrapText="1" readingOrder="1"/>
    </xf>
    <xf numFmtId="169" fontId="44" fillId="0" borderId="0" xfId="4" applyNumberFormat="1" applyFont="1" applyBorder="1" applyAlignment="1" applyProtection="1">
      <alignment vertical="center" wrapText="1" readingOrder="1"/>
      <protection locked="0"/>
    </xf>
    <xf numFmtId="0" fontId="49" fillId="14" borderId="7" xfId="0" applyFont="1" applyFill="1" applyBorder="1" applyAlignment="1" applyProtection="1">
      <alignment horizontal="right" vertical="center" readingOrder="2"/>
      <protection locked="0"/>
    </xf>
    <xf numFmtId="0" fontId="44" fillId="14" borderId="0" xfId="0" applyFont="1" applyFill="1" applyAlignment="1" applyProtection="1">
      <alignment horizontal="center" vertical="center" wrapText="1" readingOrder="2"/>
      <protection locked="0"/>
    </xf>
    <xf numFmtId="0" fontId="54" fillId="0" borderId="0" xfId="0" applyFont="1" applyAlignment="1" applyProtection="1">
      <alignment horizontal="center" vertical="center" wrapText="1" readingOrder="2"/>
      <protection locked="0"/>
    </xf>
    <xf numFmtId="0" fontId="21" fillId="4" borderId="55" xfId="0" applyFont="1" applyFill="1" applyBorder="1" applyAlignment="1" applyProtection="1">
      <alignment horizontal="center" vertical="center" wrapText="1" readingOrder="2"/>
      <protection locked="0"/>
    </xf>
    <xf numFmtId="0" fontId="21" fillId="4" borderId="61" xfId="0" applyFont="1" applyFill="1" applyBorder="1" applyAlignment="1" applyProtection="1">
      <alignment horizontal="center" vertical="center" wrapText="1" readingOrder="2"/>
      <protection locked="0"/>
    </xf>
    <xf numFmtId="0" fontId="21" fillId="4" borderId="56" xfId="0" applyFont="1" applyFill="1" applyBorder="1" applyAlignment="1" applyProtection="1">
      <alignment horizontal="center" vertical="center" wrapText="1" readingOrder="2"/>
      <protection locked="0"/>
    </xf>
    <xf numFmtId="0" fontId="21" fillId="4" borderId="62" xfId="0" applyFont="1" applyFill="1" applyBorder="1" applyAlignment="1" applyProtection="1">
      <alignment horizontal="center" vertical="center" wrapText="1" readingOrder="2"/>
      <protection locked="0"/>
    </xf>
    <xf numFmtId="0" fontId="44" fillId="3" borderId="29" xfId="0" applyFont="1" applyFill="1" applyBorder="1" applyAlignment="1" applyProtection="1">
      <alignment horizontal="center" vertical="center" wrapText="1" readingOrder="2"/>
      <protection locked="0"/>
    </xf>
    <xf numFmtId="0" fontId="44" fillId="3" borderId="40" xfId="0" applyFont="1" applyFill="1" applyBorder="1" applyAlignment="1" applyProtection="1">
      <alignment horizontal="center" vertical="center" wrapText="1" readingOrder="2"/>
      <protection locked="0"/>
    </xf>
    <xf numFmtId="5" fontId="44" fillId="3" borderId="29" xfId="4" applyNumberFormat="1" applyFont="1" applyFill="1" applyBorder="1" applyAlignment="1" applyProtection="1">
      <alignment horizontal="center" vertical="center" wrapText="1" readingOrder="1"/>
      <protection locked="0"/>
    </xf>
    <xf numFmtId="5" fontId="44" fillId="3" borderId="63" xfId="4" applyNumberFormat="1" applyFont="1" applyFill="1" applyBorder="1" applyAlignment="1" applyProtection="1">
      <alignment horizontal="center" vertical="center" wrapText="1" readingOrder="1"/>
      <protection locked="0"/>
    </xf>
    <xf numFmtId="9" fontId="44" fillId="0" borderId="29" xfId="2" applyFont="1" applyBorder="1" applyAlignment="1" applyProtection="1">
      <alignment horizontal="center" vertical="center" wrapText="1" readingOrder="1"/>
    </xf>
    <xf numFmtId="0" fontId="0" fillId="0" borderId="40" xfId="0" applyBorder="1" applyProtection="1">
      <protection locked="0"/>
    </xf>
    <xf numFmtId="0" fontId="0" fillId="0" borderId="30" xfId="0" applyBorder="1" applyAlignment="1" applyProtection="1">
      <alignment wrapText="1"/>
      <protection locked="0"/>
    </xf>
    <xf numFmtId="0" fontId="3" fillId="3" borderId="35" xfId="0" applyFont="1" applyFill="1" applyBorder="1" applyAlignment="1" applyProtection="1">
      <alignment horizontal="center" vertical="center" wrapText="1" readingOrder="2"/>
      <protection locked="0"/>
    </xf>
    <xf numFmtId="0" fontId="3" fillId="3" borderId="52" xfId="0" applyFont="1" applyFill="1" applyBorder="1" applyAlignment="1" applyProtection="1">
      <alignment horizontal="center" vertical="center" wrapText="1" readingOrder="2"/>
      <protection locked="0"/>
    </xf>
    <xf numFmtId="0" fontId="44" fillId="3" borderId="21" xfId="0" applyFont="1" applyFill="1" applyBorder="1" applyAlignment="1" applyProtection="1">
      <alignment horizontal="center" vertical="center" wrapText="1" readingOrder="2"/>
      <protection locked="0"/>
    </xf>
    <xf numFmtId="0" fontId="44" fillId="3" borderId="52" xfId="0" applyFont="1" applyFill="1" applyBorder="1" applyAlignment="1" applyProtection="1">
      <alignment horizontal="center" vertical="center" wrapText="1" readingOrder="2"/>
      <protection locked="0"/>
    </xf>
    <xf numFmtId="5" fontId="44" fillId="3" borderId="21" xfId="4" applyNumberFormat="1" applyFont="1" applyFill="1" applyBorder="1" applyAlignment="1" applyProtection="1">
      <alignment horizontal="center" vertical="center" wrapText="1" readingOrder="1"/>
      <protection locked="0"/>
    </xf>
    <xf numFmtId="5" fontId="44" fillId="3" borderId="47" xfId="4" applyNumberFormat="1" applyFont="1" applyFill="1" applyBorder="1" applyAlignment="1" applyProtection="1">
      <alignment horizontal="center" vertical="center" wrapText="1" readingOrder="1"/>
      <protection locked="0"/>
    </xf>
    <xf numFmtId="9" fontId="44" fillId="0" borderId="1" xfId="2" applyFont="1" applyBorder="1" applyAlignment="1" applyProtection="1">
      <alignment horizontal="center" vertical="center" wrapText="1" readingOrder="1"/>
    </xf>
    <xf numFmtId="0" fontId="0" fillId="0" borderId="52" xfId="0" applyBorder="1" applyProtection="1">
      <protection locked="0"/>
    </xf>
    <xf numFmtId="0" fontId="0" fillId="0" borderId="64" xfId="0" applyBorder="1" applyAlignment="1" applyProtection="1">
      <alignment wrapText="1"/>
      <protection locked="0"/>
    </xf>
    <xf numFmtId="0" fontId="44" fillId="3" borderId="1" xfId="0" applyFont="1" applyFill="1" applyBorder="1" applyAlignment="1" applyProtection="1">
      <alignment horizontal="center" vertical="center" wrapText="1" readingOrder="2"/>
      <protection locked="0"/>
    </xf>
    <xf numFmtId="5" fontId="44" fillId="3" borderId="1" xfId="4" applyNumberFormat="1" applyFont="1" applyFill="1" applyBorder="1" applyAlignment="1" applyProtection="1">
      <alignment horizontal="center" vertical="center" wrapText="1" readingOrder="1"/>
      <protection locked="0"/>
    </xf>
    <xf numFmtId="5" fontId="44" fillId="3" borderId="3" xfId="4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Protection="1">
      <protection locked="0"/>
    </xf>
    <xf numFmtId="0" fontId="0" fillId="0" borderId="32" xfId="0" applyBorder="1" applyAlignment="1" applyProtection="1">
      <alignment wrapText="1"/>
      <protection locked="0"/>
    </xf>
    <xf numFmtId="0" fontId="44" fillId="3" borderId="24" xfId="0" applyFont="1" applyFill="1" applyBorder="1" applyAlignment="1" applyProtection="1">
      <alignment horizontal="center" vertical="center" wrapText="1" readingOrder="2"/>
      <protection locked="0"/>
    </xf>
    <xf numFmtId="5" fontId="44" fillId="3" borderId="24" xfId="4" applyNumberFormat="1" applyFont="1" applyFill="1" applyBorder="1" applyAlignment="1" applyProtection="1">
      <alignment horizontal="center" vertical="center" wrapText="1" readingOrder="1"/>
      <protection locked="0"/>
    </xf>
    <xf numFmtId="5" fontId="44" fillId="3" borderId="65" xfId="4" applyNumberFormat="1" applyFont="1" applyFill="1" applyBorder="1" applyAlignment="1" applyProtection="1">
      <alignment horizontal="center" vertical="center" wrapText="1" readingOrder="1"/>
      <protection locked="0"/>
    </xf>
    <xf numFmtId="9" fontId="44" fillId="0" borderId="24" xfId="2" applyFont="1" applyBorder="1" applyAlignment="1" applyProtection="1">
      <alignment horizontal="center" vertical="center" wrapText="1" readingOrder="1"/>
    </xf>
    <xf numFmtId="0" fontId="0" fillId="0" borderId="23" xfId="0" applyBorder="1" applyProtection="1">
      <protection locked="0"/>
    </xf>
    <xf numFmtId="0" fontId="0" fillId="0" borderId="33" xfId="0" applyBorder="1" applyAlignment="1" applyProtection="1">
      <alignment wrapText="1"/>
      <protection locked="0"/>
    </xf>
    <xf numFmtId="0" fontId="55" fillId="0" borderId="7" xfId="0" applyFont="1" applyBorder="1" applyAlignment="1" applyProtection="1">
      <alignment horizontal="right" vertical="center" readingOrder="2"/>
      <protection locked="0"/>
    </xf>
    <xf numFmtId="0" fontId="56" fillId="4" borderId="36" xfId="0" applyFont="1" applyFill="1" applyBorder="1" applyAlignment="1" applyProtection="1">
      <alignment horizontal="center" vertical="center" wrapText="1" readingOrder="2"/>
      <protection locked="0"/>
    </xf>
    <xf numFmtId="5" fontId="57" fillId="3" borderId="66" xfId="4" applyNumberFormat="1" applyFont="1" applyFill="1" applyBorder="1" applyAlignment="1" applyProtection="1">
      <alignment horizontal="center" vertical="center" wrapText="1" readingOrder="1"/>
    </xf>
    <xf numFmtId="0" fontId="58" fillId="0" borderId="0" xfId="0" applyFont="1" applyAlignment="1" applyProtection="1">
      <alignment horizontal="center" vertical="center" wrapText="1" readingOrder="2"/>
      <protection locked="0"/>
    </xf>
    <xf numFmtId="0" fontId="59" fillId="0" borderId="0" xfId="0" applyFont="1" applyAlignment="1" applyProtection="1">
      <alignment horizontal="right" vertical="center" readingOrder="2"/>
      <protection locked="0"/>
    </xf>
    <xf numFmtId="0" fontId="49" fillId="12" borderId="7" xfId="0" applyFont="1" applyFill="1" applyBorder="1" applyAlignment="1" applyProtection="1">
      <alignment horizontal="right" vertical="center" readingOrder="2"/>
      <protection locked="0"/>
    </xf>
    <xf numFmtId="0" fontId="49" fillId="12" borderId="0" xfId="0" applyFont="1" applyFill="1" applyAlignment="1" applyProtection="1">
      <alignment horizontal="right" vertical="center" readingOrder="2"/>
      <protection locked="0"/>
    </xf>
    <xf numFmtId="0" fontId="21" fillId="4" borderId="25" xfId="0" applyFont="1" applyFill="1" applyBorder="1" applyAlignment="1" applyProtection="1">
      <alignment horizontal="center" vertical="center" wrapText="1" readingOrder="2"/>
      <protection locked="0"/>
    </xf>
    <xf numFmtId="0" fontId="21" fillId="4" borderId="26" xfId="0" applyFont="1" applyFill="1" applyBorder="1" applyAlignment="1" applyProtection="1">
      <alignment horizontal="center" vertical="center" wrapText="1" readingOrder="2"/>
      <protection locked="0"/>
    </xf>
    <xf numFmtId="0" fontId="21" fillId="4" borderId="67" xfId="0" applyFont="1" applyFill="1" applyBorder="1" applyAlignment="1" applyProtection="1">
      <alignment horizontal="center" vertical="center" wrapText="1" readingOrder="2"/>
      <protection locked="0"/>
    </xf>
    <xf numFmtId="0" fontId="21" fillId="4" borderId="27" xfId="0" applyFont="1" applyFill="1" applyBorder="1" applyAlignment="1" applyProtection="1">
      <alignment horizontal="center" vertical="center" wrapText="1" readingOrder="2"/>
      <protection locked="0"/>
    </xf>
    <xf numFmtId="0" fontId="3" fillId="3" borderId="34" xfId="0" applyFont="1" applyFill="1" applyBorder="1" applyAlignment="1" applyProtection="1">
      <alignment vertical="center" wrapText="1" readingOrder="2"/>
      <protection locked="0"/>
    </xf>
    <xf numFmtId="0" fontId="3" fillId="3" borderId="52" xfId="0" applyFont="1" applyFill="1" applyBorder="1" applyAlignment="1" applyProtection="1">
      <alignment vertical="center" wrapText="1" readingOrder="2"/>
      <protection locked="0"/>
    </xf>
    <xf numFmtId="0" fontId="37" fillId="0" borderId="21" xfId="0" applyFont="1" applyBorder="1" applyAlignment="1" applyProtection="1">
      <alignment horizontal="center" vertical="center"/>
      <protection locked="0"/>
    </xf>
    <xf numFmtId="9" fontId="44" fillId="3" borderId="52" xfId="2" applyFont="1" applyFill="1" applyBorder="1" applyAlignment="1" applyProtection="1">
      <alignment horizontal="center" vertical="center" wrapText="1" readingOrder="2"/>
      <protection locked="0"/>
    </xf>
    <xf numFmtId="9" fontId="44" fillId="0" borderId="47" xfId="2" applyFont="1" applyBorder="1" applyAlignment="1" applyProtection="1">
      <alignment horizontal="center" vertical="center" wrapText="1" readingOrder="1"/>
    </xf>
    <xf numFmtId="0" fontId="0" fillId="0" borderId="34" xfId="0" applyBorder="1" applyProtection="1">
      <protection locked="0"/>
    </xf>
    <xf numFmtId="0" fontId="3" fillId="3" borderId="31" xfId="0" applyFont="1" applyFill="1" applyBorder="1" applyAlignment="1" applyProtection="1">
      <alignment vertical="center" wrapText="1" readingOrder="2"/>
      <protection locked="0"/>
    </xf>
    <xf numFmtId="0" fontId="3" fillId="3" borderId="2" xfId="0" applyFont="1" applyFill="1" applyBorder="1" applyAlignment="1" applyProtection="1">
      <alignment vertical="center" wrapText="1" readingOrder="2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9" fontId="44" fillId="3" borderId="2" xfId="2" applyFont="1" applyFill="1" applyBorder="1" applyAlignment="1" applyProtection="1">
      <alignment horizontal="center" vertical="center" wrapText="1" readingOrder="2"/>
      <protection locked="0"/>
    </xf>
    <xf numFmtId="9" fontId="44" fillId="0" borderId="3" xfId="2" applyFont="1" applyBorder="1" applyAlignment="1" applyProtection="1">
      <alignment horizontal="center" vertical="center" wrapText="1" readingOrder="1"/>
    </xf>
    <xf numFmtId="0" fontId="0" fillId="0" borderId="31" xfId="0" applyBorder="1" applyProtection="1">
      <protection locked="0"/>
    </xf>
    <xf numFmtId="9" fontId="44" fillId="3" borderId="1" xfId="2" applyFont="1" applyFill="1" applyBorder="1" applyAlignment="1" applyProtection="1">
      <alignment horizontal="center" vertical="center" wrapText="1" readingOrder="2"/>
      <protection locked="0"/>
    </xf>
    <xf numFmtId="0" fontId="3" fillId="3" borderId="50" xfId="0" applyFont="1" applyFill="1" applyBorder="1" applyAlignment="1" applyProtection="1">
      <alignment vertical="center" wrapText="1" readingOrder="2"/>
      <protection locked="0"/>
    </xf>
    <xf numFmtId="0" fontId="3" fillId="3" borderId="23" xfId="0" applyFont="1" applyFill="1" applyBorder="1" applyAlignment="1" applyProtection="1">
      <alignment vertical="center" wrapText="1" readingOrder="2"/>
      <protection locked="0"/>
    </xf>
    <xf numFmtId="0" fontId="37" fillId="0" borderId="9" xfId="0" applyFont="1" applyBorder="1" applyAlignment="1" applyProtection="1">
      <alignment horizontal="center" vertical="center"/>
      <protection locked="0"/>
    </xf>
    <xf numFmtId="9" fontId="44" fillId="3" borderId="24" xfId="2" applyFont="1" applyFill="1" applyBorder="1" applyAlignment="1" applyProtection="1">
      <alignment horizontal="center" vertical="center" wrapText="1" readingOrder="2"/>
      <protection locked="0"/>
    </xf>
    <xf numFmtId="9" fontId="44" fillId="0" borderId="65" xfId="2" applyFont="1" applyBorder="1" applyAlignment="1" applyProtection="1">
      <alignment horizontal="center" vertical="center" wrapText="1" readingOrder="1"/>
    </xf>
    <xf numFmtId="0" fontId="0" fillId="0" borderId="50" xfId="0" applyBorder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0" borderId="8" xfId="0" applyFont="1" applyBorder="1" applyAlignment="1" applyProtection="1">
      <alignment horizontal="right"/>
      <protection locked="0"/>
    </xf>
    <xf numFmtId="0" fontId="44" fillId="0" borderId="7" xfId="0" applyFont="1" applyBorder="1" applyAlignment="1" applyProtection="1">
      <alignment horizontal="right"/>
      <protection locked="0"/>
    </xf>
    <xf numFmtId="0" fontId="44" fillId="0" borderId="0" xfId="0" applyFont="1" applyProtection="1">
      <protection locked="0"/>
    </xf>
    <xf numFmtId="0" fontId="44" fillId="0" borderId="8" xfId="0" applyFont="1" applyBorder="1" applyProtection="1">
      <protection locked="0"/>
    </xf>
    <xf numFmtId="0" fontId="15" fillId="0" borderId="0" xfId="0" applyFont="1" applyAlignment="1" applyProtection="1">
      <alignment horizontal="right" readingOrder="2"/>
      <protection locked="0"/>
    </xf>
    <xf numFmtId="0" fontId="15" fillId="0" borderId="8" xfId="0" applyFont="1" applyBorder="1" applyAlignment="1" applyProtection="1">
      <alignment horizontal="right" readingOrder="2"/>
      <protection locked="0"/>
    </xf>
    <xf numFmtId="0" fontId="44" fillId="0" borderId="7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15" fillId="0" borderId="0" xfId="0" applyFont="1" applyAlignment="1" applyProtection="1">
      <alignment horizontal="right" vertical="center" readingOrder="2"/>
      <protection locked="0"/>
    </xf>
    <xf numFmtId="0" fontId="0" fillId="0" borderId="0" xfId="0" applyAlignment="1" applyProtection="1">
      <alignment horizontal="right"/>
      <protection locked="0"/>
    </xf>
    <xf numFmtId="0" fontId="17" fillId="0" borderId="0" xfId="0" applyFont="1" applyAlignment="1" applyProtection="1">
      <alignment horizontal="right" readingOrder="2"/>
      <protection locked="0"/>
    </xf>
    <xf numFmtId="0" fontId="3" fillId="0" borderId="0" xfId="0" applyFont="1" applyAlignment="1" applyProtection="1">
      <alignment horizontal="right" readingOrder="2"/>
      <protection locked="0"/>
    </xf>
    <xf numFmtId="0" fontId="2" fillId="0" borderId="0" xfId="0" applyFont="1" applyAlignment="1" applyProtection="1">
      <alignment horizontal="right"/>
      <protection locked="0"/>
    </xf>
    <xf numFmtId="0" fontId="60" fillId="0" borderId="4" xfId="0" applyFont="1" applyBorder="1" applyAlignment="1" applyProtection="1">
      <alignment horizontal="center"/>
      <protection locked="0"/>
    </xf>
    <xf numFmtId="0" fontId="61" fillId="0" borderId="5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right" vertical="center" readingOrder="2"/>
      <protection locked="0"/>
    </xf>
    <xf numFmtId="0" fontId="0" fillId="0" borderId="5" xfId="0" applyBorder="1" applyAlignment="1" applyProtection="1">
      <alignment horizontal="right"/>
      <protection locked="0"/>
    </xf>
    <xf numFmtId="0" fontId="15" fillId="0" borderId="5" xfId="0" applyFont="1" applyBorder="1" applyAlignment="1" applyProtection="1">
      <alignment horizontal="right" readingOrder="2"/>
      <protection locked="0"/>
    </xf>
    <xf numFmtId="0" fontId="15" fillId="0" borderId="7" xfId="0" applyFont="1" applyBorder="1" applyAlignment="1" applyProtection="1">
      <alignment horizontal="right" vertical="center" readingOrder="2"/>
      <protection locked="0"/>
    </xf>
    <xf numFmtId="0" fontId="62" fillId="0" borderId="7" xfId="0" applyFont="1" applyBorder="1" applyAlignment="1" applyProtection="1">
      <alignment horizontal="right" readingOrder="2"/>
      <protection locked="0"/>
    </xf>
    <xf numFmtId="0" fontId="62" fillId="0" borderId="0" xfId="0" applyFont="1" applyAlignment="1" applyProtection="1">
      <alignment horizontal="left" readingOrder="2"/>
      <protection locked="0"/>
    </xf>
    <xf numFmtId="9" fontId="44" fillId="0" borderId="13" xfId="2" applyFont="1" applyBorder="1" applyAlignment="1" applyProtection="1">
      <alignment horizontal="center" vertical="center" wrapText="1" readingOrder="2"/>
      <protection locked="0"/>
    </xf>
    <xf numFmtId="0" fontId="62" fillId="0" borderId="0" xfId="0" applyFont="1" applyAlignment="1" applyProtection="1">
      <alignment horizontal="right" readingOrder="2"/>
      <protection locked="0"/>
    </xf>
    <xf numFmtId="0" fontId="57" fillId="0" borderId="7" xfId="0" applyFont="1" applyBorder="1" applyAlignment="1" applyProtection="1">
      <alignment horizontal="right" readingOrder="2"/>
      <protection locked="0"/>
    </xf>
    <xf numFmtId="0" fontId="17" fillId="0" borderId="7" xfId="0" applyFont="1" applyBorder="1" applyAlignment="1" applyProtection="1">
      <alignment horizontal="right" readingOrder="2"/>
      <protection locked="0"/>
    </xf>
    <xf numFmtId="0" fontId="8" fillId="11" borderId="29" xfId="0" applyFont="1" applyFill="1" applyBorder="1" applyAlignment="1">
      <alignment horizontal="center" vertical="center" readingOrder="2"/>
    </xf>
    <xf numFmtId="49" fontId="3" fillId="0" borderId="28" xfId="0" applyNumberFormat="1" applyFont="1" applyBorder="1" applyAlignment="1">
      <alignment horizontal="center" vertical="top" readingOrder="2"/>
    </xf>
    <xf numFmtId="49" fontId="3" fillId="0" borderId="31" xfId="0" applyNumberFormat="1" applyFont="1" applyBorder="1" applyAlignment="1">
      <alignment horizontal="center" vertical="top" readingOrder="2"/>
    </xf>
    <xf numFmtId="0" fontId="8" fillId="4" borderId="13" xfId="0" applyFont="1" applyFill="1" applyBorder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right" vertical="center" wrapText="1"/>
      <protection locked="0"/>
    </xf>
    <xf numFmtId="0" fontId="5" fillId="0" borderId="48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5" fillId="0" borderId="49" xfId="0" applyFont="1" applyBorder="1" applyAlignment="1" applyProtection="1">
      <alignment horizontal="right" vertical="center" wrapText="1"/>
      <protection locked="0"/>
    </xf>
    <xf numFmtId="0" fontId="0" fillId="0" borderId="1" xfId="0" applyBorder="1"/>
    <xf numFmtId="0" fontId="3" fillId="0" borderId="13" xfId="0" applyFont="1" applyBorder="1" applyAlignment="1">
      <alignment horizontal="center" vertical="center" wrapText="1" readingOrder="2"/>
    </xf>
    <xf numFmtId="0" fontId="15" fillId="0" borderId="13" xfId="0" applyFont="1" applyBorder="1" applyAlignment="1">
      <alignment horizontal="right" vertical="center" wrapText="1" readingOrder="2"/>
    </xf>
    <xf numFmtId="0" fontId="64" fillId="0" borderId="13" xfId="0" applyFont="1" applyBorder="1" applyAlignment="1">
      <alignment vertical="center" wrapText="1"/>
    </xf>
    <xf numFmtId="0" fontId="65" fillId="0" borderId="13" xfId="0" applyFont="1" applyBorder="1" applyAlignment="1">
      <alignment horizontal="right" vertical="center" wrapText="1" readingOrder="2"/>
    </xf>
    <xf numFmtId="0" fontId="3" fillId="0" borderId="13" xfId="0" applyFont="1" applyBorder="1" applyAlignment="1">
      <alignment horizontal="right" vertical="center" wrapText="1" readingOrder="2"/>
    </xf>
    <xf numFmtId="0" fontId="45" fillId="0" borderId="0" xfId="0" applyFont="1"/>
    <xf numFmtId="0" fontId="7" fillId="0" borderId="1" xfId="0" applyFont="1" applyBorder="1"/>
    <xf numFmtId="0" fontId="7" fillId="9" borderId="1" xfId="0" applyFont="1" applyFill="1" applyBorder="1"/>
    <xf numFmtId="9" fontId="14" fillId="0" borderId="35" xfId="2" applyFont="1" applyFill="1" applyBorder="1" applyAlignment="1" applyProtection="1">
      <alignment horizontal="center" vertical="center" wrapText="1"/>
      <protection locked="0"/>
    </xf>
    <xf numFmtId="164" fontId="32" fillId="0" borderId="44" xfId="1" applyNumberFormat="1" applyFont="1" applyFill="1" applyBorder="1" applyAlignment="1" applyProtection="1">
      <alignment horizontal="center" vertical="center" wrapText="1"/>
    </xf>
    <xf numFmtId="0" fontId="42" fillId="0" borderId="13" xfId="0" applyFont="1" applyBorder="1" applyAlignment="1">
      <alignment horizontal="center" vertical="center" wrapText="1" readingOrder="2"/>
    </xf>
    <xf numFmtId="0" fontId="66" fillId="0" borderId="0" xfId="0" applyFont="1"/>
    <xf numFmtId="0" fontId="67" fillId="0" borderId="0" xfId="0" applyFont="1"/>
    <xf numFmtId="0" fontId="67" fillId="0" borderId="12" xfId="0" applyFont="1" applyBorder="1"/>
    <xf numFmtId="0" fontId="67" fillId="0" borderId="9" xfId="0" applyFont="1" applyBorder="1"/>
    <xf numFmtId="0" fontId="66" fillId="0" borderId="11" xfId="0" applyFont="1" applyBorder="1"/>
    <xf numFmtId="0" fontId="67" fillId="0" borderId="8" xfId="0" applyFont="1" applyBorder="1"/>
    <xf numFmtId="0" fontId="66" fillId="0" borderId="7" xfId="0" applyFont="1" applyBorder="1"/>
    <xf numFmtId="0" fontId="69" fillId="0" borderId="0" xfId="0" applyFont="1"/>
    <xf numFmtId="9" fontId="66" fillId="0" borderId="13" xfId="2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169" fontId="66" fillId="0" borderId="13" xfId="4" applyNumberFormat="1" applyFont="1" applyBorder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8" fillId="0" borderId="0" xfId="0" applyFont="1" applyAlignment="1">
      <alignment vertical="top" wrapText="1"/>
    </xf>
    <xf numFmtId="0" fontId="66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8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0" fontId="67" fillId="0" borderId="8" xfId="0" applyFont="1" applyBorder="1" applyAlignment="1">
      <alignment vertical="top" wrapText="1"/>
    </xf>
    <xf numFmtId="0" fontId="67" fillId="0" borderId="13" xfId="0" applyFont="1" applyBorder="1" applyProtection="1">
      <protection locked="0"/>
    </xf>
    <xf numFmtId="0" fontId="68" fillId="4" borderId="13" xfId="0" applyFont="1" applyFill="1" applyBorder="1" applyAlignment="1">
      <alignment horizontal="center" vertical="center" wrapText="1" readingOrder="2"/>
    </xf>
    <xf numFmtId="0" fontId="67" fillId="0" borderId="13" xfId="0" applyFont="1" applyBorder="1" applyAlignment="1" applyProtection="1">
      <alignment horizontal="center" vertical="center" wrapText="1" readingOrder="2"/>
      <protection locked="0"/>
    </xf>
    <xf numFmtId="0" fontId="68" fillId="4" borderId="20" xfId="0" applyFont="1" applyFill="1" applyBorder="1" applyAlignment="1">
      <alignment horizontal="center" vertical="center" wrapText="1" readingOrder="2"/>
    </xf>
    <xf numFmtId="0" fontId="67" fillId="0" borderId="7" xfId="0" applyFont="1" applyBorder="1"/>
    <xf numFmtId="0" fontId="66" fillId="0" borderId="8" xfId="0" applyFont="1" applyBorder="1"/>
    <xf numFmtId="0" fontId="66" fillId="0" borderId="0" xfId="0" applyFont="1" applyAlignment="1">
      <alignment vertical="center"/>
    </xf>
    <xf numFmtId="0" fontId="71" fillId="0" borderId="0" xfId="0" applyFont="1" applyAlignment="1">
      <alignment horizontal="center" vertical="center" readingOrder="2"/>
    </xf>
    <xf numFmtId="0" fontId="72" fillId="0" borderId="0" xfId="0" applyFont="1" applyAlignment="1">
      <alignment vertical="center" readingOrder="2"/>
    </xf>
    <xf numFmtId="0" fontId="73" fillId="0" borderId="0" xfId="0" applyFont="1" applyAlignment="1">
      <alignment vertical="center" readingOrder="2"/>
    </xf>
    <xf numFmtId="0" fontId="73" fillId="0" borderId="8" xfId="0" applyFont="1" applyBorder="1" applyAlignment="1">
      <alignment vertical="center" readingOrder="2"/>
    </xf>
    <xf numFmtId="0" fontId="73" fillId="0" borderId="0" xfId="0" applyFont="1" applyAlignment="1">
      <alignment horizontal="center" vertical="center" readingOrder="2"/>
    </xf>
    <xf numFmtId="0" fontId="66" fillId="0" borderId="6" xfId="0" applyFont="1" applyBorder="1"/>
    <xf numFmtId="0" fontId="66" fillId="0" borderId="5" xfId="0" applyFont="1" applyBorder="1"/>
    <xf numFmtId="0" fontId="66" fillId="0" borderId="4" xfId="0" applyFont="1" applyBorder="1"/>
    <xf numFmtId="0" fontId="15" fillId="0" borderId="1" xfId="0" applyFont="1" applyBorder="1" applyAlignment="1">
      <alignment horizontal="right" vertical="center" wrapText="1" readingOrder="2"/>
    </xf>
    <xf numFmtId="0" fontId="15" fillId="0" borderId="32" xfId="0" applyFont="1" applyBorder="1" applyAlignment="1">
      <alignment horizontal="right" vertical="center" wrapText="1" readingOrder="2"/>
    </xf>
    <xf numFmtId="0" fontId="38" fillId="0" borderId="7" xfId="0" applyFont="1" applyBorder="1" applyAlignment="1">
      <alignment horizontal="center" vertical="center" wrapText="1" readingOrder="2"/>
    </xf>
    <xf numFmtId="0" fontId="38" fillId="0" borderId="0" xfId="0" applyFont="1" applyAlignment="1">
      <alignment horizontal="center" vertical="center" wrapText="1" readingOrder="2"/>
    </xf>
    <xf numFmtId="0" fontId="38" fillId="0" borderId="8" xfId="0" applyFont="1" applyBorder="1" applyAlignment="1">
      <alignment horizontal="center" vertical="center" wrapText="1" readingOrder="2"/>
    </xf>
    <xf numFmtId="0" fontId="21" fillId="0" borderId="25" xfId="0" applyFont="1" applyBorder="1" applyAlignment="1">
      <alignment horizontal="right" vertical="center" readingOrder="2"/>
    </xf>
    <xf numFmtId="0" fontId="21" fillId="0" borderId="26" xfId="0" applyFont="1" applyBorder="1" applyAlignment="1">
      <alignment horizontal="right" vertical="center" readingOrder="2"/>
    </xf>
    <xf numFmtId="0" fontId="21" fillId="0" borderId="27" xfId="0" applyFont="1" applyBorder="1" applyAlignment="1">
      <alignment horizontal="right" vertical="center" readingOrder="2"/>
    </xf>
    <xf numFmtId="0" fontId="15" fillId="0" borderId="29" xfId="0" applyFont="1" applyBorder="1" applyAlignment="1">
      <alignment horizontal="right" vertical="center" wrapText="1" readingOrder="2"/>
    </xf>
    <xf numFmtId="0" fontId="15" fillId="0" borderId="30" xfId="0" applyFont="1" applyBorder="1" applyAlignment="1">
      <alignment horizontal="right" vertical="center" wrapText="1" readingOrder="2"/>
    </xf>
    <xf numFmtId="0" fontId="15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 readingOrder="2"/>
    </xf>
    <xf numFmtId="0" fontId="27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 readingOrder="2"/>
    </xf>
    <xf numFmtId="0" fontId="15" fillId="0" borderId="15" xfId="0" applyFont="1" applyBorder="1" applyAlignment="1" applyProtection="1">
      <alignment horizontal="center" vertical="center" wrapText="1" readingOrder="2"/>
      <protection locked="0"/>
    </xf>
    <xf numFmtId="0" fontId="15" fillId="0" borderId="16" xfId="0" applyFont="1" applyBorder="1" applyAlignment="1" applyProtection="1">
      <alignment horizontal="center" vertical="center" wrapText="1" readingOrder="2"/>
      <protection locked="0"/>
    </xf>
    <xf numFmtId="166" fontId="15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0" xfId="0" applyFont="1" applyAlignment="1">
      <alignment horizontal="center" vertical="center" readingOrder="2"/>
    </xf>
    <xf numFmtId="0" fontId="15" fillId="0" borderId="20" xfId="0" applyFont="1" applyBorder="1" applyAlignment="1" applyProtection="1">
      <alignment horizontal="right" vertical="center"/>
      <protection locked="0"/>
    </xf>
    <xf numFmtId="0" fontId="15" fillId="0" borderId="15" xfId="0" applyFont="1" applyBorder="1" applyAlignment="1" applyProtection="1">
      <alignment horizontal="right" vertical="center"/>
      <protection locked="0"/>
    </xf>
    <xf numFmtId="0" fontId="15" fillId="0" borderId="16" xfId="0" applyFont="1" applyBorder="1" applyAlignment="1" applyProtection="1">
      <alignment horizontal="right" vertical="center"/>
      <protection locked="0"/>
    </xf>
    <xf numFmtId="0" fontId="15" fillId="0" borderId="20" xfId="0" applyFont="1" applyBorder="1" applyAlignment="1" applyProtection="1">
      <alignment horizontal="center" vertical="center" wrapText="1" readingOrder="2"/>
      <protection locked="0"/>
    </xf>
    <xf numFmtId="0" fontId="15" fillId="0" borderId="5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0" fontId="33" fillId="0" borderId="56" xfId="0" applyFont="1" applyBorder="1" applyAlignment="1" applyProtection="1">
      <alignment horizontal="center" vertical="center"/>
      <protection locked="0"/>
    </xf>
    <xf numFmtId="0" fontId="33" fillId="0" borderId="27" xfId="0" applyFont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>
      <alignment horizontal="right" vertical="center" readingOrder="2"/>
    </xf>
    <xf numFmtId="0" fontId="8" fillId="5" borderId="2" xfId="0" applyFont="1" applyFill="1" applyBorder="1" applyAlignment="1">
      <alignment horizontal="right" vertical="center" readingOrder="2"/>
    </xf>
    <xf numFmtId="166" fontId="11" fillId="0" borderId="0" xfId="0" applyNumberFormat="1" applyFont="1" applyAlignment="1">
      <alignment horizontal="center" vertical="center" wrapText="1" readingOrder="2"/>
    </xf>
    <xf numFmtId="0" fontId="8" fillId="5" borderId="41" xfId="0" applyFont="1" applyFill="1" applyBorder="1" applyAlignment="1">
      <alignment horizontal="right" vertical="center" wrapText="1" readingOrder="2"/>
    </xf>
    <xf numFmtId="0" fontId="8" fillId="5" borderId="42" xfId="0" applyFont="1" applyFill="1" applyBorder="1" applyAlignment="1">
      <alignment horizontal="right" vertical="center" wrapText="1" readingOrder="2"/>
    </xf>
    <xf numFmtId="0" fontId="8" fillId="5" borderId="34" xfId="0" applyFont="1" applyFill="1" applyBorder="1" applyAlignment="1">
      <alignment horizontal="right" vertical="center" wrapText="1" readingOrder="2"/>
    </xf>
    <xf numFmtId="0" fontId="33" fillId="12" borderId="43" xfId="0" applyFont="1" applyFill="1" applyBorder="1" applyAlignment="1">
      <alignment horizontal="center" vertical="center" readingOrder="2"/>
    </xf>
    <xf numFmtId="0" fontId="33" fillId="12" borderId="22" xfId="0" applyFont="1" applyFill="1" applyBorder="1" applyAlignment="1">
      <alignment horizontal="center" vertical="center" readingOrder="2"/>
    </xf>
    <xf numFmtId="0" fontId="33" fillId="12" borderId="23" xfId="0" applyFont="1" applyFill="1" applyBorder="1" applyAlignment="1">
      <alignment horizontal="center" vertical="center" readingOrder="2"/>
    </xf>
    <xf numFmtId="0" fontId="8" fillId="11" borderId="38" xfId="0" applyFont="1" applyFill="1" applyBorder="1" applyAlignment="1">
      <alignment horizontal="center" vertical="center" readingOrder="2"/>
    </xf>
    <xf numFmtId="0" fontId="8" fillId="11" borderId="39" xfId="0" applyFont="1" applyFill="1" applyBorder="1" applyAlignment="1">
      <alignment horizontal="center" vertical="center" readingOrder="2"/>
    </xf>
    <xf numFmtId="0" fontId="8" fillId="11" borderId="40" xfId="0" applyFont="1" applyFill="1" applyBorder="1" applyAlignment="1">
      <alignment horizontal="center" vertical="center" readingOrder="2"/>
    </xf>
    <xf numFmtId="0" fontId="8" fillId="0" borderId="3" xfId="0" applyFont="1" applyBorder="1" applyAlignment="1">
      <alignment horizontal="right" vertical="center" readingOrder="2"/>
    </xf>
    <xf numFmtId="0" fontId="8" fillId="0" borderId="10" xfId="0" applyFont="1" applyBorder="1" applyAlignment="1">
      <alignment horizontal="right" vertical="center" readingOrder="2"/>
    </xf>
    <xf numFmtId="0" fontId="8" fillId="0" borderId="2" xfId="0" applyFont="1" applyBorder="1" applyAlignment="1">
      <alignment horizontal="right" vertical="center" readingOrder="2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5" fillId="0" borderId="49" xfId="0" applyFont="1" applyBorder="1" applyAlignment="1" applyProtection="1">
      <alignment horizontal="right" vertical="center" wrapText="1"/>
      <protection locked="0"/>
    </xf>
    <xf numFmtId="0" fontId="43" fillId="0" borderId="9" xfId="0" applyFont="1" applyBorder="1" applyAlignment="1">
      <alignment horizontal="center" vertical="center" wrapText="1" readingOrder="2"/>
    </xf>
    <xf numFmtId="0" fontId="8" fillId="11" borderId="3" xfId="0" applyFont="1" applyFill="1" applyBorder="1" applyAlignment="1">
      <alignment horizontal="center" vertical="center" readingOrder="2"/>
    </xf>
    <xf numFmtId="0" fontId="8" fillId="11" borderId="10" xfId="0" applyFont="1" applyFill="1" applyBorder="1" applyAlignment="1">
      <alignment horizontal="center" vertical="center" readingOrder="2"/>
    </xf>
    <xf numFmtId="0" fontId="8" fillId="11" borderId="2" xfId="0" applyFont="1" applyFill="1" applyBorder="1" applyAlignment="1">
      <alignment horizontal="center" vertical="center" readingOrder="2"/>
    </xf>
    <xf numFmtId="0" fontId="8" fillId="5" borderId="10" xfId="0" applyFont="1" applyFill="1" applyBorder="1" applyAlignment="1">
      <alignment horizontal="right" vertical="center" readingOrder="2"/>
    </xf>
    <xf numFmtId="167" fontId="33" fillId="12" borderId="3" xfId="0" applyNumberFormat="1" applyFont="1" applyFill="1" applyBorder="1" applyAlignment="1">
      <alignment horizontal="center" vertical="center"/>
    </xf>
    <xf numFmtId="167" fontId="33" fillId="12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right" vertical="center" wrapText="1"/>
      <protection locked="0"/>
    </xf>
    <xf numFmtId="0" fontId="5" fillId="0" borderId="48" xfId="0" applyFont="1" applyBorder="1" applyAlignment="1" applyProtection="1">
      <alignment horizontal="right" vertical="center" wrapText="1"/>
      <protection locked="0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42" fillId="4" borderId="44" xfId="0" applyFont="1" applyFill="1" applyBorder="1" applyAlignment="1">
      <alignment horizontal="center" vertical="center" readingOrder="2"/>
    </xf>
    <xf numFmtId="0" fontId="42" fillId="4" borderId="18" xfId="0" applyFont="1" applyFill="1" applyBorder="1" applyAlignment="1">
      <alignment horizontal="center" vertical="center" readingOrder="2"/>
    </xf>
    <xf numFmtId="0" fontId="42" fillId="4" borderId="54" xfId="0" applyFont="1" applyFill="1" applyBorder="1" applyAlignment="1">
      <alignment horizontal="center" vertical="center" readingOrder="2"/>
    </xf>
    <xf numFmtId="0" fontId="27" fillId="0" borderId="20" xfId="0" applyFont="1" applyBorder="1" applyAlignment="1" applyProtection="1">
      <alignment horizontal="right" vertical="center" wrapText="1"/>
      <protection locked="0"/>
    </xf>
    <xf numFmtId="0" fontId="27" fillId="0" borderId="15" xfId="0" applyFont="1" applyBorder="1" applyAlignment="1" applyProtection="1">
      <alignment horizontal="right" vertical="center" wrapText="1"/>
      <protection locked="0"/>
    </xf>
    <xf numFmtId="0" fontId="27" fillId="0" borderId="16" xfId="0" applyFont="1" applyBorder="1" applyAlignment="1" applyProtection="1">
      <alignment horizontal="right" vertical="center" wrapText="1"/>
      <protection locked="0"/>
    </xf>
    <xf numFmtId="9" fontId="33" fillId="12" borderId="3" xfId="2" applyFont="1" applyFill="1" applyBorder="1" applyAlignment="1" applyProtection="1">
      <alignment horizontal="center" vertical="center" readingOrder="2"/>
    </xf>
    <xf numFmtId="9" fontId="33" fillId="12" borderId="2" xfId="2" applyFont="1" applyFill="1" applyBorder="1" applyAlignment="1" applyProtection="1">
      <alignment horizontal="center" vertical="center" readingOrder="2"/>
    </xf>
    <xf numFmtId="0" fontId="5" fillId="0" borderId="47" xfId="0" applyFont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 applyProtection="1">
      <alignment horizontal="right" vertical="center" wrapText="1"/>
      <protection locked="0"/>
    </xf>
    <xf numFmtId="0" fontId="42" fillId="3" borderId="20" xfId="0" applyFont="1" applyFill="1" applyBorder="1" applyAlignment="1">
      <alignment horizontal="right" vertical="center" wrapText="1" readingOrder="2"/>
    </xf>
    <xf numFmtId="0" fontId="42" fillId="3" borderId="15" xfId="0" applyFont="1" applyFill="1" applyBorder="1" applyAlignment="1">
      <alignment horizontal="right" vertical="center" readingOrder="2"/>
    </xf>
    <xf numFmtId="0" fontId="42" fillId="3" borderId="16" xfId="0" applyFont="1" applyFill="1" applyBorder="1" applyAlignment="1">
      <alignment horizontal="right" vertical="center" readingOrder="2"/>
    </xf>
    <xf numFmtId="0" fontId="55" fillId="0" borderId="7" xfId="0" applyFont="1" applyBorder="1" applyAlignment="1" applyProtection="1">
      <alignment horizontal="center" vertical="center" wrapText="1" readingOrder="2"/>
      <protection locked="0"/>
    </xf>
    <xf numFmtId="0" fontId="55" fillId="0" borderId="0" xfId="0" applyFont="1" applyAlignment="1" applyProtection="1">
      <alignment horizontal="center" vertical="center" wrapText="1" readingOrder="2"/>
      <protection locked="0"/>
    </xf>
    <xf numFmtId="0" fontId="55" fillId="0" borderId="8" xfId="0" applyFont="1" applyBorder="1" applyAlignment="1" applyProtection="1">
      <alignment horizontal="center" vertical="center" wrapText="1" readingOrder="2"/>
      <protection locked="0"/>
    </xf>
    <xf numFmtId="0" fontId="56" fillId="0" borderId="4" xfId="0" applyFont="1" applyBorder="1" applyAlignment="1" applyProtection="1">
      <alignment horizontal="center" vertical="center" wrapText="1"/>
      <protection locked="0"/>
    </xf>
    <xf numFmtId="0" fontId="56" fillId="0" borderId="5" xfId="0" applyFont="1" applyBorder="1" applyAlignment="1" applyProtection="1">
      <alignment horizontal="center" vertical="center" wrapText="1"/>
      <protection locked="0"/>
    </xf>
    <xf numFmtId="0" fontId="56" fillId="0" borderId="6" xfId="0" applyFont="1" applyBorder="1" applyAlignment="1" applyProtection="1">
      <alignment horizontal="center" vertical="center" wrapText="1"/>
      <protection locked="0"/>
    </xf>
    <xf numFmtId="168" fontId="0" fillId="0" borderId="20" xfId="0" applyNumberFormat="1" applyBorder="1" applyAlignment="1" applyProtection="1">
      <alignment horizontal="center" vertical="center" readingOrder="1"/>
      <protection locked="0"/>
    </xf>
    <xf numFmtId="168" fontId="0" fillId="0" borderId="16" xfId="0" applyNumberFormat="1" applyBorder="1" applyAlignment="1" applyProtection="1">
      <alignment horizontal="center" vertical="center" readingOrder="1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1" fillId="3" borderId="29" xfId="0" applyFont="1" applyFill="1" applyBorder="1" applyAlignment="1" applyProtection="1">
      <alignment horizontal="center" vertical="center" wrapText="1" readingOrder="2"/>
      <protection locked="0"/>
    </xf>
    <xf numFmtId="0" fontId="21" fillId="3" borderId="47" xfId="0" applyFont="1" applyFill="1" applyBorder="1" applyAlignment="1" applyProtection="1">
      <alignment horizontal="center" vertical="center" wrapText="1" readingOrder="2"/>
      <protection locked="0"/>
    </xf>
    <xf numFmtId="0" fontId="21" fillId="3" borderId="52" xfId="0" applyFont="1" applyFill="1" applyBorder="1" applyAlignment="1" applyProtection="1">
      <alignment horizontal="center" vertical="center" wrapText="1" readingOrder="2"/>
      <protection locked="0"/>
    </xf>
    <xf numFmtId="0" fontId="21" fillId="3" borderId="3" xfId="0" applyFont="1" applyFill="1" applyBorder="1" applyAlignment="1" applyProtection="1">
      <alignment horizontal="center" vertical="center" wrapText="1" readingOrder="2"/>
      <protection locked="0"/>
    </xf>
    <xf numFmtId="0" fontId="21" fillId="3" borderId="2" xfId="0" applyFont="1" applyFill="1" applyBorder="1" applyAlignment="1" applyProtection="1">
      <alignment horizontal="center" vertical="center" wrapText="1" readingOrder="2"/>
      <protection locked="0"/>
    </xf>
    <xf numFmtId="0" fontId="21" fillId="3" borderId="65" xfId="0" applyFont="1" applyFill="1" applyBorder="1" applyAlignment="1" applyProtection="1">
      <alignment horizontal="center" vertical="center" wrapText="1" readingOrder="2"/>
      <protection locked="0"/>
    </xf>
    <xf numFmtId="0" fontId="21" fillId="3" borderId="23" xfId="0" applyFont="1" applyFill="1" applyBorder="1" applyAlignment="1" applyProtection="1">
      <alignment horizontal="center" vertical="center" wrapText="1" readingOrder="2"/>
      <protection locked="0"/>
    </xf>
    <xf numFmtId="0" fontId="3" fillId="3" borderId="37" xfId="0" applyFont="1" applyFill="1" applyBorder="1" applyAlignment="1" applyProtection="1">
      <alignment horizontal="center" vertical="center" wrapText="1" readingOrder="2"/>
      <protection locked="0"/>
    </xf>
    <xf numFmtId="0" fontId="3" fillId="3" borderId="2" xfId="0" applyFont="1" applyFill="1" applyBorder="1" applyAlignment="1" applyProtection="1">
      <alignment horizontal="center" vertical="center" wrapText="1" readingOrder="2"/>
      <protection locked="0"/>
    </xf>
    <xf numFmtId="0" fontId="21" fillId="3" borderId="1" xfId="0" applyFont="1" applyFill="1" applyBorder="1" applyAlignment="1" applyProtection="1">
      <alignment horizontal="center" vertical="center" wrapText="1" readingOrder="2"/>
      <protection locked="0"/>
    </xf>
    <xf numFmtId="0" fontId="3" fillId="3" borderId="43" xfId="0" applyFont="1" applyFill="1" applyBorder="1" applyAlignment="1" applyProtection="1">
      <alignment horizontal="center" vertical="center" wrapText="1" readingOrder="2"/>
      <protection locked="0"/>
    </xf>
    <xf numFmtId="0" fontId="3" fillId="3" borderId="23" xfId="0" applyFont="1" applyFill="1" applyBorder="1" applyAlignment="1" applyProtection="1">
      <alignment horizontal="center" vertical="center" wrapText="1" readingOrder="2"/>
      <protection locked="0"/>
    </xf>
    <xf numFmtId="0" fontId="21" fillId="3" borderId="24" xfId="0" applyFont="1" applyFill="1" applyBorder="1" applyAlignment="1" applyProtection="1">
      <alignment horizontal="center" vertical="center" wrapText="1" readingOrder="2"/>
      <protection locked="0"/>
    </xf>
    <xf numFmtId="0" fontId="54" fillId="0" borderId="0" xfId="0" applyFont="1" applyAlignment="1" applyProtection="1">
      <alignment horizontal="center" vertical="center" wrapText="1" readingOrder="2"/>
      <protection locked="0"/>
    </xf>
    <xf numFmtId="0" fontId="54" fillId="0" borderId="8" xfId="0" applyFont="1" applyBorder="1" applyAlignment="1" applyProtection="1">
      <alignment horizontal="center" vertical="center" wrapText="1" readingOrder="2"/>
      <protection locked="0"/>
    </xf>
    <xf numFmtId="0" fontId="3" fillId="4" borderId="26" xfId="0" applyFont="1" applyFill="1" applyBorder="1" applyAlignment="1" applyProtection="1">
      <alignment horizontal="center" vertical="center" wrapText="1" readingOrder="2"/>
      <protection locked="0"/>
    </xf>
    <xf numFmtId="0" fontId="3" fillId="4" borderId="56" xfId="0" applyFont="1" applyFill="1" applyBorder="1" applyAlignment="1" applyProtection="1">
      <alignment horizontal="center" vertical="center" wrapText="1" readingOrder="2"/>
      <protection locked="0"/>
    </xf>
    <xf numFmtId="0" fontId="3" fillId="4" borderId="55" xfId="0" applyFont="1" applyFill="1" applyBorder="1" applyAlignment="1" applyProtection="1">
      <alignment horizontal="center" vertical="center" wrapText="1" readingOrder="2"/>
      <protection locked="0"/>
    </xf>
    <xf numFmtId="0" fontId="21" fillId="4" borderId="55" xfId="0" applyFont="1" applyFill="1" applyBorder="1" applyAlignment="1" applyProtection="1">
      <alignment horizontal="center" vertical="center" wrapText="1" readingOrder="2"/>
      <protection locked="0"/>
    </xf>
    <xf numFmtId="0" fontId="3" fillId="3" borderId="38" xfId="0" applyFont="1" applyFill="1" applyBorder="1" applyAlignment="1" applyProtection="1">
      <alignment horizontal="center" vertical="center" wrapText="1" readingOrder="2"/>
      <protection locked="0"/>
    </xf>
    <xf numFmtId="0" fontId="3" fillId="3" borderId="40" xfId="0" applyFont="1" applyFill="1" applyBorder="1" applyAlignment="1" applyProtection="1">
      <alignment horizontal="center" vertical="center" wrapText="1" readingOrder="2"/>
      <protection locked="0"/>
    </xf>
    <xf numFmtId="168" fontId="44" fillId="0" borderId="20" xfId="4" applyNumberFormat="1" applyFont="1" applyBorder="1" applyAlignment="1" applyProtection="1">
      <alignment horizontal="center" vertical="center" wrapText="1" readingOrder="1"/>
      <protection locked="0"/>
    </xf>
    <xf numFmtId="168" fontId="44" fillId="0" borderId="16" xfId="4" applyNumberFormat="1" applyFont="1" applyBorder="1" applyAlignment="1" applyProtection="1">
      <alignment horizontal="center" vertical="center" wrapText="1" readingOrder="1"/>
      <protection locked="0"/>
    </xf>
    <xf numFmtId="166" fontId="15" fillId="0" borderId="12" xfId="0" applyNumberFormat="1" applyFont="1" applyBorder="1" applyAlignment="1" applyProtection="1">
      <alignment horizontal="center" vertical="center" wrapText="1" readingOrder="2"/>
      <protection locked="0"/>
    </xf>
    <xf numFmtId="0" fontId="49" fillId="0" borderId="7" xfId="0" applyFont="1" applyBorder="1" applyAlignment="1" applyProtection="1">
      <alignment horizontal="center" vertical="center" readingOrder="2"/>
      <protection locked="0"/>
    </xf>
    <xf numFmtId="0" fontId="49" fillId="0" borderId="0" xfId="0" applyFont="1" applyAlignment="1" applyProtection="1">
      <alignment horizontal="center" vertical="center" readingOrder="2"/>
      <protection locked="0"/>
    </xf>
    <xf numFmtId="0" fontId="49" fillId="0" borderId="8" xfId="0" applyFont="1" applyBorder="1" applyAlignment="1" applyProtection="1">
      <alignment horizontal="center" vertical="center" readingOrder="2"/>
      <protection locked="0"/>
    </xf>
    <xf numFmtId="0" fontId="51" fillId="0" borderId="20" xfId="0" applyFont="1" applyBorder="1" applyAlignment="1" applyProtection="1">
      <alignment horizontal="center" vertical="center" readingOrder="2"/>
      <protection locked="0"/>
    </xf>
    <xf numFmtId="0" fontId="51" fillId="0" borderId="16" xfId="0" applyFont="1" applyBorder="1" applyAlignment="1" applyProtection="1">
      <alignment horizontal="center" vertical="center" readingOrder="2"/>
      <protection locked="0"/>
    </xf>
    <xf numFmtId="0" fontId="54" fillId="0" borderId="9" xfId="0" applyFont="1" applyBorder="1" applyAlignment="1" applyProtection="1">
      <alignment horizontal="center" vertical="center" wrapText="1" readingOrder="2"/>
      <protection locked="0"/>
    </xf>
    <xf numFmtId="0" fontId="73" fillId="0" borderId="0" xfId="0" applyFont="1" applyAlignment="1">
      <alignment horizontal="center" vertical="center" wrapText="1" readingOrder="2"/>
    </xf>
    <xf numFmtId="0" fontId="73" fillId="0" borderId="0" xfId="0" applyFont="1" applyAlignment="1">
      <alignment horizontal="center" vertical="center" readingOrder="2"/>
    </xf>
    <xf numFmtId="0" fontId="68" fillId="0" borderId="0" xfId="0" applyFont="1" applyAlignment="1">
      <alignment horizontal="center" vertical="top" wrapText="1"/>
    </xf>
    <xf numFmtId="0" fontId="66" fillId="0" borderId="20" xfId="0" applyFont="1" applyBorder="1" applyAlignment="1">
      <alignment horizontal="center" vertical="center"/>
    </xf>
    <xf numFmtId="0" fontId="66" fillId="0" borderId="16" xfId="0" applyFont="1" applyBorder="1" applyAlignment="1">
      <alignment horizontal="center" vertical="center"/>
    </xf>
    <xf numFmtId="0" fontId="66" fillId="0" borderId="4" xfId="0" applyFont="1" applyBorder="1" applyAlignment="1">
      <alignment horizontal="right" vertical="center"/>
    </xf>
    <xf numFmtId="0" fontId="66" fillId="0" borderId="5" xfId="0" applyFont="1" applyBorder="1" applyAlignment="1">
      <alignment horizontal="right" vertical="center"/>
    </xf>
    <xf numFmtId="0" fontId="66" fillId="0" borderId="6" xfId="0" applyFont="1" applyBorder="1" applyAlignment="1">
      <alignment horizontal="right" vertical="center"/>
    </xf>
    <xf numFmtId="0" fontId="66" fillId="0" borderId="7" xfId="0" applyFont="1" applyBorder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6" fillId="0" borderId="8" xfId="0" applyFont="1" applyBorder="1" applyAlignment="1">
      <alignment horizontal="right" vertical="center"/>
    </xf>
    <xf numFmtId="0" fontId="66" fillId="0" borderId="11" xfId="0" applyFont="1" applyBorder="1" applyAlignment="1">
      <alignment horizontal="right" vertical="center"/>
    </xf>
    <xf numFmtId="0" fontId="66" fillId="0" borderId="9" xfId="0" applyFont="1" applyBorder="1" applyAlignment="1">
      <alignment horizontal="right" vertical="center"/>
    </xf>
    <xf numFmtId="0" fontId="66" fillId="0" borderId="12" xfId="0" applyFont="1" applyBorder="1" applyAlignment="1">
      <alignment horizontal="right" vertical="center"/>
    </xf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right"/>
    </xf>
    <xf numFmtId="0" fontId="67" fillId="0" borderId="0" xfId="0" applyFont="1" applyAlignment="1" applyProtection="1">
      <alignment horizontal="center"/>
      <protection locked="0"/>
    </xf>
    <xf numFmtId="0" fontId="11" fillId="0" borderId="0" xfId="0" applyFont="1" applyProtection="1"/>
    <xf numFmtId="0" fontId="75" fillId="0" borderId="7" xfId="0" applyFont="1" applyBorder="1" applyAlignment="1" applyProtection="1">
      <alignment horizontal="right" vertical="center" readingOrder="2"/>
    </xf>
    <xf numFmtId="0" fontId="11" fillId="0" borderId="0" xfId="0" applyFont="1" applyAlignment="1" applyProtection="1">
      <alignment horizontal="right" vertical="center" readingOrder="2"/>
    </xf>
    <xf numFmtId="0" fontId="24" fillId="0" borderId="0" xfId="0" applyFont="1" applyAlignment="1" applyProtection="1">
      <alignment horizontal="center" vertical="center" wrapText="1" readingOrder="2"/>
    </xf>
    <xf numFmtId="0" fontId="11" fillId="0" borderId="0" xfId="0" applyFont="1" applyAlignment="1" applyProtection="1">
      <alignment horizontal="center" vertical="center" readingOrder="2"/>
    </xf>
    <xf numFmtId="0" fontId="25" fillId="0" borderId="8" xfId="0" applyFont="1" applyBorder="1" applyAlignment="1" applyProtection="1">
      <alignment horizontal="center" vertical="top"/>
    </xf>
    <xf numFmtId="0" fontId="12" fillId="0" borderId="0" xfId="0" applyFont="1" applyAlignment="1" applyProtection="1">
      <alignment horizontal="center"/>
    </xf>
    <xf numFmtId="0" fontId="0" fillId="0" borderId="0" xfId="0" applyProtection="1"/>
    <xf numFmtId="0" fontId="7" fillId="0" borderId="0" xfId="0" applyFont="1" applyProtection="1"/>
    <xf numFmtId="0" fontId="7" fillId="0" borderId="1" xfId="0" applyFont="1" applyBorder="1" applyProtection="1"/>
  </cellXfs>
  <cellStyles count="5">
    <cellStyle name="Comma" xfId="1" builtinId="3"/>
    <cellStyle name="Comma 3" xfId="3" xr:uid="{00000000-0005-0000-0000-000001000000}"/>
    <cellStyle name="Currency" xfId="4" builtinId="4"/>
    <cellStyle name="Normal" xfId="0" builtinId="0"/>
    <cellStyle name="Percent" xfId="2" builtinId="5"/>
  </cellStyles>
  <dxfs count="4">
    <dxf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5" Type="http://schemas.openxmlformats.org/officeDocument/2006/relationships/image" Target="../media/image6.png"/><Relationship Id="rId4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12</xdr:row>
          <xdr:rowOff>171450</xdr:rowOff>
        </xdr:from>
        <xdr:to>
          <xdr:col>2</xdr:col>
          <xdr:colOff>295275</xdr:colOff>
          <xdr:row>13</xdr:row>
          <xdr:rowOff>200025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14</xdr:row>
          <xdr:rowOff>19050</xdr:rowOff>
        </xdr:from>
        <xdr:to>
          <xdr:col>2</xdr:col>
          <xdr:colOff>295275</xdr:colOff>
          <xdr:row>14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15</xdr:row>
          <xdr:rowOff>66675</xdr:rowOff>
        </xdr:from>
        <xdr:to>
          <xdr:col>2</xdr:col>
          <xdr:colOff>295275</xdr:colOff>
          <xdr:row>15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57150</xdr:rowOff>
        </xdr:from>
        <xdr:to>
          <xdr:col>2</xdr:col>
          <xdr:colOff>295275</xdr:colOff>
          <xdr:row>16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17</xdr:row>
          <xdr:rowOff>66675</xdr:rowOff>
        </xdr:from>
        <xdr:to>
          <xdr:col>2</xdr:col>
          <xdr:colOff>295275</xdr:colOff>
          <xdr:row>17</xdr:row>
          <xdr:rowOff>304800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66675</xdr:rowOff>
        </xdr:from>
        <xdr:to>
          <xdr:col>2</xdr:col>
          <xdr:colOff>295275</xdr:colOff>
          <xdr:row>18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19</xdr:row>
          <xdr:rowOff>66675</xdr:rowOff>
        </xdr:from>
        <xdr:to>
          <xdr:col>2</xdr:col>
          <xdr:colOff>295275</xdr:colOff>
          <xdr:row>19</xdr:row>
          <xdr:rowOff>304800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17</xdr:row>
          <xdr:rowOff>19050</xdr:rowOff>
        </xdr:from>
        <xdr:to>
          <xdr:col>2</xdr:col>
          <xdr:colOff>295275</xdr:colOff>
          <xdr:row>17</xdr:row>
          <xdr:rowOff>257175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xdr:twoCellAnchor>
    <xdr:from>
      <xdr:col>1</xdr:col>
      <xdr:colOff>125364</xdr:colOff>
      <xdr:row>0</xdr:row>
      <xdr:rowOff>177365</xdr:rowOff>
    </xdr:from>
    <xdr:to>
      <xdr:col>7</xdr:col>
      <xdr:colOff>544764</xdr:colOff>
      <xdr:row>6</xdr:row>
      <xdr:rowOff>728909</xdr:rowOff>
    </xdr:to>
    <xdr:grpSp>
      <xdr:nvGrpSpPr>
        <xdr:cNvPr id="7" name="קבוצה 6">
          <a:extLst>
            <a:ext uri="{FF2B5EF4-FFF2-40B4-BE49-F238E27FC236}">
              <a16:creationId xmlns:a16="http://schemas.microsoft.com/office/drawing/2014/main" id="{B2C51142-4094-20EA-A772-D6F6D48CA6D2}"/>
            </a:ext>
          </a:extLst>
        </xdr:cNvPr>
        <xdr:cNvGrpSpPr/>
      </xdr:nvGrpSpPr>
      <xdr:grpSpPr>
        <a:xfrm>
          <a:off x="11167287131" y="177365"/>
          <a:ext cx="5011453" cy="1644412"/>
          <a:chOff x="11167287131" y="177365"/>
          <a:chExt cx="5011453" cy="1644412"/>
        </a:xfrm>
      </xdr:grpSpPr>
      <xdr:pic>
        <xdr:nvPicPr>
          <xdr:cNvPr id="3" name="תמונה 2">
            <a:extLst>
              <a:ext uri="{FF2B5EF4-FFF2-40B4-BE49-F238E27FC236}">
                <a16:creationId xmlns:a16="http://schemas.microsoft.com/office/drawing/2014/main" id="{195CD5E5-27EF-541A-F91A-A26317F99A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9948" b="89529" l="3929" r="95285">
                        <a14:foregroundMark x1="79568" y1="12565" x2="75442" y2="29319"/>
                        <a14:foregroundMark x1="79961" y1="13089" x2="84283" y2="32461"/>
                        <a14:foregroundMark x1="84479" y1="32461" x2="91552" y2="30366"/>
                        <a14:foregroundMark x1="92338" y1="32461" x2="87623" y2="52356"/>
                        <a14:foregroundMark x1="87623" y1="52356" x2="91356" y2="69634"/>
                        <a14:foregroundMark x1="91552" y1="72251" x2="83694" y2="72251"/>
                        <a14:foregroundMark x1="83694" y1="72251" x2="79371" y2="89529"/>
                        <a14:foregroundMark x1="79371" y1="89529" x2="75442" y2="69110"/>
                        <a14:foregroundMark x1="75442" y1="69110" x2="67191" y2="71204"/>
                        <a14:foregroundMark x1="67780" y1="71204" x2="70530" y2="50785"/>
                        <a14:foregroundMark x1="70334" y1="50262" x2="64637" y2="28796"/>
                        <a14:foregroundMark x1="64833" y1="28796" x2="75246" y2="27225"/>
                        <a14:foregroundMark x1="61493" y1="26178" x2="6483" y2="25654"/>
                        <a14:foregroundMark x1="6483" y1="26178" x2="4322" y2="72775"/>
                        <a14:foregroundMark x1="4912" y1="74346" x2="67387" y2="71204"/>
                        <a14:foregroundMark x1="59921" y1="35079" x2="11002" y2="60209"/>
                        <a14:foregroundMark x1="10020" y1="35079" x2="59332" y2="34031"/>
                        <a14:foregroundMark x1="64047" y1="63351" x2="7859" y2="67539"/>
                        <a14:foregroundMark x1="71120" y1="37173" x2="74656" y2="47644"/>
                        <a14:foregroundMark x1="80157" y1="13613" x2="84283" y2="31937"/>
                        <a14:foregroundMark x1="84283" y1="30890" x2="92731" y2="31937"/>
                        <a14:backgroundMark x1="62083" y1="24607" x2="66405" y2="72775"/>
                        <a14:backgroundMark x1="79961" y1="12565" x2="84479" y2="31937"/>
                        <a14:backgroundMark x1="84479" y1="30890" x2="92338" y2="31414"/>
                        <a14:backgroundMark x1="92731" y1="28272" x2="91356" y2="29843"/>
                        <a14:backgroundMark x1="93124" y1="31414" x2="88409" y2="52356"/>
                        <a14:backgroundMark x1="75442" y1="31414" x2="79961" y2="12042"/>
                        <a14:backgroundMark x1="65815" y1="27225" x2="75246" y2="29319"/>
                        <a14:backgroundMark x1="75835" y1="23037" x2="75835" y2="23037"/>
                        <a14:backgroundMark x1="75246" y1="27225" x2="75246" y2="27225"/>
                        <a14:backgroundMark x1="64244" y1="25654" x2="69155" y2="48691"/>
                        <a14:backgroundMark x1="70727" y1="51832" x2="70334" y2="52356"/>
                        <a14:backgroundMark x1="70727" y1="53403" x2="66601" y2="72775"/>
                        <a14:backgroundMark x1="83890" y1="74346" x2="80354" y2="89529"/>
                        <a14:backgroundMark x1="83890" y1="73298" x2="91159" y2="72775"/>
                        <a14:backgroundMark x1="79371" y1="89529" x2="75835" y2="72775"/>
                        <a14:backgroundMark x1="74853" y1="26178" x2="78389" y2="14660"/>
                        <a14:backgroundMark x1="65029" y1="26702" x2="74656" y2="27225"/>
                        <a14:backgroundMark x1="64440" y1="28796" x2="65815" y2="35079"/>
                        <a14:backgroundMark x1="65226" y1="67016" x2="64440" y2="74869"/>
                        <a14:backgroundMark x1="65226" y1="71204" x2="66208" y2="71204"/>
                        <a14:backgroundMark x1="75246" y1="27749" x2="79961" y2="12042"/>
                        <a14:backgroundMark x1="74067" y1="26178" x2="80157" y2="10471"/>
                        <a14:backgroundMark x1="70334" y1="53403" x2="67387" y2="72775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64441"/>
          <a:stretch/>
        </xdr:blipFill>
        <xdr:spPr>
          <a:xfrm>
            <a:off x="11171256549" y="177365"/>
            <a:ext cx="1042035" cy="1099820"/>
          </a:xfrm>
          <a:prstGeom prst="rect">
            <a:avLst/>
          </a:prstGeom>
        </xdr:spPr>
      </xdr:pic>
      <xdr:sp macro="" textlink="">
        <xdr:nvSpPr>
          <xdr:cNvPr id="4" name="תיבת טקסט 3">
            <a:extLst>
              <a:ext uri="{FF2B5EF4-FFF2-40B4-BE49-F238E27FC236}">
                <a16:creationId xmlns:a16="http://schemas.microsoft.com/office/drawing/2014/main" id="{FFD36294-3890-7A4C-75EB-A90AF580A0DB}"/>
              </a:ext>
            </a:extLst>
          </xdr:cNvPr>
          <xdr:cNvSpPr txBox="1"/>
        </xdr:nvSpPr>
        <xdr:spPr>
          <a:xfrm>
            <a:off x="11168701376" y="386281"/>
            <a:ext cx="2367280" cy="752475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r" rtl="1">
              <a:lnSpc>
                <a:spcPct val="115000"/>
              </a:lnSpc>
              <a:spcAft>
                <a:spcPts val="1000"/>
              </a:spcAft>
              <a:buNone/>
            </a:pPr>
            <a:r>
              <a:rPr lang="he-IL" sz="1600" b="1">
                <a:ln w="9525" cap="flat" cmpd="sng" algn="ctr">
                  <a:solidFill>
                    <a:srgbClr val="254061"/>
                  </a:solidFill>
                  <a:prstDash val="solid"/>
                  <a:round/>
                </a:ln>
                <a:solidFill>
                  <a:srgbClr val="31849B"/>
                </a:solidFill>
                <a:effectLst>
                  <a:outerShdw blurRad="50800" dist="38100" algn="l">
                    <a:srgbClr val="000000">
                      <a:alpha val="40000"/>
                    </a:srgbClr>
                  </a:outerShdw>
                </a:effectLst>
                <a:ea typeface="Calibri" panose="020F0502020204030204" pitchFamily="34" charset="0"/>
                <a:cs typeface="Calibri" panose="020F0502020204030204" pitchFamily="34" charset="0"/>
              </a:rPr>
              <a:t>משרד ההתיישבות</a:t>
            </a:r>
            <a:endParaRPr lang="en-US" sz="1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algn="r" rtl="1">
              <a:lnSpc>
                <a:spcPct val="115000"/>
              </a:lnSpc>
              <a:spcAft>
                <a:spcPts val="1000"/>
              </a:spcAft>
              <a:buNone/>
            </a:pPr>
            <a:r>
              <a:rPr lang="he-IL" sz="1600" b="1">
                <a:ln w="9525" cap="flat" cmpd="sng" algn="ctr">
                  <a:solidFill>
                    <a:srgbClr val="254061"/>
                  </a:solidFill>
                  <a:prstDash val="solid"/>
                  <a:round/>
                </a:ln>
                <a:solidFill>
                  <a:srgbClr val="31849B"/>
                </a:solidFill>
                <a:effectLst>
                  <a:outerShdw blurRad="50800" dist="38100" algn="l">
                    <a:srgbClr val="000000">
                      <a:alpha val="40000"/>
                    </a:srgbClr>
                  </a:outerShdw>
                </a:effectLst>
                <a:ea typeface="Calibri" panose="020F0502020204030204" pitchFamily="34" charset="0"/>
                <a:cs typeface="Calibri" panose="020F0502020204030204" pitchFamily="34" charset="0"/>
              </a:rPr>
              <a:t>והמשימות הלאומיות</a:t>
            </a:r>
            <a:endParaRPr lang="en-US" sz="1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5" name="תמונה 4">
            <a:extLst>
              <a:ext uri="{FF2B5EF4-FFF2-40B4-BE49-F238E27FC236}">
                <a16:creationId xmlns:a16="http://schemas.microsoft.com/office/drawing/2014/main" id="{5EC8986B-4EF1-02F2-0F03-6873FA878F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67287131" y="240627"/>
            <a:ext cx="1581150" cy="1581150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263357</xdr:colOff>
      <xdr:row>2</xdr:row>
      <xdr:rowOff>16943</xdr:rowOff>
    </xdr:from>
    <xdr:to>
      <xdr:col>9</xdr:col>
      <xdr:colOff>2402440</xdr:colOff>
      <xdr:row>6</xdr:row>
      <xdr:rowOff>471237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3A31114D-28B4-49A7-0B95-512018B09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735008" y="387917"/>
          <a:ext cx="2951214" cy="11761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20</xdr:row>
          <xdr:rowOff>66675</xdr:rowOff>
        </xdr:from>
        <xdr:to>
          <xdr:col>2</xdr:col>
          <xdr:colOff>295275</xdr:colOff>
          <xdr:row>20</xdr:row>
          <xdr:rowOff>304800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21</xdr:row>
          <xdr:rowOff>66675</xdr:rowOff>
        </xdr:from>
        <xdr:to>
          <xdr:col>2</xdr:col>
          <xdr:colOff>295275</xdr:colOff>
          <xdr:row>21</xdr:row>
          <xdr:rowOff>304800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66675</xdr:rowOff>
    </xdr:from>
    <xdr:to>
      <xdr:col>6</xdr:col>
      <xdr:colOff>1303</xdr:colOff>
      <xdr:row>8</xdr:row>
      <xdr:rowOff>139462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06DEFEB7-A0FA-4098-8470-021CEFB56137}"/>
            </a:ext>
          </a:extLst>
        </xdr:cNvPr>
        <xdr:cNvGrpSpPr/>
      </xdr:nvGrpSpPr>
      <xdr:grpSpPr>
        <a:xfrm>
          <a:off x="11232164447" y="266700"/>
          <a:ext cx="5011453" cy="1644412"/>
          <a:chOff x="11167287131" y="177365"/>
          <a:chExt cx="5011453" cy="1644412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4EBD8EF0-FFFE-09FA-FE06-019C0EC1FA3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9948" b="89529" l="3929" r="95285">
                        <a14:foregroundMark x1="79568" y1="12565" x2="75442" y2="29319"/>
                        <a14:foregroundMark x1="79961" y1="13089" x2="84283" y2="32461"/>
                        <a14:foregroundMark x1="84479" y1="32461" x2="91552" y2="30366"/>
                        <a14:foregroundMark x1="92338" y1="32461" x2="87623" y2="52356"/>
                        <a14:foregroundMark x1="87623" y1="52356" x2="91356" y2="69634"/>
                        <a14:foregroundMark x1="91552" y1="72251" x2="83694" y2="72251"/>
                        <a14:foregroundMark x1="83694" y1="72251" x2="79371" y2="89529"/>
                        <a14:foregroundMark x1="79371" y1="89529" x2="75442" y2="69110"/>
                        <a14:foregroundMark x1="75442" y1="69110" x2="67191" y2="71204"/>
                        <a14:foregroundMark x1="67780" y1="71204" x2="70530" y2="50785"/>
                        <a14:foregroundMark x1="70334" y1="50262" x2="64637" y2="28796"/>
                        <a14:foregroundMark x1="64833" y1="28796" x2="75246" y2="27225"/>
                        <a14:foregroundMark x1="61493" y1="26178" x2="6483" y2="25654"/>
                        <a14:foregroundMark x1="6483" y1="26178" x2="4322" y2="72775"/>
                        <a14:foregroundMark x1="4912" y1="74346" x2="67387" y2="71204"/>
                        <a14:foregroundMark x1="59921" y1="35079" x2="11002" y2="60209"/>
                        <a14:foregroundMark x1="10020" y1="35079" x2="59332" y2="34031"/>
                        <a14:foregroundMark x1="64047" y1="63351" x2="7859" y2="67539"/>
                        <a14:foregroundMark x1="71120" y1="37173" x2="74656" y2="47644"/>
                        <a14:foregroundMark x1="80157" y1="13613" x2="84283" y2="31937"/>
                        <a14:foregroundMark x1="84283" y1="30890" x2="92731" y2="31937"/>
                        <a14:backgroundMark x1="62083" y1="24607" x2="66405" y2="72775"/>
                        <a14:backgroundMark x1="79961" y1="12565" x2="84479" y2="31937"/>
                        <a14:backgroundMark x1="84479" y1="30890" x2="92338" y2="31414"/>
                        <a14:backgroundMark x1="92731" y1="28272" x2="91356" y2="29843"/>
                        <a14:backgroundMark x1="93124" y1="31414" x2="88409" y2="52356"/>
                        <a14:backgroundMark x1="75442" y1="31414" x2="79961" y2="12042"/>
                        <a14:backgroundMark x1="65815" y1="27225" x2="75246" y2="29319"/>
                        <a14:backgroundMark x1="75835" y1="23037" x2="75835" y2="23037"/>
                        <a14:backgroundMark x1="75246" y1="27225" x2="75246" y2="27225"/>
                        <a14:backgroundMark x1="64244" y1="25654" x2="69155" y2="48691"/>
                        <a14:backgroundMark x1="70727" y1="51832" x2="70334" y2="52356"/>
                        <a14:backgroundMark x1="70727" y1="53403" x2="66601" y2="72775"/>
                        <a14:backgroundMark x1="83890" y1="74346" x2="80354" y2="89529"/>
                        <a14:backgroundMark x1="83890" y1="73298" x2="91159" y2="72775"/>
                        <a14:backgroundMark x1="79371" y1="89529" x2="75835" y2="72775"/>
                        <a14:backgroundMark x1="74853" y1="26178" x2="78389" y2="14660"/>
                        <a14:backgroundMark x1="65029" y1="26702" x2="74656" y2="27225"/>
                        <a14:backgroundMark x1="64440" y1="28796" x2="65815" y2="35079"/>
                        <a14:backgroundMark x1="65226" y1="67016" x2="64440" y2="74869"/>
                        <a14:backgroundMark x1="65226" y1="71204" x2="66208" y2="71204"/>
                        <a14:backgroundMark x1="75246" y1="27749" x2="79961" y2="12042"/>
                        <a14:backgroundMark x1="74067" y1="26178" x2="80157" y2="10471"/>
                        <a14:backgroundMark x1="70334" y1="53403" x2="67387" y2="72775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64441"/>
          <a:stretch/>
        </xdr:blipFill>
        <xdr:spPr>
          <a:xfrm>
            <a:off x="11171256549" y="177365"/>
            <a:ext cx="1042035" cy="1099820"/>
          </a:xfrm>
          <a:prstGeom prst="rect">
            <a:avLst/>
          </a:prstGeom>
        </xdr:spPr>
      </xdr:pic>
      <xdr:sp macro="" textlink="">
        <xdr:nvSpPr>
          <xdr:cNvPr id="5" name="תיבת טקסט 4">
            <a:extLst>
              <a:ext uri="{FF2B5EF4-FFF2-40B4-BE49-F238E27FC236}">
                <a16:creationId xmlns:a16="http://schemas.microsoft.com/office/drawing/2014/main" id="{926A3989-F41A-80FA-E1E0-B2A40F6A139D}"/>
              </a:ext>
            </a:extLst>
          </xdr:cNvPr>
          <xdr:cNvSpPr txBox="1"/>
        </xdr:nvSpPr>
        <xdr:spPr>
          <a:xfrm>
            <a:off x="11168701376" y="386281"/>
            <a:ext cx="2367280" cy="752475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r" rtl="1">
              <a:lnSpc>
                <a:spcPct val="115000"/>
              </a:lnSpc>
              <a:spcAft>
                <a:spcPts val="1000"/>
              </a:spcAft>
              <a:buNone/>
            </a:pPr>
            <a:r>
              <a:rPr lang="he-IL" sz="1600" b="1">
                <a:ln w="9525" cap="flat" cmpd="sng" algn="ctr">
                  <a:solidFill>
                    <a:srgbClr val="254061"/>
                  </a:solidFill>
                  <a:prstDash val="solid"/>
                  <a:round/>
                </a:ln>
                <a:solidFill>
                  <a:srgbClr val="31849B"/>
                </a:solidFill>
                <a:effectLst>
                  <a:outerShdw blurRad="50800" dist="38100" algn="l">
                    <a:srgbClr val="000000">
                      <a:alpha val="40000"/>
                    </a:srgbClr>
                  </a:outerShdw>
                </a:effectLst>
                <a:ea typeface="Calibri" panose="020F0502020204030204" pitchFamily="34" charset="0"/>
                <a:cs typeface="Calibri" panose="020F0502020204030204" pitchFamily="34" charset="0"/>
              </a:rPr>
              <a:t>משרד ההתיישבות</a:t>
            </a:r>
            <a:endParaRPr lang="en-US" sz="1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algn="r" rtl="1">
              <a:lnSpc>
                <a:spcPct val="115000"/>
              </a:lnSpc>
              <a:spcAft>
                <a:spcPts val="1000"/>
              </a:spcAft>
              <a:buNone/>
            </a:pPr>
            <a:r>
              <a:rPr lang="he-IL" sz="1600" b="1">
                <a:ln w="9525" cap="flat" cmpd="sng" algn="ctr">
                  <a:solidFill>
                    <a:srgbClr val="254061"/>
                  </a:solidFill>
                  <a:prstDash val="solid"/>
                  <a:round/>
                </a:ln>
                <a:solidFill>
                  <a:srgbClr val="31849B"/>
                </a:solidFill>
                <a:effectLst>
                  <a:outerShdw blurRad="50800" dist="38100" algn="l">
                    <a:srgbClr val="000000">
                      <a:alpha val="40000"/>
                    </a:srgbClr>
                  </a:outerShdw>
                </a:effectLst>
                <a:ea typeface="Calibri" panose="020F0502020204030204" pitchFamily="34" charset="0"/>
                <a:cs typeface="Calibri" panose="020F0502020204030204" pitchFamily="34" charset="0"/>
              </a:rPr>
              <a:t>והמשימות הלאומיות</a:t>
            </a:r>
            <a:endParaRPr lang="en-US" sz="1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6" name="תמונה 5">
            <a:extLst>
              <a:ext uri="{FF2B5EF4-FFF2-40B4-BE49-F238E27FC236}">
                <a16:creationId xmlns:a16="http://schemas.microsoft.com/office/drawing/2014/main" id="{16C85B61-3BF1-E3DD-07C4-B5AD682E46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67287131" y="240627"/>
            <a:ext cx="1581150" cy="1581150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465391</xdr:colOff>
      <xdr:row>2</xdr:row>
      <xdr:rowOff>152400</xdr:rowOff>
    </xdr:from>
    <xdr:to>
      <xdr:col>9</xdr:col>
      <xdr:colOff>568993</xdr:colOff>
      <xdr:row>6</xdr:row>
      <xdr:rowOff>85725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8EBBD731-A422-C942-37A0-9BE5C02F8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406007" y="542925"/>
          <a:ext cx="2294352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242</xdr:col>
      <xdr:colOff>665318</xdr:colOff>
      <xdr:row>0</xdr:row>
      <xdr:rowOff>95250</xdr:rowOff>
    </xdr:from>
    <xdr:to>
      <xdr:col>264</xdr:col>
      <xdr:colOff>528791</xdr:colOff>
      <xdr:row>8</xdr:row>
      <xdr:rowOff>8732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1416330" y="95250"/>
          <a:ext cx="15103474" cy="1434307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  <xdr:twoCellAnchor>
    <xdr:from>
      <xdr:col>1</xdr:col>
      <xdr:colOff>745863</xdr:colOff>
      <xdr:row>1</xdr:row>
      <xdr:rowOff>63500</xdr:rowOff>
    </xdr:from>
    <xdr:to>
      <xdr:col>4</xdr:col>
      <xdr:colOff>2235334</xdr:colOff>
      <xdr:row>8</xdr:row>
      <xdr:rowOff>1492250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945FFAD2-99B2-436D-918C-0DBB48830EF8}"/>
            </a:ext>
          </a:extLst>
        </xdr:cNvPr>
        <xdr:cNvGrpSpPr/>
      </xdr:nvGrpSpPr>
      <xdr:grpSpPr>
        <a:xfrm>
          <a:off x="11186353541" y="254000"/>
          <a:ext cx="8315721" cy="2762250"/>
          <a:chOff x="11167287131" y="177365"/>
          <a:chExt cx="5011453" cy="1683104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67F3051-75A7-3B2D-652F-806C4752F4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9948" b="89529" l="3929" r="95285">
                        <a14:foregroundMark x1="79568" y1="12565" x2="75442" y2="29319"/>
                        <a14:foregroundMark x1="79961" y1="13089" x2="84283" y2="32461"/>
                        <a14:foregroundMark x1="84479" y1="32461" x2="91552" y2="30366"/>
                        <a14:foregroundMark x1="92338" y1="32461" x2="87623" y2="52356"/>
                        <a14:foregroundMark x1="87623" y1="52356" x2="91356" y2="69634"/>
                        <a14:foregroundMark x1="91552" y1="72251" x2="83694" y2="72251"/>
                        <a14:foregroundMark x1="83694" y1="72251" x2="79371" y2="89529"/>
                        <a14:foregroundMark x1="79371" y1="89529" x2="75442" y2="69110"/>
                        <a14:foregroundMark x1="75442" y1="69110" x2="67191" y2="71204"/>
                        <a14:foregroundMark x1="67780" y1="71204" x2="70530" y2="50785"/>
                        <a14:foregroundMark x1="70334" y1="50262" x2="64637" y2="28796"/>
                        <a14:foregroundMark x1="64833" y1="28796" x2="75246" y2="27225"/>
                        <a14:foregroundMark x1="61493" y1="26178" x2="6483" y2="25654"/>
                        <a14:foregroundMark x1="6483" y1="26178" x2="4322" y2="72775"/>
                        <a14:foregroundMark x1="4912" y1="74346" x2="67387" y2="71204"/>
                        <a14:foregroundMark x1="59921" y1="35079" x2="11002" y2="60209"/>
                        <a14:foregroundMark x1="10020" y1="35079" x2="59332" y2="34031"/>
                        <a14:foregroundMark x1="64047" y1="63351" x2="7859" y2="67539"/>
                        <a14:foregroundMark x1="71120" y1="37173" x2="74656" y2="47644"/>
                        <a14:foregroundMark x1="80157" y1="13613" x2="84283" y2="31937"/>
                        <a14:foregroundMark x1="84283" y1="30890" x2="92731" y2="31937"/>
                        <a14:backgroundMark x1="62083" y1="24607" x2="66405" y2="72775"/>
                        <a14:backgroundMark x1="79961" y1="12565" x2="84479" y2="31937"/>
                        <a14:backgroundMark x1="84479" y1="30890" x2="92338" y2="31414"/>
                        <a14:backgroundMark x1="92731" y1="28272" x2="91356" y2="29843"/>
                        <a14:backgroundMark x1="93124" y1="31414" x2="88409" y2="52356"/>
                        <a14:backgroundMark x1="75442" y1="31414" x2="79961" y2="12042"/>
                        <a14:backgroundMark x1="65815" y1="27225" x2="75246" y2="29319"/>
                        <a14:backgroundMark x1="75835" y1="23037" x2="75835" y2="23037"/>
                        <a14:backgroundMark x1="75246" y1="27225" x2="75246" y2="27225"/>
                        <a14:backgroundMark x1="64244" y1="25654" x2="69155" y2="48691"/>
                        <a14:backgroundMark x1="70727" y1="51832" x2="70334" y2="52356"/>
                        <a14:backgroundMark x1="70727" y1="53403" x2="66601" y2="72775"/>
                        <a14:backgroundMark x1="83890" y1="74346" x2="80354" y2="89529"/>
                        <a14:backgroundMark x1="83890" y1="73298" x2="91159" y2="72775"/>
                        <a14:backgroundMark x1="79371" y1="89529" x2="75835" y2="72775"/>
                        <a14:backgroundMark x1="74853" y1="26178" x2="78389" y2="14660"/>
                        <a14:backgroundMark x1="65029" y1="26702" x2="74656" y2="27225"/>
                        <a14:backgroundMark x1="64440" y1="28796" x2="65815" y2="35079"/>
                        <a14:backgroundMark x1="65226" y1="67016" x2="64440" y2="74869"/>
                        <a14:backgroundMark x1="65226" y1="71204" x2="66208" y2="71204"/>
                        <a14:backgroundMark x1="75246" y1="27749" x2="79961" y2="12042"/>
                        <a14:backgroundMark x1="74067" y1="26178" x2="80157" y2="10471"/>
                        <a14:backgroundMark x1="70334" y1="53403" x2="67387" y2="72775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64441"/>
          <a:stretch/>
        </xdr:blipFill>
        <xdr:spPr>
          <a:xfrm>
            <a:off x="11171256549" y="177365"/>
            <a:ext cx="1042035" cy="1099820"/>
          </a:xfrm>
          <a:prstGeom prst="rect">
            <a:avLst/>
          </a:prstGeom>
        </xdr:spPr>
      </xdr:pic>
      <xdr:sp macro="" textlink="">
        <xdr:nvSpPr>
          <xdr:cNvPr id="6" name="תיבת טקסט 5">
            <a:extLst>
              <a:ext uri="{FF2B5EF4-FFF2-40B4-BE49-F238E27FC236}">
                <a16:creationId xmlns:a16="http://schemas.microsoft.com/office/drawing/2014/main" id="{8165F27A-853D-EED3-F733-CD991F33E7E9}"/>
              </a:ext>
            </a:extLst>
          </xdr:cNvPr>
          <xdr:cNvSpPr txBox="1"/>
        </xdr:nvSpPr>
        <xdr:spPr>
          <a:xfrm>
            <a:off x="11167381127" y="386281"/>
            <a:ext cx="3687529" cy="1474188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r" rtl="1">
              <a:lnSpc>
                <a:spcPct val="115000"/>
              </a:lnSpc>
              <a:spcAft>
                <a:spcPts val="1000"/>
              </a:spcAft>
              <a:buNone/>
            </a:pPr>
            <a:r>
              <a:rPr lang="he-IL" sz="1600" b="1">
                <a:ln w="9525" cap="flat" cmpd="sng" algn="ctr">
                  <a:solidFill>
                    <a:srgbClr val="254061"/>
                  </a:solidFill>
                  <a:prstDash val="solid"/>
                  <a:round/>
                </a:ln>
                <a:solidFill>
                  <a:srgbClr val="31849B"/>
                </a:solidFill>
                <a:effectLst>
                  <a:outerShdw blurRad="50800" dist="38100" algn="l">
                    <a:srgbClr val="000000">
                      <a:alpha val="40000"/>
                    </a:srgbClr>
                  </a:outerShdw>
                </a:effectLst>
                <a:ea typeface="Calibri" panose="020F0502020204030204" pitchFamily="34" charset="0"/>
                <a:cs typeface="Calibri" panose="020F0502020204030204" pitchFamily="34" charset="0"/>
              </a:rPr>
              <a:t>משרד ההתיישבות</a:t>
            </a:r>
            <a:endParaRPr lang="en-US" sz="1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algn="r" rtl="1">
              <a:lnSpc>
                <a:spcPct val="115000"/>
              </a:lnSpc>
              <a:spcAft>
                <a:spcPts val="1000"/>
              </a:spcAft>
              <a:buNone/>
            </a:pPr>
            <a:r>
              <a:rPr lang="he-IL" sz="1600" b="1">
                <a:ln w="9525" cap="flat" cmpd="sng" algn="ctr">
                  <a:solidFill>
                    <a:srgbClr val="254061"/>
                  </a:solidFill>
                  <a:prstDash val="solid"/>
                  <a:round/>
                </a:ln>
                <a:solidFill>
                  <a:srgbClr val="31849B"/>
                </a:solidFill>
                <a:effectLst>
                  <a:outerShdw blurRad="50800" dist="38100" algn="l">
                    <a:srgbClr val="000000">
                      <a:alpha val="40000"/>
                    </a:srgbClr>
                  </a:outerShdw>
                </a:effectLst>
                <a:ea typeface="Calibri" panose="020F0502020204030204" pitchFamily="34" charset="0"/>
                <a:cs typeface="Calibri" panose="020F0502020204030204" pitchFamily="34" charset="0"/>
              </a:rPr>
              <a:t>והמשימות הלאומיות</a:t>
            </a:r>
            <a:endParaRPr lang="en-US" sz="1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7" name="תמונה 6">
            <a:extLst>
              <a:ext uri="{FF2B5EF4-FFF2-40B4-BE49-F238E27FC236}">
                <a16:creationId xmlns:a16="http://schemas.microsoft.com/office/drawing/2014/main" id="{C2BD9801-1C98-7EC6-1F16-1A4CF9BF99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67287131" y="240627"/>
            <a:ext cx="1581150" cy="158115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939513</xdr:colOff>
      <xdr:row>3</xdr:row>
      <xdr:rowOff>95250</xdr:rowOff>
    </xdr:from>
    <xdr:to>
      <xdr:col>6</xdr:col>
      <xdr:colOff>3257049</xdr:colOff>
      <xdr:row>8</xdr:row>
      <xdr:rowOff>857250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215A4F6A-5843-B736-6FEB-E308B14A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013951" y="666750"/>
          <a:ext cx="4301911" cy="171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666749</xdr:colOff>
      <xdr:row>3</xdr:row>
      <xdr:rowOff>0</xdr:rowOff>
    </xdr:from>
    <xdr:to>
      <xdr:col>7</xdr:col>
      <xdr:colOff>466666</xdr:colOff>
      <xdr:row>6</xdr:row>
      <xdr:rowOff>1113734</xdr:rowOff>
    </xdr:to>
    <xdr:grpSp>
      <xdr:nvGrpSpPr>
        <xdr:cNvPr id="3" name="קבוצה 2">
          <a:extLst>
            <a:ext uri="{FF2B5EF4-FFF2-40B4-BE49-F238E27FC236}">
              <a16:creationId xmlns:a16="http://schemas.microsoft.com/office/drawing/2014/main" id="{7CEE6109-5D71-43E1-8C55-A76EB3292849}"/>
            </a:ext>
          </a:extLst>
        </xdr:cNvPr>
        <xdr:cNvGrpSpPr/>
      </xdr:nvGrpSpPr>
      <xdr:grpSpPr>
        <a:xfrm>
          <a:off x="11143960227" y="544286"/>
          <a:ext cx="5011453" cy="1644412"/>
          <a:chOff x="11167287131" y="177365"/>
          <a:chExt cx="5011453" cy="1644412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CE9878AB-4129-D9C0-B7A5-0673ECAD2C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9948" b="89529" l="3929" r="95285">
                        <a14:foregroundMark x1="79568" y1="12565" x2="75442" y2="29319"/>
                        <a14:foregroundMark x1="79961" y1="13089" x2="84283" y2="32461"/>
                        <a14:foregroundMark x1="84479" y1="32461" x2="91552" y2="30366"/>
                        <a14:foregroundMark x1="92338" y1="32461" x2="87623" y2="52356"/>
                        <a14:foregroundMark x1="87623" y1="52356" x2="91356" y2="69634"/>
                        <a14:foregroundMark x1="91552" y1="72251" x2="83694" y2="72251"/>
                        <a14:foregroundMark x1="83694" y1="72251" x2="79371" y2="89529"/>
                        <a14:foregroundMark x1="79371" y1="89529" x2="75442" y2="69110"/>
                        <a14:foregroundMark x1="75442" y1="69110" x2="67191" y2="71204"/>
                        <a14:foregroundMark x1="67780" y1="71204" x2="70530" y2="50785"/>
                        <a14:foregroundMark x1="70334" y1="50262" x2="64637" y2="28796"/>
                        <a14:foregroundMark x1="64833" y1="28796" x2="75246" y2="27225"/>
                        <a14:foregroundMark x1="61493" y1="26178" x2="6483" y2="25654"/>
                        <a14:foregroundMark x1="6483" y1="26178" x2="4322" y2="72775"/>
                        <a14:foregroundMark x1="4912" y1="74346" x2="67387" y2="71204"/>
                        <a14:foregroundMark x1="59921" y1="35079" x2="11002" y2="60209"/>
                        <a14:foregroundMark x1="10020" y1="35079" x2="59332" y2="34031"/>
                        <a14:foregroundMark x1="64047" y1="63351" x2="7859" y2="67539"/>
                        <a14:foregroundMark x1="71120" y1="37173" x2="74656" y2="47644"/>
                        <a14:foregroundMark x1="80157" y1="13613" x2="84283" y2="31937"/>
                        <a14:foregroundMark x1="84283" y1="30890" x2="92731" y2="31937"/>
                        <a14:backgroundMark x1="62083" y1="24607" x2="66405" y2="72775"/>
                        <a14:backgroundMark x1="79961" y1="12565" x2="84479" y2="31937"/>
                        <a14:backgroundMark x1="84479" y1="30890" x2="92338" y2="31414"/>
                        <a14:backgroundMark x1="92731" y1="28272" x2="91356" y2="29843"/>
                        <a14:backgroundMark x1="93124" y1="31414" x2="88409" y2="52356"/>
                        <a14:backgroundMark x1="75442" y1="31414" x2="79961" y2="12042"/>
                        <a14:backgroundMark x1="65815" y1="27225" x2="75246" y2="29319"/>
                        <a14:backgroundMark x1="75835" y1="23037" x2="75835" y2="23037"/>
                        <a14:backgroundMark x1="75246" y1="27225" x2="75246" y2="27225"/>
                        <a14:backgroundMark x1="64244" y1="25654" x2="69155" y2="48691"/>
                        <a14:backgroundMark x1="70727" y1="51832" x2="70334" y2="52356"/>
                        <a14:backgroundMark x1="70727" y1="53403" x2="66601" y2="72775"/>
                        <a14:backgroundMark x1="83890" y1="74346" x2="80354" y2="89529"/>
                        <a14:backgroundMark x1="83890" y1="73298" x2="91159" y2="72775"/>
                        <a14:backgroundMark x1="79371" y1="89529" x2="75835" y2="72775"/>
                        <a14:backgroundMark x1="74853" y1="26178" x2="78389" y2="14660"/>
                        <a14:backgroundMark x1="65029" y1="26702" x2="74656" y2="27225"/>
                        <a14:backgroundMark x1="64440" y1="28796" x2="65815" y2="35079"/>
                        <a14:backgroundMark x1="65226" y1="67016" x2="64440" y2="74869"/>
                        <a14:backgroundMark x1="65226" y1="71204" x2="66208" y2="71204"/>
                        <a14:backgroundMark x1="75246" y1="27749" x2="79961" y2="12042"/>
                        <a14:backgroundMark x1="74067" y1="26178" x2="80157" y2="10471"/>
                        <a14:backgroundMark x1="70334" y1="53403" x2="67387" y2="72775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64441"/>
          <a:stretch/>
        </xdr:blipFill>
        <xdr:spPr>
          <a:xfrm>
            <a:off x="11171256549" y="177365"/>
            <a:ext cx="1042035" cy="1099820"/>
          </a:xfrm>
          <a:prstGeom prst="rect">
            <a:avLst/>
          </a:prstGeom>
        </xdr:spPr>
      </xdr:pic>
      <xdr:sp macro="" textlink="">
        <xdr:nvSpPr>
          <xdr:cNvPr id="5" name="תיבת טקסט 4">
            <a:extLst>
              <a:ext uri="{FF2B5EF4-FFF2-40B4-BE49-F238E27FC236}">
                <a16:creationId xmlns:a16="http://schemas.microsoft.com/office/drawing/2014/main" id="{59D3AC5C-ADC1-52F2-BE98-79BC8AAD614A}"/>
              </a:ext>
            </a:extLst>
          </xdr:cNvPr>
          <xdr:cNvSpPr txBox="1"/>
        </xdr:nvSpPr>
        <xdr:spPr>
          <a:xfrm>
            <a:off x="11168701376" y="386281"/>
            <a:ext cx="2367280" cy="752475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r" rtl="1">
              <a:lnSpc>
                <a:spcPct val="115000"/>
              </a:lnSpc>
              <a:spcAft>
                <a:spcPts val="1000"/>
              </a:spcAft>
              <a:buNone/>
            </a:pPr>
            <a:r>
              <a:rPr lang="he-IL" sz="1600" b="1">
                <a:ln w="9525" cap="flat" cmpd="sng" algn="ctr">
                  <a:solidFill>
                    <a:srgbClr val="254061"/>
                  </a:solidFill>
                  <a:prstDash val="solid"/>
                  <a:round/>
                </a:ln>
                <a:solidFill>
                  <a:srgbClr val="31849B"/>
                </a:solidFill>
                <a:effectLst>
                  <a:outerShdw blurRad="50800" dist="38100" algn="l">
                    <a:srgbClr val="000000">
                      <a:alpha val="40000"/>
                    </a:srgbClr>
                  </a:outerShdw>
                </a:effectLst>
                <a:ea typeface="Calibri" panose="020F0502020204030204" pitchFamily="34" charset="0"/>
                <a:cs typeface="Calibri" panose="020F0502020204030204" pitchFamily="34" charset="0"/>
              </a:rPr>
              <a:t>משרד ההתיישבות</a:t>
            </a:r>
            <a:endParaRPr lang="en-US" sz="1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algn="r" rtl="1">
              <a:lnSpc>
                <a:spcPct val="115000"/>
              </a:lnSpc>
              <a:spcAft>
                <a:spcPts val="1000"/>
              </a:spcAft>
              <a:buNone/>
            </a:pPr>
            <a:r>
              <a:rPr lang="he-IL" sz="1600" b="1">
                <a:ln w="9525" cap="flat" cmpd="sng" algn="ctr">
                  <a:solidFill>
                    <a:srgbClr val="254061"/>
                  </a:solidFill>
                  <a:prstDash val="solid"/>
                  <a:round/>
                </a:ln>
                <a:solidFill>
                  <a:srgbClr val="31849B"/>
                </a:solidFill>
                <a:effectLst>
                  <a:outerShdw blurRad="50800" dist="38100" algn="l">
                    <a:srgbClr val="000000">
                      <a:alpha val="40000"/>
                    </a:srgbClr>
                  </a:outerShdw>
                </a:effectLst>
                <a:ea typeface="Calibri" panose="020F0502020204030204" pitchFamily="34" charset="0"/>
                <a:cs typeface="Calibri" panose="020F0502020204030204" pitchFamily="34" charset="0"/>
              </a:rPr>
              <a:t>והמשימות הלאומיות</a:t>
            </a:r>
            <a:endParaRPr lang="en-US" sz="1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6" name="תמונה 5">
            <a:extLst>
              <a:ext uri="{FF2B5EF4-FFF2-40B4-BE49-F238E27FC236}">
                <a16:creationId xmlns:a16="http://schemas.microsoft.com/office/drawing/2014/main" id="{C5E2F5FF-381B-67C4-275E-BE183D20B8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67287131" y="240627"/>
            <a:ext cx="1581150" cy="1581150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88612</xdr:colOff>
      <xdr:row>3</xdr:row>
      <xdr:rowOff>176891</xdr:rowOff>
    </xdr:from>
    <xdr:to>
      <xdr:col>9</xdr:col>
      <xdr:colOff>1397667</xdr:colOff>
      <xdr:row>6</xdr:row>
      <xdr:rowOff>693964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FE09E60-8D78-90C6-4011-A11A3F43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0171726" y="721177"/>
          <a:ext cx="2628948" cy="10477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95250</xdr:rowOff>
    </xdr:from>
    <xdr:to>
      <xdr:col>6</xdr:col>
      <xdr:colOff>1039528</xdr:colOff>
      <xdr:row>1</xdr:row>
      <xdr:rowOff>853837</xdr:rowOff>
    </xdr:to>
    <xdr:grpSp>
      <xdr:nvGrpSpPr>
        <xdr:cNvPr id="3" name="קבוצה 2">
          <a:extLst>
            <a:ext uri="{FF2B5EF4-FFF2-40B4-BE49-F238E27FC236}">
              <a16:creationId xmlns:a16="http://schemas.microsoft.com/office/drawing/2014/main" id="{7D7E27BB-CC74-4171-9974-4F6A53912636}"/>
            </a:ext>
          </a:extLst>
        </xdr:cNvPr>
        <xdr:cNvGrpSpPr/>
      </xdr:nvGrpSpPr>
      <xdr:grpSpPr>
        <a:xfrm>
          <a:off x="11232688322" y="95250"/>
          <a:ext cx="5011453" cy="1644412"/>
          <a:chOff x="11167287131" y="177365"/>
          <a:chExt cx="5011453" cy="1644412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DA724357-B143-D763-C7CA-AB56D4B9E62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9948" b="89529" l="3929" r="95285">
                        <a14:foregroundMark x1="79568" y1="12565" x2="75442" y2="29319"/>
                        <a14:foregroundMark x1="79961" y1="13089" x2="84283" y2="32461"/>
                        <a14:foregroundMark x1="84479" y1="32461" x2="91552" y2="30366"/>
                        <a14:foregroundMark x1="92338" y1="32461" x2="87623" y2="52356"/>
                        <a14:foregroundMark x1="87623" y1="52356" x2="91356" y2="69634"/>
                        <a14:foregroundMark x1="91552" y1="72251" x2="83694" y2="72251"/>
                        <a14:foregroundMark x1="83694" y1="72251" x2="79371" y2="89529"/>
                        <a14:foregroundMark x1="79371" y1="89529" x2="75442" y2="69110"/>
                        <a14:foregroundMark x1="75442" y1="69110" x2="67191" y2="71204"/>
                        <a14:foregroundMark x1="67780" y1="71204" x2="70530" y2="50785"/>
                        <a14:foregroundMark x1="70334" y1="50262" x2="64637" y2="28796"/>
                        <a14:foregroundMark x1="64833" y1="28796" x2="75246" y2="27225"/>
                        <a14:foregroundMark x1="61493" y1="26178" x2="6483" y2="25654"/>
                        <a14:foregroundMark x1="6483" y1="26178" x2="4322" y2="72775"/>
                        <a14:foregroundMark x1="4912" y1="74346" x2="67387" y2="71204"/>
                        <a14:foregroundMark x1="59921" y1="35079" x2="11002" y2="60209"/>
                        <a14:foregroundMark x1="10020" y1="35079" x2="59332" y2="34031"/>
                        <a14:foregroundMark x1="64047" y1="63351" x2="7859" y2="67539"/>
                        <a14:foregroundMark x1="71120" y1="37173" x2="74656" y2="47644"/>
                        <a14:foregroundMark x1="80157" y1="13613" x2="84283" y2="31937"/>
                        <a14:foregroundMark x1="84283" y1="30890" x2="92731" y2="31937"/>
                        <a14:backgroundMark x1="62083" y1="24607" x2="66405" y2="72775"/>
                        <a14:backgroundMark x1="79961" y1="12565" x2="84479" y2="31937"/>
                        <a14:backgroundMark x1="84479" y1="30890" x2="92338" y2="31414"/>
                        <a14:backgroundMark x1="92731" y1="28272" x2="91356" y2="29843"/>
                        <a14:backgroundMark x1="93124" y1="31414" x2="88409" y2="52356"/>
                        <a14:backgroundMark x1="75442" y1="31414" x2="79961" y2="12042"/>
                        <a14:backgroundMark x1="65815" y1="27225" x2="75246" y2="29319"/>
                        <a14:backgroundMark x1="75835" y1="23037" x2="75835" y2="23037"/>
                        <a14:backgroundMark x1="75246" y1="27225" x2="75246" y2="27225"/>
                        <a14:backgroundMark x1="64244" y1="25654" x2="69155" y2="48691"/>
                        <a14:backgroundMark x1="70727" y1="51832" x2="70334" y2="52356"/>
                        <a14:backgroundMark x1="70727" y1="53403" x2="66601" y2="72775"/>
                        <a14:backgroundMark x1="83890" y1="74346" x2="80354" y2="89529"/>
                        <a14:backgroundMark x1="83890" y1="73298" x2="91159" y2="72775"/>
                        <a14:backgroundMark x1="79371" y1="89529" x2="75835" y2="72775"/>
                        <a14:backgroundMark x1="74853" y1="26178" x2="78389" y2="14660"/>
                        <a14:backgroundMark x1="65029" y1="26702" x2="74656" y2="27225"/>
                        <a14:backgroundMark x1="64440" y1="28796" x2="65815" y2="35079"/>
                        <a14:backgroundMark x1="65226" y1="67016" x2="64440" y2="74869"/>
                        <a14:backgroundMark x1="65226" y1="71204" x2="66208" y2="71204"/>
                        <a14:backgroundMark x1="75246" y1="27749" x2="79961" y2="12042"/>
                        <a14:backgroundMark x1="74067" y1="26178" x2="80157" y2="10471"/>
                        <a14:backgroundMark x1="70334" y1="53403" x2="67387" y2="72775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64441"/>
          <a:stretch/>
        </xdr:blipFill>
        <xdr:spPr>
          <a:xfrm>
            <a:off x="11171256549" y="177365"/>
            <a:ext cx="1042035" cy="1099820"/>
          </a:xfrm>
          <a:prstGeom prst="rect">
            <a:avLst/>
          </a:prstGeom>
        </xdr:spPr>
      </xdr:pic>
      <xdr:sp macro="" textlink="">
        <xdr:nvSpPr>
          <xdr:cNvPr id="5" name="תיבת טקסט 4">
            <a:extLst>
              <a:ext uri="{FF2B5EF4-FFF2-40B4-BE49-F238E27FC236}">
                <a16:creationId xmlns:a16="http://schemas.microsoft.com/office/drawing/2014/main" id="{7820E261-7D76-C5D4-DC08-B3ACFADFA775}"/>
              </a:ext>
            </a:extLst>
          </xdr:cNvPr>
          <xdr:cNvSpPr txBox="1"/>
        </xdr:nvSpPr>
        <xdr:spPr>
          <a:xfrm>
            <a:off x="11168701376" y="386281"/>
            <a:ext cx="2367280" cy="752475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r" rtl="1">
              <a:lnSpc>
                <a:spcPct val="115000"/>
              </a:lnSpc>
              <a:spcAft>
                <a:spcPts val="1000"/>
              </a:spcAft>
              <a:buNone/>
            </a:pPr>
            <a:r>
              <a:rPr lang="he-IL" sz="1600" b="1">
                <a:ln w="9525" cap="flat" cmpd="sng" algn="ctr">
                  <a:solidFill>
                    <a:srgbClr val="254061"/>
                  </a:solidFill>
                  <a:prstDash val="solid"/>
                  <a:round/>
                </a:ln>
                <a:solidFill>
                  <a:srgbClr val="31849B"/>
                </a:solidFill>
                <a:effectLst>
                  <a:outerShdw blurRad="50800" dist="38100" algn="l">
                    <a:srgbClr val="000000">
                      <a:alpha val="40000"/>
                    </a:srgbClr>
                  </a:outerShdw>
                </a:effectLst>
                <a:ea typeface="Calibri" panose="020F0502020204030204" pitchFamily="34" charset="0"/>
                <a:cs typeface="Calibri" panose="020F0502020204030204" pitchFamily="34" charset="0"/>
              </a:rPr>
              <a:t>משרד ההתיישבות</a:t>
            </a:r>
            <a:endParaRPr lang="en-US" sz="1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algn="r" rtl="1">
              <a:lnSpc>
                <a:spcPct val="115000"/>
              </a:lnSpc>
              <a:spcAft>
                <a:spcPts val="1000"/>
              </a:spcAft>
              <a:buNone/>
            </a:pPr>
            <a:r>
              <a:rPr lang="he-IL" sz="1600" b="1">
                <a:ln w="9525" cap="flat" cmpd="sng" algn="ctr">
                  <a:solidFill>
                    <a:srgbClr val="254061"/>
                  </a:solidFill>
                  <a:prstDash val="solid"/>
                  <a:round/>
                </a:ln>
                <a:solidFill>
                  <a:srgbClr val="31849B"/>
                </a:solidFill>
                <a:effectLst>
                  <a:outerShdw blurRad="50800" dist="38100" algn="l">
                    <a:srgbClr val="000000">
                      <a:alpha val="40000"/>
                    </a:srgbClr>
                  </a:outerShdw>
                </a:effectLst>
                <a:ea typeface="Calibri" panose="020F0502020204030204" pitchFamily="34" charset="0"/>
                <a:cs typeface="Calibri" panose="020F0502020204030204" pitchFamily="34" charset="0"/>
              </a:rPr>
              <a:t>והמשימות הלאומיות</a:t>
            </a:r>
            <a:endParaRPr lang="en-US" sz="1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6" name="תמונה 5">
            <a:extLst>
              <a:ext uri="{FF2B5EF4-FFF2-40B4-BE49-F238E27FC236}">
                <a16:creationId xmlns:a16="http://schemas.microsoft.com/office/drawing/2014/main" id="{851457B5-1B76-CEA1-CC18-0EFA10F0E1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67287131" y="240627"/>
            <a:ext cx="1581150" cy="158115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684606</xdr:colOff>
      <xdr:row>0</xdr:row>
      <xdr:rowOff>338816</xdr:rowOff>
    </xdr:from>
    <xdr:to>
      <xdr:col>9</xdr:col>
      <xdr:colOff>1018029</xdr:colOff>
      <xdr:row>1</xdr:row>
      <xdr:rowOff>500742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7339FDC1-79F2-4DCA-9AF2-CBDB587D1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290346" y="338816"/>
          <a:ext cx="2628948" cy="1047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511;&#1497;&#1491;&#1493;&#1501;%20&#1502;&#1506;&#1504;&#1497;&#1501;%20&#1500;&#1497;&#1513;&#1493;&#1489;&#1497;&#1501;%20&#1510;&#1502;&#1493;&#1491;&#1497;%20&#1490;&#1491;&#1512;%20&#1489;&#1490;&#1489;&#1493;&#1500;%20&#1492;&#1500;&#1489;&#1504;&#1493;&#1503;%20-%20&#1495;&#1489;&#1512;&#1492;%20&#1493;&#1511;&#1492;&#1497;&#1500;&#1492;%20-%20&#1492;&#1495;&#1500;&#1496;&#1514;%20&#1502;&#1502;&#1513;&#1500;&#1492;%203264/2026/&#1504;&#1505;&#1508;&#1495;&#1497;&#1501;-&#1504;&#1493;&#1492;&#1500;%20&#1492;&#1508;&#1506;&#1500;&#1514;%20&#1514;&#1511;&#1510;&#1497;&#1489;%20&#1492;&#1495;&#1500;&#1496;&#1514;%20&#1502;&#1502;&#1513;&#1500;&#1492;%20&#1502;&#1505;%20%203264%20-%20&#1495;&#1489;&#1512;&#1492;%20&#1493;&#1511;&#1492;&#1497;&#1500;&#1492;%20-%20&#1500;&#1513;&#1504;&#1514;%202026.xlsx" TargetMode="External"/><Relationship Id="rId2" Type="http://schemas.openxmlformats.org/officeDocument/2006/relationships/externalLinkPath" Target="file:///G:\PublicMichrazim\&#1493;&#1506;&#1491;&#1514;%20&#1514;&#1502;&#1497;&#1499;&#1493;&#1514;\&#1511;&#1497;&#1491;&#1493;&#1501;%20&#1502;&#1506;&#1504;&#1497;&#1501;%20&#1500;&#1497;&#1513;&#1493;&#1489;&#1497;&#1501;%20&#1510;&#1502;&#1493;&#1491;&#1497;%20&#1490;&#1491;&#1512;%20&#1489;&#1490;&#1489;&#1493;&#1500;%20&#1492;&#1500;&#1489;&#1504;&#1493;&#1503;%20-%20&#1495;&#1489;&#1512;&#1492;%20&#1493;&#1511;&#1492;&#1497;&#1500;&#1492;%20-%20&#1492;&#1495;&#1500;&#1496;&#1514;%20&#1502;&#1502;&#1513;&#1500;&#1492;%203264\2026\&#1504;&#1505;&#1508;&#1495;&#1497;&#1501;-&#1504;&#1493;&#1492;&#1500;%20&#1492;&#1508;&#1506;&#1500;&#1514;%20&#1514;&#1511;&#1510;&#1497;&#1489;%20&#1492;&#1495;&#1500;&#1496;&#1514;%20&#1502;&#1502;&#1513;&#1500;&#1492;%20&#1502;&#1505;%20%203264%20-%20&#1495;&#1489;&#1512;&#1492;%20&#1493;&#1511;&#1492;&#1497;&#1500;&#1492;%20-%20&#1500;&#1513;&#1504;&#1514;%202026.xlsx" TargetMode="External"/><Relationship Id="rId1" Type="http://schemas.openxmlformats.org/officeDocument/2006/relationships/externalLinkPath" Target="/PublicMichrazim/&#1493;&#1506;&#1491;&#1514;%20&#1514;&#1502;&#1497;&#1499;&#1493;&#1514;/&#1511;&#1497;&#1491;&#1493;&#1501;%20&#1502;&#1506;&#1504;&#1497;&#1501;%20&#1500;&#1497;&#1513;&#1493;&#1489;&#1497;&#1501;%20&#1510;&#1502;&#1493;&#1491;&#1497;%20&#1490;&#1491;&#1512;%20&#1489;&#1490;&#1489;&#1493;&#1500;%20&#1492;&#1500;&#1489;&#1504;&#1493;&#1503;%20-%20&#1495;&#1489;&#1512;&#1492;%20&#1493;&#1511;&#1492;&#1497;&#1500;&#1492;%20-%20&#1492;&#1495;&#1500;&#1496;&#1514;%20&#1502;&#1502;&#1513;&#1500;&#1492;%203264/2026/&#1504;&#1505;&#1508;&#1495;&#1497;&#1501;-&#1504;&#1493;&#1492;&#1500;%20&#1492;&#1508;&#1506;&#1500;&#1514;%20&#1514;&#1511;&#1510;&#1497;&#1489;%20&#1492;&#1495;&#1500;&#1496;&#1514;%20&#1502;&#1502;&#1513;&#1500;&#1492;%20&#1502;&#1505;%20%203264%20-%20&#1495;&#1489;&#1512;&#1492;%20&#1493;&#1511;&#1492;&#1497;&#1500;&#1492;%20-%20&#1500;&#1513;&#1504;&#1514;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annam/Desktop/&#1511;&#1493;&#1500;&#1493;&#1514;%20&#1511;&#1493;&#1512;&#1488;&#1497;&#1501;%202020/&#1495;&#1489;&#1512;&#1492;%20&#1511;&#1500;&#1497;&#1496;&#1492;/&#1504;&#1505;&#1508;&#1495;%206%20&#1489;&#1506;&#1500;&#1497;%20&#1514;&#1508;&#1511;&#1491;&#1497;&#150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06;&#1493;&#1514;&#1511;%20&#1513;&#1500;%20&#1495;&#1500;&#1493;&#1508;&#1492;%20&#1500;&#1514;&#1493;&#1499;&#1504;&#1497;&#1514;%20&#1506;&#1489;&#1493;&#1491;&#1492;%20&#1504;&#1505;&#1508;&#1495;%205%20-%202.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  <sheetName val="נתוני בסיס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מסד נתונים"/>
      <sheetName val="נספח 1 - רשימת תיוג"/>
      <sheetName val="נספח 2 - טופס העברת כספים"/>
      <sheetName val="נספח 3 - טופס הגשה מקצועי"/>
      <sheetName val="נספח 6 - טופס דיווח "/>
      <sheetName val="נספח 6 א- מעקב חשבוניות"/>
      <sheetName val="נספח 8 - דיווח מסכם לשנת 202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רשימת בעלי תפקיד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וכנית עבודה"/>
      <sheetName val="נספח 3"/>
    </sheetNames>
    <sheetDataSet>
      <sheetData sheetId="0" refreshError="1">
        <row r="45">
          <cell r="T45" t="str">
            <v>מועצה</v>
          </cell>
        </row>
        <row r="46">
          <cell r="T46" t="str">
            <v>חברה לפיתוח</v>
          </cell>
        </row>
        <row r="47">
          <cell r="T47" t="str">
            <v>מתנס</v>
          </cell>
        </row>
        <row r="48">
          <cell r="T48" t="str">
            <v>ישוב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B3:B24"/>
  <sheetViews>
    <sheetView rightToLeft="1" topLeftCell="A25" workbookViewId="0">
      <selection activeCell="B18" sqref="B18"/>
    </sheetView>
  </sheetViews>
  <sheetFormatPr defaultRowHeight="14.25" x14ac:dyDescent="0.2"/>
  <cols>
    <col min="2" max="2" width="14.375" customWidth="1"/>
  </cols>
  <sheetData>
    <row r="3" spans="2:2" x14ac:dyDescent="0.2">
      <c r="B3" s="72" t="s">
        <v>108</v>
      </c>
    </row>
    <row r="4" spans="2:2" x14ac:dyDescent="0.2">
      <c r="B4" s="71" t="s">
        <v>92</v>
      </c>
    </row>
    <row r="5" spans="2:2" x14ac:dyDescent="0.2">
      <c r="B5" s="71" t="s">
        <v>93</v>
      </c>
    </row>
    <row r="6" spans="2:2" x14ac:dyDescent="0.2">
      <c r="B6" s="70" t="s">
        <v>94</v>
      </c>
    </row>
    <row r="7" spans="2:2" x14ac:dyDescent="0.2">
      <c r="B7" s="73" t="s">
        <v>95</v>
      </c>
    </row>
    <row r="8" spans="2:2" x14ac:dyDescent="0.2">
      <c r="B8" s="73" t="s">
        <v>96</v>
      </c>
    </row>
    <row r="9" spans="2:2" x14ac:dyDescent="0.2">
      <c r="B9" s="73" t="s">
        <v>97</v>
      </c>
    </row>
    <row r="10" spans="2:2" x14ac:dyDescent="0.2">
      <c r="B10" s="73" t="s">
        <v>98</v>
      </c>
    </row>
    <row r="11" spans="2:2" x14ac:dyDescent="0.2">
      <c r="B11" s="73" t="s">
        <v>99</v>
      </c>
    </row>
    <row r="12" spans="2:2" x14ac:dyDescent="0.2">
      <c r="B12" s="73" t="s">
        <v>100</v>
      </c>
    </row>
    <row r="13" spans="2:2" x14ac:dyDescent="0.2">
      <c r="B13" s="73" t="s">
        <v>101</v>
      </c>
    </row>
    <row r="14" spans="2:2" x14ac:dyDescent="0.2">
      <c r="B14" s="73" t="s">
        <v>102</v>
      </c>
    </row>
    <row r="15" spans="2:2" x14ac:dyDescent="0.2">
      <c r="B15" s="73" t="s">
        <v>103</v>
      </c>
    </row>
    <row r="16" spans="2:2" x14ac:dyDescent="0.2">
      <c r="B16" s="73" t="s">
        <v>104</v>
      </c>
    </row>
    <row r="17" spans="2:2" x14ac:dyDescent="0.2">
      <c r="B17" s="73" t="s">
        <v>105</v>
      </c>
    </row>
    <row r="18" spans="2:2" x14ac:dyDescent="0.2">
      <c r="B18" s="73" t="s">
        <v>107</v>
      </c>
    </row>
    <row r="19" spans="2:2" x14ac:dyDescent="0.2">
      <c r="B19" s="73" t="s">
        <v>106</v>
      </c>
    </row>
    <row r="20" spans="2:2" x14ac:dyDescent="0.2">
      <c r="B20" s="73"/>
    </row>
    <row r="21" spans="2:2" x14ac:dyDescent="0.2">
      <c r="B21" s="73"/>
    </row>
    <row r="22" spans="2:2" x14ac:dyDescent="0.2">
      <c r="B22" s="73"/>
    </row>
    <row r="23" spans="2:2" x14ac:dyDescent="0.2">
      <c r="B23" s="73"/>
    </row>
    <row r="24" spans="2:2" x14ac:dyDescent="0.2">
      <c r="B24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C00000"/>
    <pageSetUpPr fitToPage="1"/>
  </sheetPr>
  <dimension ref="B1:M22"/>
  <sheetViews>
    <sheetView rightToLeft="1" zoomScale="95" zoomScaleNormal="95" workbookViewId="0">
      <selection activeCell="B10" sqref="B10"/>
    </sheetView>
  </sheetViews>
  <sheetFormatPr defaultRowHeight="14.25" x14ac:dyDescent="0.2"/>
  <cols>
    <col min="2" max="2" width="10" customWidth="1"/>
    <col min="3" max="3" width="7.125" customWidth="1"/>
    <col min="4" max="4" width="10" customWidth="1"/>
    <col min="5" max="6" width="10.875" customWidth="1"/>
    <col min="7" max="7" width="11.25" customWidth="1"/>
    <col min="8" max="8" width="11.625" customWidth="1"/>
    <col min="9" max="9" width="10.625" customWidth="1"/>
    <col min="10" max="10" width="33" customWidth="1"/>
  </cols>
  <sheetData>
    <row r="1" spans="2:10" ht="15" thickBot="1" x14ac:dyDescent="0.25"/>
    <row r="2" spans="2:10" x14ac:dyDescent="0.2">
      <c r="B2" s="1"/>
      <c r="C2" s="2"/>
      <c r="D2" s="2"/>
      <c r="E2" s="2"/>
      <c r="F2" s="2"/>
      <c r="G2" s="2"/>
      <c r="H2" s="2"/>
      <c r="I2" s="2"/>
      <c r="J2" s="3"/>
    </row>
    <row r="3" spans="2:10" x14ac:dyDescent="0.2">
      <c r="B3" s="4"/>
      <c r="J3" s="5"/>
    </row>
    <row r="4" spans="2:10" x14ac:dyDescent="0.2">
      <c r="B4" s="4"/>
      <c r="J4" s="5"/>
    </row>
    <row r="5" spans="2:10" x14ac:dyDescent="0.2">
      <c r="B5" s="4"/>
      <c r="J5" s="5"/>
    </row>
    <row r="6" spans="2:10" x14ac:dyDescent="0.2">
      <c r="B6" s="4"/>
      <c r="J6" s="5"/>
    </row>
    <row r="7" spans="2:10" ht="63" customHeight="1" x14ac:dyDescent="0.2">
      <c r="B7" s="31"/>
      <c r="C7" s="32"/>
      <c r="D7" s="32"/>
      <c r="E7" s="32"/>
      <c r="F7" s="32"/>
      <c r="G7" s="32"/>
      <c r="H7" s="32"/>
      <c r="I7" s="32"/>
      <c r="J7" s="5"/>
    </row>
    <row r="8" spans="2:10" s="74" customFormat="1" ht="21" customHeight="1" x14ac:dyDescent="0.25">
      <c r="B8" s="381" t="s">
        <v>179</v>
      </c>
      <c r="C8" s="382"/>
      <c r="D8" s="382"/>
      <c r="E8" s="382"/>
      <c r="F8" s="382"/>
      <c r="G8" s="382"/>
      <c r="H8" s="382"/>
      <c r="I8" s="382"/>
      <c r="J8" s="383"/>
    </row>
    <row r="9" spans="2:10" s="74" customFormat="1" ht="21" customHeight="1" x14ac:dyDescent="0.25">
      <c r="B9" s="75"/>
      <c r="C9" s="76"/>
      <c r="D9" s="76"/>
      <c r="E9" s="76"/>
      <c r="F9" s="76"/>
      <c r="G9" s="76"/>
      <c r="H9" s="76"/>
      <c r="I9" s="76"/>
      <c r="J9" s="77"/>
    </row>
    <row r="10" spans="2:10" ht="16.5" thickBot="1" x14ac:dyDescent="0.25">
      <c r="B10" s="59"/>
      <c r="C10" s="60"/>
      <c r="D10" s="60"/>
      <c r="E10" s="60"/>
      <c r="F10" s="60"/>
      <c r="G10" s="60"/>
      <c r="H10" s="60"/>
      <c r="I10" s="61" t="s">
        <v>4</v>
      </c>
      <c r="J10" s="33" t="s">
        <v>5</v>
      </c>
    </row>
    <row r="11" spans="2:10" ht="18.75" x14ac:dyDescent="0.2">
      <c r="B11" s="62"/>
      <c r="C11" s="63"/>
      <c r="D11" s="63"/>
      <c r="E11" s="63"/>
      <c r="F11" s="60"/>
      <c r="G11" s="60"/>
      <c r="H11" s="60"/>
      <c r="I11" s="60"/>
      <c r="J11" s="64"/>
    </row>
    <row r="12" spans="2:10" ht="16.5" thickBot="1" x14ac:dyDescent="0.25">
      <c r="B12" s="65"/>
      <c r="C12" s="66"/>
      <c r="D12" s="66"/>
      <c r="E12" s="67"/>
      <c r="F12" s="60"/>
      <c r="G12" s="60"/>
      <c r="H12" s="60"/>
      <c r="I12" s="60"/>
      <c r="J12" s="64"/>
    </row>
    <row r="13" spans="2:10" ht="16.5" thickBot="1" x14ac:dyDescent="0.25">
      <c r="B13" s="384" t="s">
        <v>74</v>
      </c>
      <c r="C13" s="385"/>
      <c r="D13" s="385"/>
      <c r="E13" s="385"/>
      <c r="F13" s="385"/>
      <c r="G13" s="385"/>
      <c r="H13" s="385"/>
      <c r="I13" s="385"/>
      <c r="J13" s="386"/>
    </row>
    <row r="14" spans="2:10" ht="24.95" customHeight="1" x14ac:dyDescent="0.2">
      <c r="B14" s="326" t="s">
        <v>75</v>
      </c>
      <c r="C14" s="35"/>
      <c r="D14" s="387" t="s">
        <v>76</v>
      </c>
      <c r="E14" s="387"/>
      <c r="F14" s="387"/>
      <c r="G14" s="387"/>
      <c r="H14" s="387"/>
      <c r="I14" s="387"/>
      <c r="J14" s="388"/>
    </row>
    <row r="15" spans="2:10" ht="24.95" customHeight="1" x14ac:dyDescent="0.2">
      <c r="B15" s="327" t="s">
        <v>77</v>
      </c>
      <c r="C15" s="34"/>
      <c r="D15" s="379" t="s">
        <v>78</v>
      </c>
      <c r="E15" s="379"/>
      <c r="F15" s="379"/>
      <c r="G15" s="379"/>
      <c r="H15" s="379"/>
      <c r="I15" s="379"/>
      <c r="J15" s="380"/>
    </row>
    <row r="16" spans="2:10" ht="24.95" customHeight="1" thickBot="1" x14ac:dyDescent="0.25">
      <c r="B16" s="327" t="s">
        <v>79</v>
      </c>
      <c r="C16" s="34"/>
      <c r="D16" s="379" t="s">
        <v>87</v>
      </c>
      <c r="E16" s="379"/>
      <c r="F16" s="379"/>
      <c r="G16" s="379"/>
      <c r="H16" s="379"/>
      <c r="I16" s="379"/>
      <c r="J16" s="380"/>
    </row>
    <row r="17" spans="2:13" ht="24.95" customHeight="1" x14ac:dyDescent="0.2">
      <c r="B17" s="326" t="s">
        <v>80</v>
      </c>
      <c r="C17" s="34"/>
      <c r="D17" s="379" t="s">
        <v>81</v>
      </c>
      <c r="E17" s="379"/>
      <c r="F17" s="379"/>
      <c r="G17" s="379"/>
      <c r="H17" s="379"/>
      <c r="I17" s="379"/>
      <c r="J17" s="380"/>
    </row>
    <row r="18" spans="2:13" ht="24.95" customHeight="1" x14ac:dyDescent="0.2">
      <c r="B18" s="327" t="s">
        <v>82</v>
      </c>
      <c r="C18" s="34"/>
      <c r="D18" s="379" t="s">
        <v>83</v>
      </c>
      <c r="E18" s="379"/>
      <c r="F18" s="379"/>
      <c r="G18" s="379"/>
      <c r="H18" s="379"/>
      <c r="I18" s="379"/>
      <c r="J18" s="380"/>
    </row>
    <row r="19" spans="2:13" ht="24.95" customHeight="1" thickBot="1" x14ac:dyDescent="0.35">
      <c r="B19" s="327" t="s">
        <v>84</v>
      </c>
      <c r="C19" s="34"/>
      <c r="D19" s="379" t="s">
        <v>88</v>
      </c>
      <c r="E19" s="379"/>
      <c r="F19" s="379"/>
      <c r="G19" s="379"/>
      <c r="H19" s="379"/>
      <c r="I19" s="379"/>
      <c r="J19" s="380"/>
      <c r="M19" s="184"/>
    </row>
    <row r="20" spans="2:13" ht="24.95" customHeight="1" x14ac:dyDescent="0.2">
      <c r="B20" s="326" t="s">
        <v>85</v>
      </c>
      <c r="C20" s="58"/>
      <c r="D20" s="379" t="s">
        <v>89</v>
      </c>
      <c r="E20" s="379"/>
      <c r="F20" s="379"/>
      <c r="G20" s="379"/>
      <c r="H20" s="379"/>
      <c r="I20" s="379"/>
      <c r="J20" s="380"/>
    </row>
    <row r="21" spans="2:13" ht="24.95" customHeight="1" x14ac:dyDescent="0.2">
      <c r="B21" s="327" t="s">
        <v>86</v>
      </c>
      <c r="C21" s="58"/>
      <c r="D21" s="379" t="s">
        <v>281</v>
      </c>
      <c r="E21" s="379"/>
      <c r="F21" s="379"/>
      <c r="G21" s="379"/>
      <c r="H21" s="379"/>
      <c r="I21" s="379"/>
      <c r="J21" s="380"/>
    </row>
    <row r="22" spans="2:13" ht="24.95" customHeight="1" x14ac:dyDescent="0.2">
      <c r="B22" s="327" t="s">
        <v>300</v>
      </c>
      <c r="C22" s="58"/>
      <c r="D22" s="379" t="s">
        <v>301</v>
      </c>
      <c r="E22" s="379"/>
      <c r="F22" s="379"/>
      <c r="G22" s="379"/>
      <c r="H22" s="379"/>
      <c r="I22" s="379"/>
      <c r="J22" s="380"/>
    </row>
  </sheetData>
  <sheetProtection algorithmName="SHA-512" hashValue="GRNYdAN/OoamjVHTh+qc84228ReSg+ltvan1BEbmp+COZFsIBtWNX8nLS16DcdUzHqAU/FbfIUztcFdTw0WwTQ==" saltValue="IcLGRzckZ1zWuPtjEBAyyg==" spinCount="100000" sheet="1" insertRows="0" selectLockedCells="1"/>
  <protectedRanges>
    <protectedRange sqref="J10" name="Appendix_4_range"/>
  </protectedRanges>
  <mergeCells count="11">
    <mergeCell ref="D22:J22"/>
    <mergeCell ref="B8:J8"/>
    <mergeCell ref="B13:J13"/>
    <mergeCell ref="D14:J14"/>
    <mergeCell ref="D15:J15"/>
    <mergeCell ref="D16:J16"/>
    <mergeCell ref="D21:J21"/>
    <mergeCell ref="D17:J17"/>
    <mergeCell ref="D18:J18"/>
    <mergeCell ref="D19:J19"/>
    <mergeCell ref="D20:J20"/>
  </mergeCells>
  <phoneticPr fontId="63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12</xdr:row>
                    <xdr:rowOff>171450</xdr:rowOff>
                  </from>
                  <to>
                    <xdr:col>2</xdr:col>
                    <xdr:colOff>295275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57150</xdr:rowOff>
                  </from>
                  <to>
                    <xdr:col>2</xdr:col>
                    <xdr:colOff>295275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17</xdr:row>
                    <xdr:rowOff>66675</xdr:rowOff>
                  </from>
                  <to>
                    <xdr:col>2</xdr:col>
                    <xdr:colOff>295275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66675</xdr:rowOff>
                  </from>
                  <to>
                    <xdr:col>2</xdr:col>
                    <xdr:colOff>295275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8" name="Check Box 18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19</xdr:row>
                    <xdr:rowOff>66675</xdr:rowOff>
                  </from>
                  <to>
                    <xdr:col>2</xdr:col>
                    <xdr:colOff>295275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9" name="Check Box 3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14</xdr:row>
                    <xdr:rowOff>19050</xdr:rowOff>
                  </from>
                  <to>
                    <xdr:col>2</xdr:col>
                    <xdr:colOff>295275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0" name="Check Box 4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15</xdr:row>
                    <xdr:rowOff>66675</xdr:rowOff>
                  </from>
                  <to>
                    <xdr:col>2</xdr:col>
                    <xdr:colOff>295275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1" name="Check Box 25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17</xdr:row>
                    <xdr:rowOff>19050</xdr:rowOff>
                  </from>
                  <to>
                    <xdr:col>2</xdr:col>
                    <xdr:colOff>295275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2" name="Check Box 55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20</xdr:row>
                    <xdr:rowOff>66675</xdr:rowOff>
                  </from>
                  <to>
                    <xdr:col>2</xdr:col>
                    <xdr:colOff>295275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3" name="Check Box 56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21</xdr:row>
                    <xdr:rowOff>66675</xdr:rowOff>
                  </from>
                  <to>
                    <xdr:col>2</xdr:col>
                    <xdr:colOff>295275</xdr:colOff>
                    <xdr:row>21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5" tint="-0.249977111117893"/>
    <pageSetUpPr fitToPage="1"/>
  </sheetPr>
  <dimension ref="A1:J55"/>
  <sheetViews>
    <sheetView rightToLeft="1" topLeftCell="A5" zoomScaleNormal="100" workbookViewId="0">
      <selection activeCell="B33" sqref="B33"/>
    </sheetView>
  </sheetViews>
  <sheetFormatPr defaultRowHeight="15" x14ac:dyDescent="0.2"/>
  <cols>
    <col min="1" max="1" width="7.875" style="46" customWidth="1"/>
    <col min="2" max="2" width="15.625" style="46" customWidth="1"/>
    <col min="3" max="3" width="7.5" style="46" customWidth="1"/>
    <col min="4" max="5" width="9" style="46"/>
    <col min="6" max="6" width="16.75" style="46" customWidth="1"/>
    <col min="7" max="7" width="13.375" style="46" customWidth="1"/>
    <col min="8" max="8" width="8.125" style="46" customWidth="1"/>
    <col min="9" max="9" width="7.25" style="46" customWidth="1"/>
    <col min="10" max="10" width="9" style="46"/>
  </cols>
  <sheetData>
    <row r="1" spans="1:10" ht="15.75" thickBot="1" x14ac:dyDescent="0.25"/>
    <row r="2" spans="1:10" x14ac:dyDescent="0.2">
      <c r="A2" s="47"/>
      <c r="B2" s="48"/>
      <c r="C2" s="48"/>
      <c r="D2" s="48"/>
      <c r="E2" s="48"/>
      <c r="F2" s="48"/>
      <c r="G2" s="48"/>
      <c r="H2" s="48"/>
      <c r="I2" s="48"/>
      <c r="J2" s="49"/>
    </row>
    <row r="3" spans="1:10" x14ac:dyDescent="0.2">
      <c r="A3" s="50"/>
      <c r="J3" s="51"/>
    </row>
    <row r="4" spans="1:10" x14ac:dyDescent="0.2">
      <c r="A4" s="50"/>
      <c r="J4" s="51"/>
    </row>
    <row r="5" spans="1:10" x14ac:dyDescent="0.2">
      <c r="A5" s="50"/>
      <c r="J5" s="51"/>
    </row>
    <row r="6" spans="1:10" ht="32.25" customHeight="1" x14ac:dyDescent="0.2">
      <c r="A6" s="50"/>
      <c r="J6" s="51"/>
    </row>
    <row r="7" spans="1:10" x14ac:dyDescent="0.2">
      <c r="A7" s="50"/>
      <c r="J7" s="51"/>
    </row>
    <row r="8" spans="1:10" ht="16.5" thickBot="1" x14ac:dyDescent="0.25">
      <c r="A8" s="9"/>
      <c r="B8" s="52"/>
      <c r="C8" s="10"/>
      <c r="D8" s="10"/>
      <c r="E8" s="10"/>
      <c r="F8" s="52"/>
      <c r="G8" s="53" t="s">
        <v>4</v>
      </c>
      <c r="H8" s="401" t="s">
        <v>5</v>
      </c>
      <c r="I8" s="401"/>
      <c r="J8" s="7"/>
    </row>
    <row r="9" spans="1:10" ht="15.75" x14ac:dyDescent="0.2">
      <c r="A9" s="9"/>
      <c r="B9" s="52"/>
      <c r="C9" s="10"/>
      <c r="D9" s="10"/>
      <c r="E9" s="10"/>
      <c r="F9" s="52"/>
      <c r="G9" s="10"/>
      <c r="H9" s="10"/>
      <c r="I9" s="10"/>
      <c r="J9" s="11"/>
    </row>
    <row r="10" spans="1:10" ht="18.75" x14ac:dyDescent="0.2">
      <c r="A10" s="9"/>
      <c r="B10" s="402" t="s">
        <v>180</v>
      </c>
      <c r="C10" s="402"/>
      <c r="D10" s="402"/>
      <c r="E10" s="402"/>
      <c r="F10" s="402"/>
      <c r="G10" s="402"/>
      <c r="H10" s="402"/>
      <c r="I10" s="402"/>
      <c r="J10" s="11"/>
    </row>
    <row r="11" spans="1:10" ht="15.75" x14ac:dyDescent="0.2">
      <c r="A11" s="9"/>
      <c r="B11" s="8"/>
      <c r="C11" s="10"/>
      <c r="D11" s="10"/>
      <c r="E11" s="10"/>
      <c r="F11" s="52"/>
      <c r="G11" s="10"/>
      <c r="H11" s="10"/>
      <c r="I11" s="10"/>
      <c r="J11" s="11"/>
    </row>
    <row r="12" spans="1:10" ht="16.5" thickBot="1" x14ac:dyDescent="0.25">
      <c r="A12" s="9"/>
      <c r="B12" s="22" t="s">
        <v>17</v>
      </c>
      <c r="C12" s="10"/>
      <c r="D12" s="10"/>
      <c r="E12" s="10"/>
      <c r="F12" s="10"/>
      <c r="G12" s="10"/>
      <c r="H12" s="10"/>
      <c r="I12" s="10"/>
      <c r="J12" s="11"/>
    </row>
    <row r="13" spans="1:10" ht="32.25" thickBot="1" x14ac:dyDescent="0.25">
      <c r="A13" s="9"/>
      <c r="B13" s="12" t="s">
        <v>18</v>
      </c>
      <c r="C13" s="403"/>
      <c r="D13" s="404"/>
      <c r="E13" s="404"/>
      <c r="F13" s="405"/>
      <c r="G13" s="13" t="s">
        <v>19</v>
      </c>
      <c r="H13" s="403"/>
      <c r="I13" s="405"/>
      <c r="J13" s="11"/>
    </row>
    <row r="14" spans="1:10" ht="16.5" thickBot="1" x14ac:dyDescent="0.25">
      <c r="A14" s="9"/>
      <c r="B14" s="19"/>
      <c r="C14" s="10"/>
      <c r="D14" s="10"/>
      <c r="E14" s="10"/>
      <c r="F14" s="14"/>
      <c r="G14" s="14"/>
      <c r="H14" s="14"/>
      <c r="I14" s="14"/>
      <c r="J14" s="11"/>
    </row>
    <row r="15" spans="1:10" ht="23.25" customHeight="1" thickBot="1" x14ac:dyDescent="0.25">
      <c r="A15" s="9"/>
      <c r="B15" s="15" t="s">
        <v>20</v>
      </c>
      <c r="C15" s="404"/>
      <c r="D15" s="405"/>
      <c r="E15" s="15" t="s">
        <v>21</v>
      </c>
      <c r="F15" s="38"/>
      <c r="G15" s="16" t="s">
        <v>22</v>
      </c>
      <c r="H15" s="403"/>
      <c r="I15" s="405"/>
      <c r="J15" s="11"/>
    </row>
    <row r="16" spans="1:10" ht="16.5" thickBot="1" x14ac:dyDescent="0.25">
      <c r="A16" s="9"/>
      <c r="B16" s="17"/>
      <c r="C16" s="14"/>
      <c r="D16" s="14"/>
      <c r="E16" s="14"/>
      <c r="F16" s="14"/>
      <c r="G16" s="14"/>
      <c r="H16" s="14"/>
      <c r="I16" s="14"/>
      <c r="J16" s="11"/>
    </row>
    <row r="17" spans="1:10" ht="32.25" thickBot="1" x14ac:dyDescent="0.25">
      <c r="A17" s="9"/>
      <c r="B17" s="15" t="s">
        <v>23</v>
      </c>
      <c r="C17" s="404"/>
      <c r="D17" s="405"/>
      <c r="E17" s="12" t="s">
        <v>24</v>
      </c>
      <c r="F17" s="18"/>
      <c r="G17" s="15" t="s">
        <v>25</v>
      </c>
      <c r="H17" s="403"/>
      <c r="I17" s="405"/>
      <c r="J17" s="11"/>
    </row>
    <row r="18" spans="1:10" ht="15.75" x14ac:dyDescent="0.2">
      <c r="A18" s="9"/>
      <c r="B18" s="19"/>
      <c r="C18" s="37"/>
      <c r="D18" s="37"/>
      <c r="E18" s="19"/>
      <c r="F18" s="20"/>
      <c r="G18" s="19"/>
      <c r="H18" s="37"/>
      <c r="I18" s="37"/>
      <c r="J18" s="11"/>
    </row>
    <row r="19" spans="1:10" ht="16.5" thickBot="1" x14ac:dyDescent="0.25">
      <c r="A19" s="9"/>
      <c r="B19" s="19" t="s">
        <v>26</v>
      </c>
      <c r="C19" s="10"/>
      <c r="D19" s="10"/>
      <c r="E19" s="10"/>
      <c r="F19" s="14"/>
      <c r="G19" s="14"/>
      <c r="H19" s="14"/>
      <c r="I19" s="14"/>
      <c r="J19" s="11"/>
    </row>
    <row r="20" spans="1:10" ht="16.5" thickBot="1" x14ac:dyDescent="0.25">
      <c r="A20" s="9"/>
      <c r="B20" s="12" t="s">
        <v>27</v>
      </c>
      <c r="C20" s="406"/>
      <c r="D20" s="399"/>
      <c r="E20" s="399"/>
      <c r="F20" s="399"/>
      <c r="G20" s="400"/>
      <c r="H20" s="21"/>
      <c r="I20" s="21"/>
      <c r="J20" s="11"/>
    </row>
    <row r="21" spans="1:10" ht="16.5" thickBot="1" x14ac:dyDescent="0.25">
      <c r="A21" s="9"/>
      <c r="B21" s="12" t="s">
        <v>28</v>
      </c>
      <c r="C21" s="407"/>
      <c r="D21" s="407"/>
      <c r="E21" s="407"/>
      <c r="F21" s="407"/>
      <c r="G21" s="408"/>
      <c r="H21" s="21"/>
      <c r="I21" s="21"/>
      <c r="J21" s="11"/>
    </row>
    <row r="22" spans="1:10" ht="48" thickBot="1" x14ac:dyDescent="0.25">
      <c r="A22" s="9"/>
      <c r="B22" s="12" t="s">
        <v>7</v>
      </c>
      <c r="C22" s="406"/>
      <c r="D22" s="399"/>
      <c r="E22" s="399"/>
      <c r="F22" s="399"/>
      <c r="G22" s="400"/>
      <c r="H22" s="21"/>
      <c r="I22" s="21"/>
      <c r="J22" s="11"/>
    </row>
    <row r="23" spans="1:10" ht="16.5" thickBot="1" x14ac:dyDescent="0.25">
      <c r="A23" s="9"/>
      <c r="B23" s="12" t="s">
        <v>8</v>
      </c>
      <c r="C23" s="399"/>
      <c r="D23" s="399"/>
      <c r="E23" s="399"/>
      <c r="F23" s="399"/>
      <c r="G23" s="400"/>
      <c r="H23" s="21"/>
      <c r="I23" s="21"/>
      <c r="J23" s="11"/>
    </row>
    <row r="24" spans="1:10" ht="15.75" x14ac:dyDescent="0.2">
      <c r="A24" s="9"/>
      <c r="B24" s="22"/>
      <c r="C24" s="10"/>
      <c r="D24" s="10"/>
      <c r="E24" s="10"/>
      <c r="F24" s="10"/>
      <c r="G24" s="10"/>
      <c r="H24" s="10"/>
      <c r="I24" s="10"/>
      <c r="J24" s="11"/>
    </row>
    <row r="25" spans="1:10" ht="15.75" x14ac:dyDescent="0.2">
      <c r="A25" s="23"/>
      <c r="B25" s="24" t="s">
        <v>29</v>
      </c>
      <c r="C25" s="25"/>
      <c r="D25" s="25"/>
      <c r="E25" s="25"/>
      <c r="F25" s="25"/>
      <c r="G25" s="25"/>
      <c r="H25" s="25"/>
      <c r="I25" s="25"/>
      <c r="J25" s="26"/>
    </row>
    <row r="26" spans="1:10" ht="15.75" x14ac:dyDescent="0.2">
      <c r="A26" s="392" t="s">
        <v>30</v>
      </c>
      <c r="B26" s="393"/>
      <c r="C26" s="393"/>
      <c r="D26" s="393"/>
      <c r="E26" s="393"/>
      <c r="F26" s="393"/>
      <c r="G26" s="393"/>
      <c r="H26" s="393"/>
      <c r="I26" s="393"/>
      <c r="J26" s="394"/>
    </row>
    <row r="27" spans="1:10" ht="15.75" x14ac:dyDescent="0.2">
      <c r="A27" s="9"/>
      <c r="B27" s="54" t="s">
        <v>31</v>
      </c>
      <c r="C27" s="10"/>
      <c r="D27" s="10"/>
      <c r="E27" s="10"/>
      <c r="F27" s="14"/>
      <c r="G27" s="14"/>
      <c r="H27" s="14"/>
      <c r="I27" s="14"/>
      <c r="J27" s="11"/>
    </row>
    <row r="28" spans="1:10" ht="15.75" x14ac:dyDescent="0.2">
      <c r="A28" s="9"/>
      <c r="B28" s="19"/>
      <c r="C28" s="10"/>
      <c r="D28" s="10"/>
      <c r="E28" s="10"/>
      <c r="F28" s="14"/>
      <c r="G28" s="14"/>
      <c r="H28" s="14"/>
      <c r="I28" s="14"/>
      <c r="J28" s="11"/>
    </row>
    <row r="29" spans="1:10" ht="15.75" x14ac:dyDescent="0.2">
      <c r="A29" s="9"/>
      <c r="B29" s="27" t="s">
        <v>32</v>
      </c>
      <c r="C29" s="397" t="s">
        <v>33</v>
      </c>
      <c r="D29" s="397"/>
      <c r="E29" s="397"/>
      <c r="F29" s="397" t="s">
        <v>34</v>
      </c>
      <c r="G29" s="397"/>
      <c r="H29" s="397" t="s">
        <v>35</v>
      </c>
      <c r="I29" s="397"/>
      <c r="J29" s="11"/>
    </row>
    <row r="30" spans="1:10" ht="15.75" x14ac:dyDescent="0.2">
      <c r="A30" s="28"/>
      <c r="B30" s="6" t="s">
        <v>10</v>
      </c>
      <c r="C30" s="398" t="s">
        <v>36</v>
      </c>
      <c r="D30" s="398"/>
      <c r="E30" s="398"/>
      <c r="F30" s="398" t="s">
        <v>37</v>
      </c>
      <c r="G30" s="398"/>
      <c r="H30" s="398" t="s">
        <v>38</v>
      </c>
      <c r="I30" s="398"/>
      <c r="J30" s="29"/>
    </row>
    <row r="31" spans="1:10" ht="15.75" x14ac:dyDescent="0.2">
      <c r="A31" s="28"/>
      <c r="B31" s="6"/>
      <c r="C31" s="6"/>
      <c r="D31" s="6"/>
      <c r="E31" s="6"/>
      <c r="F31" s="6"/>
      <c r="G31" s="6"/>
      <c r="H31" s="6"/>
      <c r="I31" s="6"/>
      <c r="J31" s="29"/>
    </row>
    <row r="32" spans="1:10" ht="15.75" x14ac:dyDescent="0.2">
      <c r="A32" s="9"/>
      <c r="B32" s="30"/>
      <c r="C32" s="10"/>
      <c r="D32" s="10"/>
      <c r="E32" s="10"/>
      <c r="F32" s="10"/>
      <c r="G32" s="10"/>
      <c r="H32" s="10"/>
      <c r="I32" s="10"/>
      <c r="J32" s="11"/>
    </row>
    <row r="33" spans="1:10" ht="15.75" x14ac:dyDescent="0.2">
      <c r="A33" s="9"/>
      <c r="B33" s="27" t="s">
        <v>32</v>
      </c>
      <c r="C33" s="397" t="s">
        <v>33</v>
      </c>
      <c r="D33" s="397"/>
      <c r="E33" s="397"/>
      <c r="F33" s="397" t="s">
        <v>34</v>
      </c>
      <c r="G33" s="397"/>
      <c r="H33" s="397" t="s">
        <v>35</v>
      </c>
      <c r="I33" s="397"/>
      <c r="J33" s="11"/>
    </row>
    <row r="34" spans="1:10" ht="15.75" x14ac:dyDescent="0.2">
      <c r="A34" s="28"/>
      <c r="B34" s="6" t="s">
        <v>10</v>
      </c>
      <c r="C34" s="398" t="s">
        <v>36</v>
      </c>
      <c r="D34" s="398"/>
      <c r="E34" s="398"/>
      <c r="F34" s="398" t="s">
        <v>37</v>
      </c>
      <c r="G34" s="398"/>
      <c r="H34" s="398" t="s">
        <v>38</v>
      </c>
      <c r="I34" s="398"/>
      <c r="J34" s="29"/>
    </row>
    <row r="35" spans="1:10" ht="15.75" x14ac:dyDescent="0.2">
      <c r="A35" s="28"/>
      <c r="B35" s="6"/>
      <c r="C35" s="6"/>
      <c r="D35" s="6"/>
      <c r="E35" s="6"/>
      <c r="F35" s="6"/>
      <c r="G35" s="6"/>
      <c r="H35" s="6"/>
      <c r="I35" s="6"/>
      <c r="J35" s="29"/>
    </row>
    <row r="36" spans="1:10" ht="15.75" x14ac:dyDescent="0.2">
      <c r="A36" s="9"/>
      <c r="B36" s="30"/>
      <c r="C36" s="10"/>
      <c r="D36" s="10"/>
      <c r="E36" s="10"/>
      <c r="F36" s="10"/>
      <c r="G36" s="10"/>
      <c r="H36" s="10"/>
      <c r="I36" s="10"/>
      <c r="J36" s="11"/>
    </row>
    <row r="37" spans="1:10" ht="15.75" x14ac:dyDescent="0.2">
      <c r="A37" s="9"/>
      <c r="B37" s="27" t="s">
        <v>32</v>
      </c>
      <c r="C37" s="397" t="s">
        <v>33</v>
      </c>
      <c r="D37" s="397"/>
      <c r="E37" s="397"/>
      <c r="F37" s="397" t="s">
        <v>34</v>
      </c>
      <c r="G37" s="397"/>
      <c r="H37" s="397" t="s">
        <v>35</v>
      </c>
      <c r="I37" s="397"/>
      <c r="J37" s="11"/>
    </row>
    <row r="38" spans="1:10" ht="15.75" x14ac:dyDescent="0.2">
      <c r="A38" s="28"/>
      <c r="B38" s="6" t="s">
        <v>10</v>
      </c>
      <c r="C38" s="398" t="s">
        <v>36</v>
      </c>
      <c r="D38" s="398"/>
      <c r="E38" s="398"/>
      <c r="F38" s="398" t="s">
        <v>37</v>
      </c>
      <c r="G38" s="398"/>
      <c r="H38" s="398" t="s">
        <v>38</v>
      </c>
      <c r="I38" s="398"/>
      <c r="J38" s="29"/>
    </row>
    <row r="39" spans="1:10" ht="15.75" x14ac:dyDescent="0.2">
      <c r="A39" s="9"/>
      <c r="B39" s="22"/>
      <c r="C39" s="10"/>
      <c r="D39" s="10"/>
      <c r="E39" s="10"/>
      <c r="F39" s="10"/>
      <c r="G39" s="10"/>
      <c r="H39" s="10"/>
      <c r="I39" s="10"/>
      <c r="J39" s="11"/>
    </row>
    <row r="40" spans="1:10" ht="15.75" x14ac:dyDescent="0.2">
      <c r="A40" s="9"/>
      <c r="B40" s="30"/>
      <c r="C40" s="10"/>
      <c r="D40" s="10"/>
      <c r="E40" s="10"/>
      <c r="F40" s="10"/>
      <c r="G40" s="10"/>
      <c r="H40" s="10"/>
      <c r="I40" s="10"/>
      <c r="J40" s="11"/>
    </row>
    <row r="41" spans="1:10" ht="15.75" x14ac:dyDescent="0.2">
      <c r="A41" s="9"/>
      <c r="B41" s="389" t="s">
        <v>39</v>
      </c>
      <c r="C41" s="389"/>
      <c r="D41" s="30"/>
      <c r="E41" s="30"/>
      <c r="F41" s="10"/>
      <c r="G41" s="10"/>
      <c r="H41" s="10"/>
      <c r="I41" s="10"/>
      <c r="J41" s="11"/>
    </row>
    <row r="42" spans="1:10" ht="15.75" x14ac:dyDescent="0.2">
      <c r="A42" s="9"/>
      <c r="B42" s="390" t="s">
        <v>40</v>
      </c>
      <c r="C42" s="390"/>
      <c r="D42" s="22"/>
      <c r="E42" s="22"/>
      <c r="F42" s="10"/>
      <c r="G42" s="10"/>
      <c r="H42" s="10"/>
      <c r="I42" s="10"/>
      <c r="J42" s="11"/>
    </row>
    <row r="43" spans="1:10" ht="15.75" x14ac:dyDescent="0.2">
      <c r="A43" s="9"/>
      <c r="B43" s="36"/>
      <c r="C43" s="36"/>
      <c r="D43" s="36"/>
      <c r="E43" s="36"/>
      <c r="F43" s="10"/>
      <c r="G43" s="10"/>
      <c r="H43" s="10"/>
      <c r="I43" s="10"/>
      <c r="J43" s="11"/>
    </row>
    <row r="44" spans="1:10" ht="15.75" x14ac:dyDescent="0.2">
      <c r="A44" s="392" t="s">
        <v>30</v>
      </c>
      <c r="B44" s="393"/>
      <c r="C44" s="393"/>
      <c r="D44" s="393"/>
      <c r="E44" s="393"/>
      <c r="F44" s="393"/>
      <c r="G44" s="393"/>
      <c r="H44" s="393"/>
      <c r="I44" s="393"/>
      <c r="J44" s="394"/>
    </row>
    <row r="45" spans="1:10" ht="15.75" x14ac:dyDescent="0.2">
      <c r="A45" s="9"/>
      <c r="B45" s="54" t="s">
        <v>41</v>
      </c>
      <c r="C45" s="10"/>
      <c r="D45" s="10"/>
      <c r="E45" s="10"/>
      <c r="F45" s="14"/>
      <c r="G45" s="14"/>
      <c r="H45" s="14"/>
      <c r="I45" s="14"/>
      <c r="J45" s="11"/>
    </row>
    <row r="46" spans="1:10" ht="15.75" x14ac:dyDescent="0.2">
      <c r="A46" s="9"/>
      <c r="B46" s="30"/>
      <c r="C46" s="10"/>
      <c r="D46" s="10"/>
      <c r="E46" s="10"/>
      <c r="F46" s="10"/>
      <c r="G46" s="10"/>
      <c r="H46" s="10"/>
      <c r="I46" s="10"/>
      <c r="J46" s="11"/>
    </row>
    <row r="47" spans="1:10" ht="15.75" x14ac:dyDescent="0.2">
      <c r="A47" s="9"/>
      <c r="B47" s="395" t="s">
        <v>42</v>
      </c>
      <c r="C47" s="395"/>
      <c r="D47" s="395"/>
      <c r="E47" s="395"/>
      <c r="F47" s="395"/>
      <c r="G47" s="396" t="s">
        <v>43</v>
      </c>
      <c r="H47" s="396"/>
      <c r="J47" s="11"/>
    </row>
    <row r="48" spans="1:10" ht="15.75" x14ac:dyDescent="0.2">
      <c r="A48" s="9"/>
      <c r="B48" s="395" t="s">
        <v>44</v>
      </c>
      <c r="C48" s="395"/>
      <c r="D48" s="395"/>
      <c r="E48" s="395"/>
      <c r="F48" s="395"/>
      <c r="J48" s="11"/>
    </row>
    <row r="49" spans="1:10" ht="15.75" x14ac:dyDescent="0.2">
      <c r="A49" s="9"/>
      <c r="B49" s="30"/>
      <c r="C49" s="10"/>
      <c r="D49" s="10"/>
      <c r="E49" s="10"/>
      <c r="F49" s="10"/>
      <c r="G49" s="10"/>
      <c r="H49" s="10"/>
      <c r="I49" s="10"/>
      <c r="J49" s="11"/>
    </row>
    <row r="50" spans="1:10" ht="15.75" x14ac:dyDescent="0.2">
      <c r="A50" s="9"/>
      <c r="B50" s="22" t="s">
        <v>45</v>
      </c>
      <c r="C50" s="10"/>
      <c r="D50" s="10"/>
      <c r="E50" s="10"/>
      <c r="F50" s="10"/>
      <c r="G50" s="10"/>
      <c r="H50" s="10"/>
      <c r="I50" s="10"/>
      <c r="J50" s="11"/>
    </row>
    <row r="51" spans="1:10" ht="15.75" x14ac:dyDescent="0.2">
      <c r="A51" s="9"/>
      <c r="B51" s="30"/>
      <c r="C51" s="10"/>
      <c r="D51" s="10"/>
      <c r="E51" s="10"/>
      <c r="F51" s="10"/>
      <c r="G51" s="10"/>
      <c r="H51" s="10"/>
      <c r="I51" s="10"/>
      <c r="J51" s="11"/>
    </row>
    <row r="52" spans="1:10" ht="15.75" x14ac:dyDescent="0.2">
      <c r="A52" s="9"/>
      <c r="B52" s="389" t="s">
        <v>46</v>
      </c>
      <c r="C52" s="389"/>
      <c r="D52" s="389"/>
      <c r="E52" s="389"/>
      <c r="F52" s="389" t="s">
        <v>46</v>
      </c>
      <c r="G52" s="389"/>
      <c r="H52" s="389"/>
      <c r="I52" s="389"/>
      <c r="J52" s="11"/>
    </row>
    <row r="53" spans="1:10" ht="15.75" x14ac:dyDescent="0.2">
      <c r="A53" s="9"/>
      <c r="B53" s="390" t="s">
        <v>4</v>
      </c>
      <c r="C53" s="390"/>
      <c r="D53" s="390"/>
      <c r="E53" s="390"/>
      <c r="F53" s="391" t="s">
        <v>47</v>
      </c>
      <c r="G53" s="391"/>
      <c r="H53" s="391"/>
      <c r="I53" s="391"/>
      <c r="J53" s="11"/>
    </row>
    <row r="54" spans="1:10" ht="15.75" x14ac:dyDescent="0.2">
      <c r="A54" s="9"/>
      <c r="B54" s="22"/>
      <c r="C54" s="10"/>
      <c r="D54" s="10"/>
      <c r="E54" s="10"/>
      <c r="F54" s="10"/>
      <c r="G54" s="10"/>
      <c r="H54" s="10"/>
      <c r="I54" s="10"/>
      <c r="J54" s="11"/>
    </row>
    <row r="55" spans="1:10" ht="15.75" thickBot="1" x14ac:dyDescent="0.25">
      <c r="A55" s="55"/>
      <c r="B55" s="56"/>
      <c r="C55" s="56"/>
      <c r="D55" s="56"/>
      <c r="E55" s="56"/>
      <c r="F55" s="56"/>
      <c r="G55" s="56"/>
      <c r="H55" s="56"/>
      <c r="I55" s="56"/>
      <c r="J55" s="57"/>
    </row>
  </sheetData>
  <sheetProtection algorithmName="SHA-512" hashValue="QR64NLmHSY9oxpNnYw/xkezN5Ecs8WYHXDpe0v99G2er6jgLXxUo/0DlW4P2QyIhB1o1iCFxUP+LgdKaf6407A==" saltValue="QjjKe9S4YD6gc8nFox46nw==" spinCount="100000" sheet="1" insertColumns="0" selectLockedCells="1"/>
  <protectedRanges>
    <protectedRange sqref="H13 C13 C15 F15 H15 H17 F17 C17 B29:I29 B32:I33 B36:I37 B40:C41 B52 F52 B47 C20:H23 H8" name="Appendix_2_range"/>
  </protectedRanges>
  <mergeCells count="41">
    <mergeCell ref="C23:G23"/>
    <mergeCell ref="H8:I8"/>
    <mergeCell ref="B10:I10"/>
    <mergeCell ref="C13:F13"/>
    <mergeCell ref="H13:I13"/>
    <mergeCell ref="C15:D15"/>
    <mergeCell ref="H15:I15"/>
    <mergeCell ref="C17:D17"/>
    <mergeCell ref="H17:I17"/>
    <mergeCell ref="C20:G20"/>
    <mergeCell ref="C21:G21"/>
    <mergeCell ref="C22:G22"/>
    <mergeCell ref="A26:J26"/>
    <mergeCell ref="C29:E29"/>
    <mergeCell ref="F29:G29"/>
    <mergeCell ref="H29:I29"/>
    <mergeCell ref="C30:E30"/>
    <mergeCell ref="F30:G30"/>
    <mergeCell ref="H30:I30"/>
    <mergeCell ref="C33:E33"/>
    <mergeCell ref="F33:G33"/>
    <mergeCell ref="H33:I33"/>
    <mergeCell ref="C34:E34"/>
    <mergeCell ref="F34:G34"/>
    <mergeCell ref="H34:I34"/>
    <mergeCell ref="C37:E37"/>
    <mergeCell ref="F37:G37"/>
    <mergeCell ref="H37:I37"/>
    <mergeCell ref="C38:E38"/>
    <mergeCell ref="F38:G38"/>
    <mergeCell ref="H38:I38"/>
    <mergeCell ref="B52:E52"/>
    <mergeCell ref="F52:I52"/>
    <mergeCell ref="B53:E53"/>
    <mergeCell ref="F53:I53"/>
    <mergeCell ref="B41:C41"/>
    <mergeCell ref="B42:C42"/>
    <mergeCell ref="A44:J44"/>
    <mergeCell ref="B47:F47"/>
    <mergeCell ref="G47:H47"/>
    <mergeCell ref="B48:F48"/>
  </mergeCells>
  <dataValidations count="3">
    <dataValidation type="list" allowBlank="1" showInputMessage="1" showErrorMessage="1" sqref="C20:G20" xr:uid="{00000000-0002-0000-0200-000000000000}">
      <formula1>BANK</formula1>
    </dataValidation>
    <dataValidation type="list" allowBlank="1" showInputMessage="1" showErrorMessage="1" sqref="C21:G21" xr:uid="{00000000-0002-0000-0200-000001000000}">
      <formula1>shem_mispar2</formula1>
    </dataValidation>
    <dataValidation allowBlank="1" showInputMessage="1" showErrorMessage="1" sqref="H20:I23" xr:uid="{00000000-0002-0000-0200-000002000000}"/>
  </dataValidations>
  <pageMargins left="0.31496062992125984" right="0.31496062992125984" top="0.55118110236220474" bottom="0.55118110236220474" header="0.31496062992125984" footer="0.31496062992125984"/>
  <pageSetup paperSize="9" scale="83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pageSetUpPr fitToPage="1"/>
  </sheetPr>
  <dimension ref="A1:X134"/>
  <sheetViews>
    <sheetView rightToLeft="1" tabSelected="1" view="pageBreakPreview" topLeftCell="A59" zoomScale="60" zoomScaleNormal="100" workbookViewId="0">
      <selection activeCell="D71" sqref="D71"/>
    </sheetView>
  </sheetViews>
  <sheetFormatPr defaultColWidth="9" defaultRowHeight="15" x14ac:dyDescent="0.2"/>
  <cols>
    <col min="1" max="1" width="4.125" style="80" customWidth="1"/>
    <col min="2" max="2" width="30.125" style="118" customWidth="1"/>
    <col min="3" max="3" width="36.75" style="118" customWidth="1"/>
    <col min="4" max="4" width="22.625" style="118" customWidth="1"/>
    <col min="5" max="5" width="35.375" style="80" customWidth="1"/>
    <col min="6" max="6" width="26" style="80" customWidth="1"/>
    <col min="7" max="7" width="43.5" style="80" customWidth="1"/>
    <col min="8" max="8" width="38.25" style="180" customWidth="1"/>
    <col min="9" max="9" width="26.5" style="80" customWidth="1"/>
    <col min="10" max="10" width="16" style="83" customWidth="1"/>
    <col min="11" max="11" width="78.375" style="83" customWidth="1"/>
    <col min="12" max="12" width="10.875" hidden="1" customWidth="1"/>
    <col min="13" max="14" width="9" style="83" hidden="1" customWidth="1"/>
    <col min="15" max="15" width="7.375" style="83" hidden="1" customWidth="1"/>
    <col min="16" max="17" width="9" style="83" hidden="1" customWidth="1"/>
    <col min="18" max="18" width="11.125" style="83" hidden="1" customWidth="1"/>
    <col min="19" max="19" width="9" style="83" hidden="1" customWidth="1"/>
    <col min="20" max="20" width="11.25" style="83" hidden="1" customWidth="1"/>
    <col min="21" max="21" width="10.5" style="83" hidden="1" customWidth="1"/>
    <col min="22" max="23" width="9" style="83" hidden="1" customWidth="1"/>
    <col min="24" max="24" width="9.375" style="83" customWidth="1"/>
    <col min="25" max="25" width="9" style="83"/>
    <col min="26" max="26" width="9" style="83" customWidth="1"/>
    <col min="27" max="16384" width="9" style="83"/>
  </cols>
  <sheetData>
    <row r="1" spans="1:12" x14ac:dyDescent="0.2">
      <c r="B1" s="81"/>
      <c r="C1" s="81"/>
      <c r="D1" s="81"/>
      <c r="E1" s="81"/>
      <c r="F1" s="81"/>
      <c r="G1" s="81"/>
      <c r="H1" s="81"/>
      <c r="I1" s="81"/>
      <c r="J1" s="82"/>
    </row>
    <row r="2" spans="1:12" x14ac:dyDescent="0.2">
      <c r="B2" s="80"/>
      <c r="C2" s="80"/>
      <c r="D2" s="80"/>
      <c r="H2" s="80"/>
    </row>
    <row r="3" spans="1:12" x14ac:dyDescent="0.2">
      <c r="B3" s="80"/>
      <c r="C3" s="80"/>
      <c r="D3" s="80"/>
      <c r="H3" s="80"/>
    </row>
    <row r="4" spans="1:12" x14ac:dyDescent="0.2">
      <c r="B4" s="80"/>
      <c r="C4" s="80"/>
      <c r="D4" s="80"/>
      <c r="H4" s="80"/>
    </row>
    <row r="5" spans="1:12" x14ac:dyDescent="0.2">
      <c r="B5" s="80"/>
      <c r="C5" s="80"/>
      <c r="D5" s="80"/>
      <c r="H5" s="80"/>
    </row>
    <row r="6" spans="1:12" x14ac:dyDescent="0.2">
      <c r="B6" s="80"/>
      <c r="C6" s="80"/>
      <c r="D6" s="80"/>
      <c r="H6" s="80"/>
    </row>
    <row r="7" spans="1:12" x14ac:dyDescent="0.2">
      <c r="B7" s="80"/>
      <c r="C7" s="80"/>
      <c r="D7" s="80"/>
      <c r="H7" s="80"/>
    </row>
    <row r="8" spans="1:12" x14ac:dyDescent="0.2">
      <c r="B8" s="80"/>
      <c r="C8" s="80"/>
      <c r="D8" s="80"/>
      <c r="H8" s="80"/>
    </row>
    <row r="9" spans="1:12" ht="129" customHeight="1" x14ac:dyDescent="0.2">
      <c r="B9" s="80"/>
      <c r="C9" s="80"/>
      <c r="D9" s="80"/>
      <c r="H9" s="80"/>
    </row>
    <row r="10" spans="1:12" s="85" customFormat="1" ht="33" customHeight="1" thickBot="1" x14ac:dyDescent="0.4">
      <c r="A10" s="80"/>
      <c r="B10" s="428" t="s">
        <v>181</v>
      </c>
      <c r="C10" s="428"/>
      <c r="D10" s="428"/>
      <c r="E10" s="428"/>
      <c r="F10" s="428"/>
      <c r="G10" s="428"/>
      <c r="H10" s="428"/>
      <c r="I10" s="84"/>
      <c r="L10"/>
    </row>
    <row r="11" spans="1:12" s="85" customFormat="1" ht="33" customHeight="1" x14ac:dyDescent="0.35">
      <c r="A11" s="80"/>
      <c r="B11" s="86" t="s">
        <v>111</v>
      </c>
      <c r="C11" s="87"/>
      <c r="E11"/>
      <c r="F11"/>
      <c r="G11"/>
      <c r="H11"/>
      <c r="I11" s="185"/>
      <c r="L11"/>
    </row>
    <row r="12" spans="1:12" s="85" customFormat="1" ht="33" customHeight="1" x14ac:dyDescent="0.35">
      <c r="A12" s="80"/>
      <c r="B12"/>
      <c r="C12"/>
      <c r="D12"/>
      <c r="E12"/>
      <c r="F12"/>
      <c r="G12"/>
      <c r="H12"/>
      <c r="I12" s="84"/>
      <c r="L12"/>
    </row>
    <row r="13" spans="1:12" s="93" customFormat="1" ht="18" customHeight="1" thickBot="1" x14ac:dyDescent="0.4">
      <c r="A13" s="88"/>
      <c r="B13" s="89"/>
      <c r="C13" s="90" t="s">
        <v>50</v>
      </c>
      <c r="D13" s="91"/>
      <c r="E13" s="90"/>
      <c r="F13" s="89"/>
      <c r="G13" s="89"/>
      <c r="H13"/>
      <c r="I13" s="92"/>
      <c r="L13"/>
    </row>
    <row r="14" spans="1:12" s="85" customFormat="1" ht="31.5" customHeight="1" thickBot="1" x14ac:dyDescent="0.4">
      <c r="A14" s="80"/>
      <c r="B14" s="94" t="s">
        <v>48</v>
      </c>
      <c r="C14" s="39" t="s">
        <v>108</v>
      </c>
      <c r="D14" s="94" t="s">
        <v>6</v>
      </c>
      <c r="E14" s="40"/>
      <c r="F14" s="94" t="s">
        <v>49</v>
      </c>
      <c r="G14" s="40"/>
      <c r="H14"/>
      <c r="I14" s="84"/>
      <c r="L14"/>
    </row>
    <row r="15" spans="1:12" s="85" customFormat="1" ht="35.25" customHeight="1" thickBot="1" x14ac:dyDescent="0.4">
      <c r="A15" s="80"/>
      <c r="B15" s="328" t="s">
        <v>51</v>
      </c>
      <c r="C15" s="190">
        <v>2026</v>
      </c>
      <c r="H15"/>
    </row>
    <row r="16" spans="1:12" s="85" customFormat="1" ht="176.25" customHeight="1" thickBot="1" x14ac:dyDescent="0.4">
      <c r="A16" s="80"/>
      <c r="B16" s="97" t="s">
        <v>123</v>
      </c>
      <c r="C16" s="443"/>
      <c r="D16" s="444"/>
      <c r="E16" s="444"/>
      <c r="F16" s="444"/>
      <c r="G16" s="445"/>
      <c r="H16"/>
      <c r="I16" s="84"/>
      <c r="L16"/>
    </row>
    <row r="17" spans="1:21" s="85" customFormat="1" ht="53.25" customHeight="1" thickBot="1" x14ac:dyDescent="0.4">
      <c r="A17" s="80"/>
      <c r="B17" s="95" t="s">
        <v>121</v>
      </c>
      <c r="C17" s="181"/>
      <c r="D17" s="345" t="s">
        <v>265</v>
      </c>
      <c r="E17" s="182"/>
      <c r="F17" s="96" t="s">
        <v>117</v>
      </c>
      <c r="G17" s="181"/>
      <c r="I17" s="84"/>
      <c r="L17"/>
      <c r="T17" s="80"/>
    </row>
    <row r="18" spans="1:21" s="85" customFormat="1" ht="29.25" customHeight="1" thickBot="1" x14ac:dyDescent="0.4">
      <c r="A18" s="80"/>
      <c r="B18" s="194"/>
      <c r="C18" s="329" t="s">
        <v>62</v>
      </c>
      <c r="D18" s="194"/>
      <c r="E18" s="329" t="s">
        <v>62</v>
      </c>
      <c r="F18" s="195"/>
      <c r="G18" s="329" t="s">
        <v>62</v>
      </c>
      <c r="I18" s="84"/>
      <c r="L18"/>
      <c r="T18" s="80"/>
    </row>
    <row r="19" spans="1:21" s="99" customFormat="1" ht="123" customHeight="1" thickBot="1" x14ac:dyDescent="0.4">
      <c r="A19" s="98"/>
      <c r="B19" s="450" t="s">
        <v>177</v>
      </c>
      <c r="C19" s="451"/>
      <c r="D19" s="451"/>
      <c r="E19" s="451"/>
      <c r="F19" s="451"/>
      <c r="G19" s="452"/>
      <c r="I19" s="100"/>
      <c r="L19" s="101"/>
      <c r="T19" s="98"/>
    </row>
    <row r="20" spans="1:21" s="85" customFormat="1" ht="35.25" customHeight="1" x14ac:dyDescent="0.35">
      <c r="A20" s="80"/>
      <c r="B20" s="440" t="s">
        <v>118</v>
      </c>
      <c r="C20" s="191" t="s">
        <v>115</v>
      </c>
      <c r="D20" s="186"/>
      <c r="E20" s="102" t="s">
        <v>119</v>
      </c>
      <c r="F20" s="448"/>
      <c r="G20" s="449"/>
      <c r="I20" s="84"/>
      <c r="L20"/>
      <c r="T20" s="80"/>
    </row>
    <row r="21" spans="1:21" s="85" customFormat="1" ht="35.25" customHeight="1" x14ac:dyDescent="0.35">
      <c r="A21" s="80"/>
      <c r="B21" s="441"/>
      <c r="C21" s="192" t="s">
        <v>115</v>
      </c>
      <c r="D21" s="187"/>
      <c r="E21" s="103" t="s">
        <v>119</v>
      </c>
      <c r="F21" s="435"/>
      <c r="G21" s="436"/>
      <c r="I21" s="84"/>
      <c r="L21"/>
      <c r="T21" s="80"/>
    </row>
    <row r="22" spans="1:21" s="85" customFormat="1" ht="35.25" customHeight="1" x14ac:dyDescent="0.35">
      <c r="A22" s="80"/>
      <c r="B22" s="441"/>
      <c r="C22" s="192" t="s">
        <v>115</v>
      </c>
      <c r="D22" s="187"/>
      <c r="E22" s="103" t="s">
        <v>119</v>
      </c>
      <c r="F22" s="435"/>
      <c r="G22" s="436"/>
      <c r="I22" s="84"/>
      <c r="L22"/>
      <c r="T22" s="80" t="s">
        <v>126</v>
      </c>
    </row>
    <row r="23" spans="1:21" s="85" customFormat="1" ht="35.25" customHeight="1" x14ac:dyDescent="0.35">
      <c r="A23" s="80"/>
      <c r="B23" s="441"/>
      <c r="C23" s="192" t="s">
        <v>115</v>
      </c>
      <c r="D23" s="187"/>
      <c r="E23" s="103" t="s">
        <v>119</v>
      </c>
      <c r="F23" s="435"/>
      <c r="G23" s="436"/>
      <c r="I23" s="84"/>
      <c r="L23"/>
      <c r="T23" s="80" t="s">
        <v>127</v>
      </c>
    </row>
    <row r="24" spans="1:21" s="85" customFormat="1" ht="35.25" customHeight="1" thickBot="1" x14ac:dyDescent="0.4">
      <c r="A24" s="80"/>
      <c r="B24" s="441"/>
      <c r="C24" s="192" t="s">
        <v>115</v>
      </c>
      <c r="D24" s="187"/>
      <c r="E24" s="103" t="s">
        <v>119</v>
      </c>
      <c r="F24" s="435"/>
      <c r="G24" s="436"/>
      <c r="I24" s="84"/>
      <c r="L24"/>
      <c r="T24" s="80"/>
    </row>
    <row r="25" spans="1:21" s="85" customFormat="1" ht="35.25" customHeight="1" thickBot="1" x14ac:dyDescent="0.4">
      <c r="A25" s="80"/>
      <c r="B25" s="441"/>
      <c r="C25" s="192" t="s">
        <v>115</v>
      </c>
      <c r="D25" s="187"/>
      <c r="E25" s="103" t="s">
        <v>119</v>
      </c>
      <c r="F25" s="435"/>
      <c r="G25" s="436"/>
      <c r="I25" s="84"/>
      <c r="L25"/>
      <c r="T25" s="409" t="s">
        <v>128</v>
      </c>
      <c r="U25" s="410"/>
    </row>
    <row r="26" spans="1:21" s="85" customFormat="1" ht="35.25" customHeight="1" x14ac:dyDescent="0.35">
      <c r="A26" s="80"/>
      <c r="B26" s="441"/>
      <c r="C26" s="192" t="s">
        <v>115</v>
      </c>
      <c r="D26" s="187"/>
      <c r="E26" s="103" t="s">
        <v>119</v>
      </c>
      <c r="F26" s="435"/>
      <c r="G26" s="436"/>
      <c r="I26" s="84"/>
      <c r="L26"/>
      <c r="T26" s="198" t="s">
        <v>126</v>
      </c>
      <c r="U26" s="196">
        <v>415000</v>
      </c>
    </row>
    <row r="27" spans="1:21" s="85" customFormat="1" ht="35.25" customHeight="1" x14ac:dyDescent="0.35">
      <c r="A27" s="80"/>
      <c r="B27" s="441"/>
      <c r="C27" s="192" t="s">
        <v>115</v>
      </c>
      <c r="D27" s="187"/>
      <c r="E27" s="103" t="s">
        <v>119</v>
      </c>
      <c r="F27" s="435"/>
      <c r="G27" s="436"/>
      <c r="I27" s="84"/>
      <c r="L27"/>
      <c r="T27" s="199" t="s">
        <v>127</v>
      </c>
      <c r="U27" s="197">
        <v>400000</v>
      </c>
    </row>
    <row r="28" spans="1:21" s="85" customFormat="1" ht="35.25" customHeight="1" thickBot="1" x14ac:dyDescent="0.4">
      <c r="A28" s="80"/>
      <c r="B28" s="441"/>
      <c r="C28" s="192" t="s">
        <v>115</v>
      </c>
      <c r="D28" s="187"/>
      <c r="E28" s="103" t="s">
        <v>119</v>
      </c>
      <c r="F28" s="435"/>
      <c r="G28" s="436"/>
      <c r="I28" s="84"/>
      <c r="L28"/>
      <c r="T28" s="200" t="str">
        <f>D17</f>
        <v>מס' יישובים במועצה בהחלטה 4027</v>
      </c>
      <c r="U28" s="197">
        <v>275000</v>
      </c>
    </row>
    <row r="29" spans="1:21" s="85" customFormat="1" ht="35.25" customHeight="1" x14ac:dyDescent="0.35">
      <c r="A29" s="80"/>
      <c r="B29" s="441"/>
      <c r="C29" s="192" t="s">
        <v>115</v>
      </c>
      <c r="D29" s="187"/>
      <c r="E29" s="103" t="s">
        <v>119</v>
      </c>
      <c r="F29" s="435"/>
      <c r="G29" s="436"/>
      <c r="I29" s="84"/>
      <c r="L29"/>
    </row>
    <row r="30" spans="1:21" s="85" customFormat="1" ht="35.25" customHeight="1" x14ac:dyDescent="0.35">
      <c r="A30" s="80"/>
      <c r="B30" s="441"/>
      <c r="C30" s="192" t="s">
        <v>115</v>
      </c>
      <c r="D30" s="187"/>
      <c r="E30" s="103" t="s">
        <v>119</v>
      </c>
      <c r="F30" s="330"/>
      <c r="G30" s="331"/>
      <c r="I30" s="84"/>
      <c r="L30"/>
    </row>
    <row r="31" spans="1:21" s="85" customFormat="1" ht="35.25" customHeight="1" x14ac:dyDescent="0.35">
      <c r="A31" s="80"/>
      <c r="B31" s="441"/>
      <c r="C31" s="192" t="s">
        <v>115</v>
      </c>
      <c r="D31" s="187"/>
      <c r="E31" s="103" t="s">
        <v>119</v>
      </c>
      <c r="F31" s="330"/>
      <c r="G31" s="331"/>
      <c r="I31" s="84"/>
      <c r="L31"/>
    </row>
    <row r="32" spans="1:21" s="85" customFormat="1" ht="35.25" customHeight="1" x14ac:dyDescent="0.35">
      <c r="A32" s="80"/>
      <c r="B32" s="441"/>
      <c r="C32" s="192" t="s">
        <v>115</v>
      </c>
      <c r="D32" s="187"/>
      <c r="E32" s="103" t="s">
        <v>119</v>
      </c>
      <c r="F32" s="330"/>
      <c r="G32" s="331"/>
      <c r="I32" s="84"/>
      <c r="L32"/>
    </row>
    <row r="33" spans="1:20" s="85" customFormat="1" ht="35.25" customHeight="1" x14ac:dyDescent="0.35">
      <c r="A33" s="80"/>
      <c r="B33" s="441"/>
      <c r="C33" s="192" t="s">
        <v>115</v>
      </c>
      <c r="D33" s="187"/>
      <c r="E33" s="103" t="s">
        <v>119</v>
      </c>
      <c r="F33" s="330"/>
      <c r="G33" s="331"/>
      <c r="I33" s="84"/>
      <c r="L33"/>
    </row>
    <row r="34" spans="1:20" s="85" customFormat="1" ht="35.25" customHeight="1" x14ac:dyDescent="0.35">
      <c r="A34" s="80"/>
      <c r="B34" s="441"/>
      <c r="C34" s="192" t="s">
        <v>115</v>
      </c>
      <c r="D34" s="187"/>
      <c r="E34" s="103" t="s">
        <v>119</v>
      </c>
      <c r="F34" s="330"/>
      <c r="G34" s="331"/>
      <c r="I34" s="84"/>
      <c r="L34"/>
    </row>
    <row r="35" spans="1:20" s="85" customFormat="1" ht="35.25" customHeight="1" x14ac:dyDescent="0.35">
      <c r="A35" s="80"/>
      <c r="B35" s="441"/>
      <c r="C35" s="192" t="s">
        <v>115</v>
      </c>
      <c r="D35" s="187"/>
      <c r="E35" s="103" t="s">
        <v>119</v>
      </c>
      <c r="F35" s="330"/>
      <c r="G35" s="331"/>
      <c r="I35" s="84"/>
      <c r="L35"/>
    </row>
    <row r="36" spans="1:20" s="85" customFormat="1" ht="35.25" customHeight="1" x14ac:dyDescent="0.35">
      <c r="A36" s="80"/>
      <c r="B36" s="441"/>
      <c r="C36" s="192" t="s">
        <v>115</v>
      </c>
      <c r="D36" s="187"/>
      <c r="E36" s="103" t="s">
        <v>119</v>
      </c>
      <c r="F36" s="330"/>
      <c r="G36" s="331"/>
      <c r="I36" s="84"/>
      <c r="L36"/>
    </row>
    <row r="37" spans="1:20" s="85" customFormat="1" ht="35.25" customHeight="1" x14ac:dyDescent="0.35">
      <c r="A37" s="80"/>
      <c r="B37" s="441"/>
      <c r="C37" s="192" t="s">
        <v>115</v>
      </c>
      <c r="D37" s="187"/>
      <c r="E37" s="103" t="s">
        <v>119</v>
      </c>
      <c r="F37" s="435"/>
      <c r="G37" s="436"/>
      <c r="I37" s="84"/>
      <c r="L37"/>
      <c r="T37" s="80"/>
    </row>
    <row r="38" spans="1:20" s="85" customFormat="1" ht="35.25" customHeight="1" x14ac:dyDescent="0.35">
      <c r="A38" s="80"/>
      <c r="B38" s="441"/>
      <c r="C38" s="192" t="s">
        <v>115</v>
      </c>
      <c r="D38" s="187"/>
      <c r="E38" s="103" t="s">
        <v>119</v>
      </c>
      <c r="F38" s="435"/>
      <c r="G38" s="436"/>
      <c r="I38" s="84"/>
      <c r="L38"/>
      <c r="T38" s="80"/>
    </row>
    <row r="39" spans="1:20" s="85" customFormat="1" ht="35.25" customHeight="1" x14ac:dyDescent="0.35">
      <c r="A39" s="80"/>
      <c r="B39" s="441"/>
      <c r="C39" s="192" t="s">
        <v>115</v>
      </c>
      <c r="D39" s="187"/>
      <c r="E39" s="103" t="s">
        <v>119</v>
      </c>
      <c r="F39" s="435"/>
      <c r="G39" s="436"/>
      <c r="I39" s="84"/>
      <c r="L39"/>
      <c r="T39" s="80"/>
    </row>
    <row r="40" spans="1:20" s="85" customFormat="1" ht="35.25" customHeight="1" x14ac:dyDescent="0.35">
      <c r="A40" s="80"/>
      <c r="B40" s="441"/>
      <c r="C40" s="192" t="s">
        <v>115</v>
      </c>
      <c r="D40" s="188"/>
      <c r="E40" s="103" t="s">
        <v>119</v>
      </c>
      <c r="F40" s="332"/>
      <c r="G40" s="333"/>
      <c r="I40" s="84"/>
      <c r="L40"/>
      <c r="T40" s="80"/>
    </row>
    <row r="41" spans="1:20" s="85" customFormat="1" ht="35.25" customHeight="1" thickBot="1" x14ac:dyDescent="0.4">
      <c r="A41" s="80"/>
      <c r="B41" s="442"/>
      <c r="C41" s="193" t="s">
        <v>115</v>
      </c>
      <c r="D41" s="188"/>
      <c r="E41" s="104" t="s">
        <v>119</v>
      </c>
      <c r="F41" s="426"/>
      <c r="G41" s="427"/>
      <c r="I41" s="84"/>
      <c r="L41"/>
      <c r="T41" s="80"/>
    </row>
    <row r="42" spans="1:20" s="85" customFormat="1" ht="103.5" customHeight="1" thickBot="1" x14ac:dyDescent="0.4">
      <c r="A42" s="80"/>
      <c r="B42" s="183" t="s">
        <v>122</v>
      </c>
      <c r="C42" s="437"/>
      <c r="D42" s="438"/>
      <c r="E42" s="438"/>
      <c r="F42" s="438"/>
      <c r="G42" s="439"/>
      <c r="I42" s="84"/>
      <c r="L42"/>
      <c r="T42" s="80"/>
    </row>
    <row r="43" spans="1:20" s="85" customFormat="1" ht="35.25" customHeight="1" thickBot="1" x14ac:dyDescent="0.4">
      <c r="A43" s="80"/>
      <c r="B43" s="46"/>
      <c r="C43" s="46"/>
      <c r="D43" s="46"/>
      <c r="E43" s="46"/>
      <c r="F43" s="46"/>
      <c r="G43" s="46"/>
      <c r="H43"/>
      <c r="I43" s="84"/>
      <c r="L43"/>
      <c r="T43" s="80"/>
    </row>
    <row r="44" spans="1:20" s="85" customFormat="1" ht="33.75" customHeight="1" x14ac:dyDescent="0.35">
      <c r="A44" s="80"/>
      <c r="B44" s="105" t="s">
        <v>52</v>
      </c>
      <c r="C44" s="106"/>
      <c r="D44" s="106"/>
      <c r="E44" s="107"/>
      <c r="G44" s="84"/>
      <c r="H44" s="108"/>
      <c r="I44" s="84"/>
      <c r="L44"/>
    </row>
    <row r="45" spans="1:20" s="85" customFormat="1" ht="32.25" customHeight="1" x14ac:dyDescent="0.35">
      <c r="A45" s="80"/>
      <c r="B45" s="109"/>
      <c r="C45" s="84"/>
      <c r="D45" s="84"/>
      <c r="E45" s="92"/>
      <c r="G45" s="84"/>
      <c r="H45" s="110"/>
      <c r="I45" s="84"/>
      <c r="L45"/>
    </row>
    <row r="46" spans="1:20" s="85" customFormat="1" ht="25.5" x14ac:dyDescent="0.35">
      <c r="A46" s="80"/>
      <c r="B46" s="111"/>
      <c r="C46" s="429" t="s">
        <v>53</v>
      </c>
      <c r="D46" s="430"/>
      <c r="E46" s="431"/>
      <c r="F46" s="429" t="s">
        <v>54</v>
      </c>
      <c r="G46" s="431"/>
      <c r="H46" s="110"/>
      <c r="I46" s="84"/>
      <c r="L46"/>
    </row>
    <row r="47" spans="1:20" s="85" customFormat="1" ht="25.5" x14ac:dyDescent="0.35">
      <c r="A47" s="80"/>
      <c r="B47" s="111"/>
      <c r="C47" s="411" t="s">
        <v>90</v>
      </c>
      <c r="D47" s="432"/>
      <c r="E47" s="412"/>
      <c r="F47" s="433">
        <f>H125</f>
        <v>0</v>
      </c>
      <c r="G47" s="434"/>
      <c r="H47" s="112" t="s">
        <v>55</v>
      </c>
      <c r="I47" s="84"/>
      <c r="L47"/>
    </row>
    <row r="48" spans="1:20" s="85" customFormat="1" ht="25.5" x14ac:dyDescent="0.35">
      <c r="A48" s="80"/>
      <c r="B48" s="111"/>
      <c r="C48" s="423" t="s">
        <v>124</v>
      </c>
      <c r="D48" s="424"/>
      <c r="E48" s="425"/>
      <c r="F48" s="433">
        <f>I125</f>
        <v>0</v>
      </c>
      <c r="G48" s="434"/>
      <c r="H48" s="112" t="s">
        <v>55</v>
      </c>
      <c r="I48" s="84"/>
      <c r="L48"/>
    </row>
    <row r="49" spans="1:20" s="85" customFormat="1" ht="25.5" x14ac:dyDescent="0.35">
      <c r="A49" s="80"/>
      <c r="B49" s="111"/>
      <c r="C49" s="423" t="s">
        <v>178</v>
      </c>
      <c r="D49" s="424"/>
      <c r="E49" s="425"/>
      <c r="F49" s="446">
        <f>J125</f>
        <v>0</v>
      </c>
      <c r="G49" s="447"/>
      <c r="H49" s="112" t="s">
        <v>55</v>
      </c>
      <c r="I49" s="84"/>
      <c r="L49"/>
    </row>
    <row r="50" spans="1:20" s="85" customFormat="1" ht="9.6" customHeight="1" x14ac:dyDescent="0.35">
      <c r="A50" s="80"/>
      <c r="B50" s="109"/>
      <c r="C50" s="84"/>
      <c r="D50" s="84"/>
      <c r="E50" s="92"/>
      <c r="F50" s="92"/>
      <c r="G50" s="84"/>
      <c r="H50" s="113"/>
      <c r="I50" s="84"/>
      <c r="L50"/>
    </row>
    <row r="51" spans="1:20" ht="17.45" customHeight="1" x14ac:dyDescent="0.3">
      <c r="B51" s="111"/>
      <c r="C51" s="84"/>
      <c r="D51" s="84"/>
      <c r="E51" s="84"/>
      <c r="F51" s="114"/>
      <c r="G51" s="92"/>
      <c r="H51" s="115"/>
      <c r="J51" s="116"/>
      <c r="K51" s="116"/>
      <c r="M51" s="116"/>
      <c r="O51" s="116"/>
      <c r="T51" s="117"/>
    </row>
    <row r="52" spans="1:20" ht="17.45" customHeight="1" x14ac:dyDescent="0.3">
      <c r="C52" s="84"/>
      <c r="D52" s="84"/>
      <c r="E52" s="119" t="s">
        <v>120</v>
      </c>
      <c r="F52" s="120">
        <f>F47-G66</f>
        <v>0</v>
      </c>
      <c r="G52" s="121" t="str">
        <f>IF(F52&lt;&gt;0,"לא תקין","תקין")</f>
        <v>תקין</v>
      </c>
      <c r="H52" s="115"/>
      <c r="J52" s="116"/>
      <c r="K52" s="116"/>
      <c r="M52" s="116"/>
      <c r="O52" s="116"/>
      <c r="T52" s="117"/>
    </row>
    <row r="53" spans="1:20" ht="17.45" customHeight="1" x14ac:dyDescent="0.3">
      <c r="C53" s="84"/>
      <c r="D53" s="84"/>
      <c r="E53" s="122"/>
      <c r="F53" s="92"/>
      <c r="G53" s="92"/>
      <c r="H53" s="115"/>
      <c r="J53" s="116"/>
      <c r="K53" s="116"/>
      <c r="M53" s="116"/>
      <c r="O53" s="116"/>
      <c r="T53" s="123"/>
    </row>
    <row r="54" spans="1:20" s="85" customFormat="1" ht="8.1" customHeight="1" x14ac:dyDescent="0.35">
      <c r="A54" s="80"/>
      <c r="B54" s="109"/>
      <c r="C54" s="84"/>
      <c r="D54" s="84"/>
      <c r="E54" s="92"/>
      <c r="F54" s="92"/>
      <c r="G54" s="84"/>
      <c r="H54" s="113"/>
      <c r="I54" s="84"/>
      <c r="L54"/>
    </row>
    <row r="55" spans="1:20" s="85" customFormat="1" ht="25.5" x14ac:dyDescent="0.35">
      <c r="A55" s="80"/>
      <c r="B55" s="125" t="s">
        <v>57</v>
      </c>
      <c r="C55" s="84"/>
      <c r="D55" s="84"/>
      <c r="E55" s="92"/>
      <c r="F55" s="92"/>
      <c r="G55" s="84"/>
      <c r="H55" s="110"/>
      <c r="I55" s="84"/>
      <c r="L55"/>
    </row>
    <row r="56" spans="1:20" s="85" customFormat="1" ht="12.6" customHeight="1" thickBot="1" x14ac:dyDescent="0.4">
      <c r="A56" s="80"/>
      <c r="B56" s="109"/>
      <c r="C56" s="84"/>
      <c r="D56" s="84"/>
      <c r="E56" s="92"/>
      <c r="F56" s="92"/>
      <c r="G56" s="84"/>
      <c r="H56" s="110"/>
      <c r="I56" s="84"/>
      <c r="L56"/>
    </row>
    <row r="57" spans="1:20" s="85" customFormat="1" ht="25.5" x14ac:dyDescent="0.35">
      <c r="A57" s="80"/>
      <c r="B57" s="109"/>
      <c r="C57" s="420" t="s">
        <v>58</v>
      </c>
      <c r="D57" s="421"/>
      <c r="E57" s="422"/>
      <c r="F57" s="325" t="s">
        <v>59</v>
      </c>
      <c r="G57" s="126" t="s">
        <v>60</v>
      </c>
      <c r="H57" s="110"/>
      <c r="I57" s="84"/>
      <c r="L57"/>
    </row>
    <row r="58" spans="1:20" s="85" customFormat="1" ht="30" customHeight="1" x14ac:dyDescent="0.35">
      <c r="A58" s="80"/>
      <c r="B58" s="109"/>
      <c r="C58" s="414" t="s">
        <v>61</v>
      </c>
      <c r="D58" s="411" t="s">
        <v>0</v>
      </c>
      <c r="E58" s="412"/>
      <c r="F58" s="127">
        <f t="shared" ref="F58:F65" si="0">IFERROR(G58/$G$66,0)</f>
        <v>0</v>
      </c>
      <c r="G58" s="79"/>
      <c r="H58" s="128" t="s">
        <v>62</v>
      </c>
      <c r="I58" s="84"/>
      <c r="L58"/>
    </row>
    <row r="59" spans="1:20" s="85" customFormat="1" ht="30" customHeight="1" x14ac:dyDescent="0.35">
      <c r="A59" s="80"/>
      <c r="B59" s="109"/>
      <c r="C59" s="415"/>
      <c r="D59" s="411" t="s">
        <v>63</v>
      </c>
      <c r="E59" s="412"/>
      <c r="F59" s="127">
        <f t="shared" si="0"/>
        <v>0</v>
      </c>
      <c r="G59" s="79"/>
      <c r="H59" s="128" t="s">
        <v>62</v>
      </c>
      <c r="I59" s="84"/>
      <c r="L59"/>
    </row>
    <row r="60" spans="1:20" s="85" customFormat="1" ht="30" customHeight="1" x14ac:dyDescent="0.35">
      <c r="A60" s="80"/>
      <c r="B60" s="109"/>
      <c r="C60" s="416"/>
      <c r="D60" s="411" t="s">
        <v>64</v>
      </c>
      <c r="E60" s="412"/>
      <c r="F60" s="127">
        <f t="shared" si="0"/>
        <v>0</v>
      </c>
      <c r="G60" s="79"/>
      <c r="H60" s="128" t="s">
        <v>62</v>
      </c>
      <c r="I60" s="84"/>
      <c r="L60"/>
    </row>
    <row r="61" spans="1:20" s="85" customFormat="1" ht="30" customHeight="1" x14ac:dyDescent="0.35">
      <c r="A61" s="80"/>
      <c r="B61" s="109"/>
      <c r="C61" s="129" t="s">
        <v>65</v>
      </c>
      <c r="D61" s="411" t="s">
        <v>66</v>
      </c>
      <c r="E61" s="412"/>
      <c r="F61" s="127">
        <f t="shared" si="0"/>
        <v>0</v>
      </c>
      <c r="G61" s="130">
        <f>$F$48</f>
        <v>0</v>
      </c>
      <c r="H61" s="112" t="s">
        <v>55</v>
      </c>
      <c r="I61" s="84"/>
      <c r="L61"/>
    </row>
    <row r="62" spans="1:20" s="85" customFormat="1" ht="30" customHeight="1" x14ac:dyDescent="0.35">
      <c r="A62" s="80"/>
      <c r="B62" s="109"/>
      <c r="C62" s="414" t="s">
        <v>67</v>
      </c>
      <c r="D62" s="411" t="s">
        <v>64</v>
      </c>
      <c r="E62" s="412"/>
      <c r="F62" s="127">
        <f t="shared" si="0"/>
        <v>0</v>
      </c>
      <c r="G62" s="79"/>
      <c r="H62" s="128" t="s">
        <v>62</v>
      </c>
      <c r="I62" s="84"/>
      <c r="L62"/>
    </row>
    <row r="63" spans="1:20" s="85" customFormat="1" ht="30" customHeight="1" x14ac:dyDescent="0.35">
      <c r="A63" s="80"/>
      <c r="B63" s="109"/>
      <c r="C63" s="415"/>
      <c r="D63" s="411" t="s">
        <v>64</v>
      </c>
      <c r="E63" s="412"/>
      <c r="F63" s="127">
        <f t="shared" si="0"/>
        <v>0</v>
      </c>
      <c r="G63" s="79"/>
      <c r="H63" s="128"/>
      <c r="I63" s="84"/>
      <c r="L63"/>
    </row>
    <row r="64" spans="1:20" s="85" customFormat="1" ht="30" customHeight="1" x14ac:dyDescent="0.35">
      <c r="A64" s="80"/>
      <c r="B64" s="109"/>
      <c r="C64" s="415"/>
      <c r="D64" s="411" t="s">
        <v>64</v>
      </c>
      <c r="E64" s="412"/>
      <c r="F64" s="127">
        <f t="shared" si="0"/>
        <v>0</v>
      </c>
      <c r="G64" s="79"/>
      <c r="H64" s="128" t="s">
        <v>62</v>
      </c>
      <c r="I64" s="84"/>
      <c r="L64"/>
    </row>
    <row r="65" spans="1:24" s="85" customFormat="1" ht="30" customHeight="1" x14ac:dyDescent="0.35">
      <c r="A65" s="80"/>
      <c r="B65" s="109"/>
      <c r="C65" s="416"/>
      <c r="D65" s="411" t="s">
        <v>64</v>
      </c>
      <c r="E65" s="412"/>
      <c r="F65" s="127">
        <f t="shared" si="0"/>
        <v>0</v>
      </c>
      <c r="G65" s="79"/>
      <c r="H65" s="128" t="s">
        <v>62</v>
      </c>
      <c r="I65" s="84"/>
      <c r="L65"/>
    </row>
    <row r="66" spans="1:24" ht="30" customHeight="1" thickBot="1" x14ac:dyDescent="0.25">
      <c r="B66" s="131"/>
      <c r="C66" s="417" t="s">
        <v>91</v>
      </c>
      <c r="D66" s="418"/>
      <c r="E66" s="419"/>
      <c r="F66" s="132">
        <f>SUM(F58:F65)</f>
        <v>0</v>
      </c>
      <c r="G66" s="133">
        <f>SUM(G58:G65)</f>
        <v>0</v>
      </c>
      <c r="H66" s="124" t="s">
        <v>56</v>
      </c>
      <c r="I66" s="413"/>
      <c r="J66" s="413"/>
      <c r="K66" s="134"/>
      <c r="T66" s="83" t="s">
        <v>125</v>
      </c>
    </row>
    <row r="67" spans="1:24" ht="41.25" customHeight="1" x14ac:dyDescent="0.3">
      <c r="B67" s="111"/>
      <c r="C67" s="84"/>
      <c r="D67" s="84"/>
      <c r="E67" s="84"/>
      <c r="F67" s="114" t="s">
        <v>68</v>
      </c>
      <c r="G67" s="92"/>
      <c r="H67" s="115"/>
      <c r="J67" s="116"/>
      <c r="K67" s="116"/>
      <c r="M67" s="116"/>
      <c r="O67" s="116"/>
      <c r="T67" s="341" t="s">
        <v>268</v>
      </c>
    </row>
    <row r="68" spans="1:24" s="519" customFormat="1" ht="41.25" customHeight="1" x14ac:dyDescent="0.3">
      <c r="A68" s="511"/>
      <c r="B68" s="512" t="s">
        <v>303</v>
      </c>
      <c r="C68" s="513"/>
      <c r="D68" s="513"/>
      <c r="E68" s="513"/>
      <c r="F68" s="514"/>
      <c r="G68" s="515"/>
      <c r="H68" s="516"/>
      <c r="I68" s="511"/>
      <c r="J68" s="517"/>
      <c r="K68" s="517"/>
      <c r="L68" s="518"/>
      <c r="M68" s="517"/>
      <c r="O68" s="517"/>
      <c r="T68" s="520"/>
    </row>
    <row r="69" spans="1:24" s="85" customFormat="1" ht="240.75" thickBot="1" x14ac:dyDescent="0.45">
      <c r="A69" s="80"/>
      <c r="B69" s="135" t="s">
        <v>69</v>
      </c>
      <c r="C69" s="136"/>
      <c r="D69" s="136"/>
      <c r="E69" s="136"/>
      <c r="F69" s="136"/>
      <c r="G69" s="136"/>
      <c r="H69" s="137"/>
      <c r="I69" s="138"/>
      <c r="J69" s="139" t="s">
        <v>56</v>
      </c>
      <c r="K69" s="140"/>
      <c r="L69"/>
      <c r="M69" s="141"/>
      <c r="N69" s="141"/>
      <c r="O69" s="141"/>
      <c r="T69" s="117" t="s">
        <v>298</v>
      </c>
    </row>
    <row r="70" spans="1:24" s="147" customFormat="1" ht="62.25" customHeight="1" thickBot="1" x14ac:dyDescent="0.25">
      <c r="A70" s="143"/>
      <c r="B70" s="144" t="s">
        <v>70</v>
      </c>
      <c r="C70" s="144" t="s">
        <v>112</v>
      </c>
      <c r="D70" s="144" t="s">
        <v>113</v>
      </c>
      <c r="E70" s="144" t="s">
        <v>71</v>
      </c>
      <c r="F70" s="144" t="s">
        <v>1</v>
      </c>
      <c r="G70" s="144" t="s">
        <v>72</v>
      </c>
      <c r="H70" s="144" t="s">
        <v>274</v>
      </c>
      <c r="I70" s="144" t="s">
        <v>114</v>
      </c>
      <c r="J70" s="144" t="s">
        <v>2</v>
      </c>
      <c r="K70" s="144" t="s">
        <v>116</v>
      </c>
      <c r="L70" s="344"/>
      <c r="M70" s="344"/>
      <c r="N70" s="145"/>
      <c r="O70" s="145" t="s">
        <v>63</v>
      </c>
      <c r="P70" s="145"/>
      <c r="Q70" s="145"/>
      <c r="R70" s="143"/>
      <c r="S70" s="150"/>
      <c r="T70" s="142" t="s">
        <v>269</v>
      </c>
      <c r="U70" s="146"/>
      <c r="V70" s="143"/>
      <c r="W70" s="143"/>
      <c r="X70" s="143"/>
    </row>
    <row r="71" spans="1:24" s="151" customFormat="1" ht="75" customHeight="1" x14ac:dyDescent="0.2">
      <c r="A71" s="83"/>
      <c r="B71" s="41"/>
      <c r="C71" s="42"/>
      <c r="D71" s="42" t="s">
        <v>110</v>
      </c>
      <c r="E71" s="68"/>
      <c r="F71" s="42"/>
      <c r="G71" s="42"/>
      <c r="H71" s="78">
        <v>0</v>
      </c>
      <c r="I71" s="78"/>
      <c r="J71" s="148">
        <f>IFERROR(I71/H71,0)</f>
        <v>0</v>
      </c>
      <c r="K71" s="343" t="s">
        <v>110</v>
      </c>
      <c r="L71" s="334"/>
      <c r="M71" s="341"/>
      <c r="N71" s="149"/>
      <c r="O71" s="149" t="s">
        <v>73</v>
      </c>
      <c r="P71" s="149"/>
      <c r="Q71" s="149"/>
      <c r="R71" s="83"/>
      <c r="S71" s="150"/>
      <c r="T71" s="189" t="s">
        <v>275</v>
      </c>
      <c r="U71" s="150"/>
      <c r="V71" s="83"/>
      <c r="W71" s="83"/>
      <c r="X71" s="83"/>
    </row>
    <row r="72" spans="1:24" s="151" customFormat="1" ht="75" customHeight="1" x14ac:dyDescent="0.2">
      <c r="A72" s="83"/>
      <c r="B72" s="41"/>
      <c r="C72" s="42"/>
      <c r="D72" s="42" t="s">
        <v>110</v>
      </c>
      <c r="E72" s="68"/>
      <c r="F72" s="42"/>
      <c r="G72" s="42"/>
      <c r="H72" s="78">
        <v>0</v>
      </c>
      <c r="I72" s="78"/>
      <c r="J72" s="148">
        <f>IFERROR(I72/H72,0)</f>
        <v>0</v>
      </c>
      <c r="K72" s="343" t="s">
        <v>110</v>
      </c>
      <c r="L72" s="334"/>
      <c r="M72" s="341"/>
      <c r="N72" s="149"/>
      <c r="O72" s="149"/>
      <c r="P72" s="149"/>
      <c r="Q72" s="149"/>
      <c r="R72" s="83"/>
      <c r="S72" s="152"/>
      <c r="T72" s="142" t="s">
        <v>270</v>
      </c>
      <c r="U72" s="150"/>
      <c r="V72" s="83"/>
      <c r="W72" s="83"/>
      <c r="X72" s="83"/>
    </row>
    <row r="73" spans="1:24" s="151" customFormat="1" ht="75" customHeight="1" x14ac:dyDescent="0.2">
      <c r="A73" s="83"/>
      <c r="B73" s="41"/>
      <c r="C73" s="42"/>
      <c r="D73" s="42" t="s">
        <v>110</v>
      </c>
      <c r="E73" s="68"/>
      <c r="F73" s="42"/>
      <c r="G73" s="42"/>
      <c r="H73" s="78">
        <v>0</v>
      </c>
      <c r="I73" s="78"/>
      <c r="J73" s="148">
        <f t="shared" ref="J73:J125" si="1">IFERROR(I73/H73,0)</f>
        <v>0</v>
      </c>
      <c r="K73" s="343" t="s">
        <v>110</v>
      </c>
      <c r="L73" s="334"/>
      <c r="M73" s="341"/>
      <c r="N73" s="149"/>
      <c r="O73" s="149"/>
      <c r="P73" s="149"/>
      <c r="Q73" s="149"/>
      <c r="R73" s="83"/>
      <c r="S73" s="150"/>
      <c r="T73" s="342" t="s">
        <v>276</v>
      </c>
      <c r="U73" s="152"/>
      <c r="V73" s="83"/>
      <c r="W73" s="83"/>
      <c r="X73" s="83"/>
    </row>
    <row r="74" spans="1:24" s="151" customFormat="1" ht="75" customHeight="1" x14ac:dyDescent="0.2">
      <c r="A74" s="83"/>
      <c r="B74" s="41"/>
      <c r="C74" s="42"/>
      <c r="D74" s="42" t="s">
        <v>110</v>
      </c>
      <c r="E74" s="68"/>
      <c r="F74" s="42"/>
      <c r="G74" s="42"/>
      <c r="H74" s="78">
        <v>0</v>
      </c>
      <c r="I74" s="78"/>
      <c r="J74" s="148">
        <f t="shared" si="1"/>
        <v>0</v>
      </c>
      <c r="K74" s="343" t="s">
        <v>110</v>
      </c>
      <c r="L74" s="334"/>
      <c r="M74" s="341"/>
      <c r="N74" s="149"/>
      <c r="O74" s="149"/>
      <c r="P74" s="149"/>
      <c r="Q74" s="149"/>
      <c r="R74" s="83"/>
      <c r="S74" s="150"/>
      <c r="T74" s="142" t="s">
        <v>272</v>
      </c>
      <c r="U74" s="150"/>
      <c r="V74" s="83"/>
      <c r="W74" s="83"/>
      <c r="X74" s="83"/>
    </row>
    <row r="75" spans="1:24" s="153" customFormat="1" ht="75" customHeight="1" x14ac:dyDescent="0.2">
      <c r="A75" s="83"/>
      <c r="B75" s="41"/>
      <c r="C75" s="42"/>
      <c r="D75" s="42" t="s">
        <v>110</v>
      </c>
      <c r="E75" s="68"/>
      <c r="F75" s="42"/>
      <c r="G75" s="42"/>
      <c r="H75" s="78">
        <v>0</v>
      </c>
      <c r="I75" s="78"/>
      <c r="J75" s="148">
        <f t="shared" si="1"/>
        <v>0</v>
      </c>
      <c r="K75" s="343" t="s">
        <v>110</v>
      </c>
      <c r="L75" s="334"/>
      <c r="M75" s="341"/>
      <c r="N75" s="149"/>
      <c r="O75" s="149"/>
      <c r="P75" s="149"/>
      <c r="Q75" s="149"/>
      <c r="R75" s="83"/>
      <c r="S75" s="154"/>
      <c r="T75" s="142" t="s">
        <v>271</v>
      </c>
      <c r="U75" s="150"/>
      <c r="V75" s="83"/>
      <c r="W75" s="83"/>
      <c r="X75" s="83"/>
    </row>
    <row r="76" spans="1:24" s="155" customFormat="1" ht="75" customHeight="1" x14ac:dyDescent="0.2">
      <c r="A76" s="83"/>
      <c r="B76" s="41"/>
      <c r="C76" s="42"/>
      <c r="D76" s="42" t="s">
        <v>110</v>
      </c>
      <c r="E76" s="68"/>
      <c r="F76" s="42"/>
      <c r="G76" s="42"/>
      <c r="H76" s="78">
        <v>0</v>
      </c>
      <c r="I76" s="78"/>
      <c r="J76" s="148">
        <f t="shared" si="1"/>
        <v>0</v>
      </c>
      <c r="K76" s="343" t="s">
        <v>110</v>
      </c>
      <c r="L76" s="334"/>
      <c r="M76" s="341"/>
      <c r="N76" s="149"/>
      <c r="O76" s="149"/>
      <c r="P76" s="149"/>
      <c r="Q76" s="149"/>
      <c r="R76" s="83"/>
      <c r="S76" s="154"/>
      <c r="T76" s="142" t="s">
        <v>273</v>
      </c>
      <c r="U76" s="150"/>
      <c r="V76" s="83"/>
      <c r="W76" s="83"/>
      <c r="X76" s="83"/>
    </row>
    <row r="77" spans="1:24" s="155" customFormat="1" ht="75" customHeight="1" x14ac:dyDescent="0.2">
      <c r="A77" s="83"/>
      <c r="B77" s="41"/>
      <c r="C77" s="42"/>
      <c r="D77" s="42" t="s">
        <v>110</v>
      </c>
      <c r="E77" s="68"/>
      <c r="F77" s="42"/>
      <c r="G77" s="42"/>
      <c r="H77" s="78">
        <v>0</v>
      </c>
      <c r="I77" s="78">
        <v>0</v>
      </c>
      <c r="J77" s="148">
        <f t="shared" si="1"/>
        <v>0</v>
      </c>
      <c r="K77" s="343" t="s">
        <v>110</v>
      </c>
      <c r="L77" s="334"/>
      <c r="M77" s="341"/>
      <c r="N77" s="149"/>
      <c r="O77" s="149"/>
      <c r="P77" s="149"/>
      <c r="Q77" s="149"/>
      <c r="R77" s="83"/>
      <c r="S77" s="154"/>
      <c r="T77" s="142" t="s">
        <v>302</v>
      </c>
      <c r="U77" s="150"/>
      <c r="V77" s="83"/>
      <c r="W77" s="83"/>
      <c r="X77" s="83"/>
    </row>
    <row r="78" spans="1:24" s="156" customFormat="1" ht="75" customHeight="1" x14ac:dyDescent="0.2">
      <c r="A78" s="83"/>
      <c r="B78" s="41"/>
      <c r="C78" s="42"/>
      <c r="D78" s="42" t="s">
        <v>110</v>
      </c>
      <c r="E78" s="68"/>
      <c r="F78" s="42"/>
      <c r="G78" s="42"/>
      <c r="H78" s="78">
        <v>0</v>
      </c>
      <c r="I78" s="78">
        <v>0</v>
      </c>
      <c r="J78" s="148">
        <f t="shared" si="1"/>
        <v>0</v>
      </c>
      <c r="K78" s="343" t="s">
        <v>110</v>
      </c>
      <c r="L78" s="334"/>
      <c r="M78" s="341"/>
      <c r="N78" s="149"/>
      <c r="O78" s="149"/>
      <c r="P78" s="149"/>
      <c r="Q78" s="149"/>
      <c r="R78" s="83"/>
      <c r="S78" s="150"/>
      <c r="T78" s="142"/>
      <c r="U78" s="150"/>
      <c r="V78" s="83"/>
      <c r="W78" s="83"/>
      <c r="X78" s="83"/>
    </row>
    <row r="79" spans="1:24" s="156" customFormat="1" ht="75" customHeight="1" x14ac:dyDescent="0.2">
      <c r="A79" s="83"/>
      <c r="B79" s="41"/>
      <c r="C79" s="42"/>
      <c r="D79" s="42" t="s">
        <v>110</v>
      </c>
      <c r="E79" s="68"/>
      <c r="F79" s="42"/>
      <c r="G79" s="42"/>
      <c r="H79" s="78">
        <v>0</v>
      </c>
      <c r="I79" s="78">
        <v>0</v>
      </c>
      <c r="J79" s="148">
        <f t="shared" si="1"/>
        <v>0</v>
      </c>
      <c r="K79" s="343" t="s">
        <v>110</v>
      </c>
      <c r="L79" s="334"/>
      <c r="M79" s="341"/>
      <c r="N79" s="149"/>
      <c r="O79" s="149"/>
      <c r="P79" s="149"/>
      <c r="Q79" s="149"/>
      <c r="R79" s="83"/>
      <c r="S79" s="150"/>
      <c r="T79" s="142"/>
      <c r="U79" s="150"/>
      <c r="V79" s="83"/>
      <c r="W79" s="83"/>
      <c r="X79" s="83"/>
    </row>
    <row r="80" spans="1:24" s="156" customFormat="1" ht="75" customHeight="1" x14ac:dyDescent="0.2">
      <c r="A80" s="83"/>
      <c r="B80" s="41"/>
      <c r="C80" s="42"/>
      <c r="D80" s="42" t="s">
        <v>110</v>
      </c>
      <c r="E80" s="68"/>
      <c r="F80" s="42"/>
      <c r="G80" s="42"/>
      <c r="H80" s="78">
        <v>0</v>
      </c>
      <c r="I80" s="78">
        <v>0</v>
      </c>
      <c r="J80" s="148">
        <f t="shared" si="1"/>
        <v>0</v>
      </c>
      <c r="K80" s="343" t="s">
        <v>110</v>
      </c>
      <c r="L80" s="334"/>
      <c r="M80" s="341"/>
      <c r="N80" s="149"/>
      <c r="O80" s="149"/>
      <c r="P80" s="149"/>
      <c r="Q80" s="149"/>
      <c r="R80" s="83"/>
      <c r="S80" s="83"/>
      <c r="T80" s="142"/>
      <c r="U80" s="150"/>
      <c r="V80" s="83"/>
      <c r="W80" s="83"/>
      <c r="X80" s="83"/>
    </row>
    <row r="81" spans="1:24" s="157" customFormat="1" ht="75" customHeight="1" x14ac:dyDescent="0.2">
      <c r="A81" s="83"/>
      <c r="B81" s="41"/>
      <c r="C81" s="42"/>
      <c r="D81" s="42" t="s">
        <v>110</v>
      </c>
      <c r="E81" s="68"/>
      <c r="F81" s="42"/>
      <c r="G81" s="42"/>
      <c r="H81" s="78">
        <v>0</v>
      </c>
      <c r="I81" s="78">
        <v>0</v>
      </c>
      <c r="J81" s="148">
        <f t="shared" si="1"/>
        <v>0</v>
      </c>
      <c r="K81" s="343" t="s">
        <v>110</v>
      </c>
      <c r="L81" s="334"/>
      <c r="M81" s="341"/>
      <c r="N81" s="149"/>
      <c r="O81" s="149"/>
      <c r="P81" s="149"/>
      <c r="Q81" s="149"/>
      <c r="R81" s="83"/>
      <c r="S81" s="158"/>
      <c r="T81" s="159"/>
      <c r="U81" s="83"/>
      <c r="V81" s="83"/>
      <c r="W81" s="83"/>
      <c r="X81" s="83"/>
    </row>
    <row r="82" spans="1:24" s="160" customFormat="1" ht="75" customHeight="1" x14ac:dyDescent="0.2">
      <c r="A82" s="158"/>
      <c r="B82" s="41"/>
      <c r="C82" s="42"/>
      <c r="D82" s="42" t="s">
        <v>110</v>
      </c>
      <c r="E82" s="68"/>
      <c r="F82" s="42"/>
      <c r="G82" s="42"/>
      <c r="H82" s="78">
        <v>0</v>
      </c>
      <c r="I82" s="78">
        <v>0</v>
      </c>
      <c r="J82" s="148">
        <f t="shared" si="1"/>
        <v>0</v>
      </c>
      <c r="K82" s="343" t="s">
        <v>110</v>
      </c>
      <c r="L82" s="334"/>
      <c r="M82" s="341"/>
      <c r="N82" s="149"/>
      <c r="O82" s="149"/>
      <c r="P82" s="149"/>
      <c r="Q82" s="149"/>
      <c r="R82" s="158" t="s">
        <v>0</v>
      </c>
      <c r="S82" s="83"/>
      <c r="T82" s="159"/>
      <c r="U82" s="158"/>
      <c r="V82" s="158"/>
      <c r="W82" s="158"/>
      <c r="X82" s="158"/>
    </row>
    <row r="83" spans="1:24" s="161" customFormat="1" ht="75" customHeight="1" x14ac:dyDescent="0.2">
      <c r="A83" s="83"/>
      <c r="B83" s="41"/>
      <c r="C83" s="42"/>
      <c r="D83" s="42" t="s">
        <v>110</v>
      </c>
      <c r="E83" s="68"/>
      <c r="F83" s="42"/>
      <c r="G83" s="42"/>
      <c r="H83" s="78">
        <v>0</v>
      </c>
      <c r="I83" s="78">
        <v>0</v>
      </c>
      <c r="J83" s="148">
        <f t="shared" si="1"/>
        <v>0</v>
      </c>
      <c r="K83" s="343" t="s">
        <v>110</v>
      </c>
      <c r="L83" s="334"/>
      <c r="M83" s="341"/>
      <c r="N83" s="149"/>
      <c r="O83" s="149"/>
      <c r="P83" s="149"/>
      <c r="Q83" s="149"/>
      <c r="R83" s="83" t="s">
        <v>3</v>
      </c>
      <c r="S83" s="83"/>
      <c r="T83" s="162"/>
      <c r="U83" s="83"/>
      <c r="V83" s="83"/>
      <c r="W83" s="83"/>
      <c r="X83" s="83"/>
    </row>
    <row r="84" spans="1:24" s="161" customFormat="1" ht="75" customHeight="1" x14ac:dyDescent="0.2">
      <c r="A84" s="83"/>
      <c r="B84" s="41"/>
      <c r="C84" s="42"/>
      <c r="D84" s="42" t="s">
        <v>110</v>
      </c>
      <c r="E84" s="68"/>
      <c r="F84" s="42"/>
      <c r="G84" s="42"/>
      <c r="H84" s="78">
        <v>0</v>
      </c>
      <c r="I84" s="78">
        <v>0</v>
      </c>
      <c r="J84" s="148">
        <f>IFERROR(I84/H84,0)</f>
        <v>0</v>
      </c>
      <c r="K84" s="343" t="s">
        <v>110</v>
      </c>
      <c r="L84" s="334"/>
      <c r="M84" s="341"/>
      <c r="N84" s="149"/>
      <c r="O84" s="149"/>
      <c r="P84" s="149"/>
      <c r="Q84" s="149"/>
      <c r="R84" s="83"/>
      <c r="S84" s="83"/>
      <c r="T84" s="162"/>
      <c r="U84" s="83"/>
      <c r="V84" s="83"/>
      <c r="W84" s="83"/>
      <c r="X84" s="83"/>
    </row>
    <row r="85" spans="1:24" s="161" customFormat="1" ht="75" customHeight="1" x14ac:dyDescent="0.2">
      <c r="A85" s="83"/>
      <c r="B85" s="41"/>
      <c r="C85" s="42"/>
      <c r="D85" s="42" t="s">
        <v>110</v>
      </c>
      <c r="E85" s="68"/>
      <c r="F85" s="42"/>
      <c r="G85" s="42"/>
      <c r="H85" s="78">
        <v>0</v>
      </c>
      <c r="I85" s="78">
        <v>0</v>
      </c>
      <c r="J85" s="148">
        <f t="shared" si="1"/>
        <v>0</v>
      </c>
      <c r="K85" s="343" t="s">
        <v>110</v>
      </c>
      <c r="L85" s="334"/>
      <c r="M85" s="341"/>
      <c r="N85" s="149"/>
      <c r="O85" s="149"/>
      <c r="P85" s="149"/>
      <c r="Q85" s="149"/>
      <c r="R85" s="83"/>
      <c r="S85" s="83"/>
      <c r="T85" s="142"/>
      <c r="U85" s="83"/>
      <c r="V85" s="83"/>
      <c r="W85" s="83"/>
      <c r="X85" s="83"/>
    </row>
    <row r="86" spans="1:24" s="161" customFormat="1" ht="75" customHeight="1" x14ac:dyDescent="0.2">
      <c r="A86" s="83"/>
      <c r="B86" s="41"/>
      <c r="C86" s="42"/>
      <c r="D86" s="42" t="s">
        <v>110</v>
      </c>
      <c r="E86" s="68"/>
      <c r="F86" s="42"/>
      <c r="G86" s="42"/>
      <c r="H86" s="78">
        <v>0</v>
      </c>
      <c r="I86" s="78">
        <v>0</v>
      </c>
      <c r="J86" s="148">
        <f t="shared" si="1"/>
        <v>0</v>
      </c>
      <c r="K86" s="343" t="s">
        <v>110</v>
      </c>
      <c r="L86" s="334"/>
      <c r="M86" s="341"/>
      <c r="N86" s="149"/>
      <c r="O86" s="149"/>
      <c r="P86" s="149"/>
      <c r="Q86" s="149"/>
      <c r="R86" s="83"/>
      <c r="S86" s="83"/>
      <c r="T86" s="83"/>
      <c r="U86" s="83"/>
      <c r="V86" s="83"/>
      <c r="W86" s="83"/>
      <c r="X86" s="83"/>
    </row>
    <row r="87" spans="1:24" s="161" customFormat="1" ht="75" customHeight="1" x14ac:dyDescent="0.2">
      <c r="A87" s="83"/>
      <c r="B87" s="41"/>
      <c r="C87" s="42"/>
      <c r="D87" s="42" t="s">
        <v>110</v>
      </c>
      <c r="E87" s="68"/>
      <c r="F87" s="42"/>
      <c r="G87" s="42"/>
      <c r="H87" s="78">
        <v>0</v>
      </c>
      <c r="I87" s="78">
        <v>0</v>
      </c>
      <c r="J87" s="148">
        <f t="shared" si="1"/>
        <v>0</v>
      </c>
      <c r="K87" s="343" t="s">
        <v>110</v>
      </c>
      <c r="L87" s="334"/>
      <c r="M87" s="341"/>
      <c r="N87" s="149"/>
      <c r="O87" s="149"/>
      <c r="P87" s="149"/>
      <c r="Q87" s="149"/>
      <c r="R87" s="83"/>
      <c r="S87" s="83"/>
      <c r="T87" s="83"/>
      <c r="U87" s="83"/>
      <c r="V87" s="83"/>
      <c r="W87" s="83"/>
      <c r="X87" s="83"/>
    </row>
    <row r="88" spans="1:24" s="161" customFormat="1" ht="75" customHeight="1" x14ac:dyDescent="0.2">
      <c r="A88" s="83"/>
      <c r="B88" s="41"/>
      <c r="C88" s="42"/>
      <c r="D88" s="42" t="s">
        <v>110</v>
      </c>
      <c r="E88" s="68"/>
      <c r="F88" s="42"/>
      <c r="G88" s="42"/>
      <c r="H88" s="78">
        <v>0</v>
      </c>
      <c r="I88" s="78">
        <v>0</v>
      </c>
      <c r="J88" s="148">
        <f t="shared" si="1"/>
        <v>0</v>
      </c>
      <c r="K88" s="343" t="s">
        <v>110</v>
      </c>
      <c r="L88" s="334"/>
      <c r="M88" s="341"/>
      <c r="N88" s="149"/>
      <c r="O88" s="149"/>
      <c r="P88" s="149"/>
      <c r="Q88" s="149"/>
      <c r="R88" s="83"/>
      <c r="S88" s="83"/>
      <c r="T88" s="83"/>
      <c r="U88" s="83"/>
      <c r="V88" s="83"/>
      <c r="W88" s="83"/>
      <c r="X88" s="83"/>
    </row>
    <row r="89" spans="1:24" s="161" customFormat="1" ht="75" customHeight="1" x14ac:dyDescent="0.2">
      <c r="A89" s="83"/>
      <c r="B89" s="41"/>
      <c r="C89" s="42"/>
      <c r="D89" s="42" t="s">
        <v>110</v>
      </c>
      <c r="E89" s="68"/>
      <c r="F89" s="42"/>
      <c r="G89" s="42"/>
      <c r="H89" s="78">
        <v>0</v>
      </c>
      <c r="I89" s="78">
        <v>0</v>
      </c>
      <c r="J89" s="148">
        <f t="shared" si="1"/>
        <v>0</v>
      </c>
      <c r="K89" s="343" t="s">
        <v>110</v>
      </c>
      <c r="L89" s="334"/>
      <c r="M89" s="341"/>
      <c r="N89" s="149"/>
      <c r="O89" s="149"/>
      <c r="P89" s="149"/>
      <c r="Q89" s="149"/>
      <c r="R89" s="83"/>
      <c r="S89" s="83"/>
      <c r="T89" s="83"/>
      <c r="U89" s="83"/>
      <c r="V89" s="83"/>
      <c r="W89" s="83"/>
      <c r="X89" s="83"/>
    </row>
    <row r="90" spans="1:24" s="161" customFormat="1" ht="75" customHeight="1" x14ac:dyDescent="0.2">
      <c r="A90" s="83"/>
      <c r="B90" s="41"/>
      <c r="C90" s="42"/>
      <c r="D90" s="42" t="s">
        <v>110</v>
      </c>
      <c r="E90" s="68"/>
      <c r="F90" s="42"/>
      <c r="G90" s="42"/>
      <c r="H90" s="78">
        <v>0</v>
      </c>
      <c r="I90" s="78">
        <v>0</v>
      </c>
      <c r="J90" s="148">
        <f t="shared" si="1"/>
        <v>0</v>
      </c>
      <c r="K90" s="343" t="s">
        <v>110</v>
      </c>
      <c r="L90" s="334"/>
      <c r="M90" s="341"/>
      <c r="N90" s="149"/>
      <c r="O90" s="149"/>
      <c r="P90" s="149"/>
      <c r="Q90" s="149"/>
      <c r="R90" s="83"/>
      <c r="S90" s="83"/>
      <c r="T90" s="83"/>
      <c r="U90" s="83"/>
      <c r="V90" s="83"/>
      <c r="W90" s="83"/>
      <c r="X90" s="83"/>
    </row>
    <row r="91" spans="1:24" s="161" customFormat="1" ht="75" customHeight="1" x14ac:dyDescent="0.2">
      <c r="A91" s="83"/>
      <c r="B91" s="41"/>
      <c r="C91" s="42"/>
      <c r="D91" s="42" t="s">
        <v>110</v>
      </c>
      <c r="E91" s="68"/>
      <c r="F91" s="42"/>
      <c r="G91" s="42"/>
      <c r="H91" s="78">
        <v>0</v>
      </c>
      <c r="I91" s="78">
        <v>0</v>
      </c>
      <c r="J91" s="148">
        <f t="shared" si="1"/>
        <v>0</v>
      </c>
      <c r="K91" s="343" t="s">
        <v>110</v>
      </c>
      <c r="L91" s="334"/>
      <c r="M91" s="341"/>
      <c r="N91" s="149"/>
      <c r="O91" s="149"/>
      <c r="P91" s="149"/>
      <c r="Q91" s="149"/>
      <c r="R91" s="83"/>
      <c r="S91" s="83"/>
      <c r="T91" s="83"/>
      <c r="U91" s="83"/>
      <c r="V91" s="83"/>
      <c r="W91" s="83"/>
      <c r="X91" s="83"/>
    </row>
    <row r="92" spans="1:24" s="161" customFormat="1" ht="75" customHeight="1" x14ac:dyDescent="0.2">
      <c r="A92" s="83"/>
      <c r="B92" s="41"/>
      <c r="C92" s="42"/>
      <c r="D92" s="42" t="s">
        <v>110</v>
      </c>
      <c r="E92" s="68"/>
      <c r="F92" s="42"/>
      <c r="G92" s="42"/>
      <c r="H92" s="78">
        <v>0</v>
      </c>
      <c r="I92" s="78">
        <v>0</v>
      </c>
      <c r="J92" s="148">
        <f t="shared" si="1"/>
        <v>0</v>
      </c>
      <c r="K92" s="343" t="s">
        <v>110</v>
      </c>
      <c r="L92" s="334"/>
      <c r="M92" s="341"/>
      <c r="N92" s="149"/>
      <c r="O92" s="149"/>
      <c r="P92" s="149"/>
      <c r="Q92" s="149"/>
      <c r="R92" s="83"/>
      <c r="S92" s="83"/>
      <c r="T92" s="83"/>
      <c r="U92" s="83"/>
      <c r="V92" s="83"/>
      <c r="W92" s="83"/>
      <c r="X92" s="83"/>
    </row>
    <row r="93" spans="1:24" s="161" customFormat="1" ht="75" customHeight="1" x14ac:dyDescent="0.2">
      <c r="A93" s="83"/>
      <c r="B93" s="41"/>
      <c r="C93" s="42"/>
      <c r="D93" s="42" t="s">
        <v>110</v>
      </c>
      <c r="E93" s="68"/>
      <c r="F93" s="42"/>
      <c r="G93" s="42"/>
      <c r="H93" s="78">
        <v>0</v>
      </c>
      <c r="I93" s="78">
        <v>0</v>
      </c>
      <c r="J93" s="148">
        <f t="shared" si="1"/>
        <v>0</v>
      </c>
      <c r="K93" s="343" t="s">
        <v>110</v>
      </c>
      <c r="L93" s="334"/>
      <c r="M93" s="341"/>
      <c r="N93" s="149"/>
      <c r="O93" s="149"/>
      <c r="P93" s="149"/>
      <c r="Q93" s="149"/>
      <c r="R93" s="83"/>
      <c r="S93" s="83"/>
      <c r="T93" s="83"/>
      <c r="U93" s="83"/>
      <c r="V93" s="83"/>
      <c r="W93" s="83"/>
      <c r="X93" s="83"/>
    </row>
    <row r="94" spans="1:24" s="161" customFormat="1" ht="75" customHeight="1" x14ac:dyDescent="0.2">
      <c r="A94" s="83"/>
      <c r="B94" s="41"/>
      <c r="C94" s="42"/>
      <c r="D94" s="42" t="s">
        <v>110</v>
      </c>
      <c r="E94" s="68"/>
      <c r="F94" s="42"/>
      <c r="G94" s="42"/>
      <c r="H94" s="78">
        <v>0</v>
      </c>
      <c r="I94" s="78">
        <v>0</v>
      </c>
      <c r="J94" s="148">
        <f t="shared" si="1"/>
        <v>0</v>
      </c>
      <c r="K94" s="343" t="s">
        <v>110</v>
      </c>
      <c r="L94" s="334"/>
      <c r="M94" s="341"/>
      <c r="N94" s="149"/>
      <c r="O94" s="149"/>
      <c r="P94" s="149"/>
      <c r="Q94" s="149"/>
      <c r="R94" s="83"/>
      <c r="S94" s="83"/>
      <c r="T94" s="83"/>
      <c r="U94" s="83"/>
      <c r="V94" s="83"/>
      <c r="W94" s="83"/>
      <c r="X94" s="83"/>
    </row>
    <row r="95" spans="1:24" s="161" customFormat="1" ht="75" customHeight="1" x14ac:dyDescent="0.2">
      <c r="A95" s="83"/>
      <c r="B95" s="41"/>
      <c r="C95" s="42"/>
      <c r="D95" s="42" t="s">
        <v>110</v>
      </c>
      <c r="E95" s="68"/>
      <c r="F95" s="42"/>
      <c r="G95" s="42"/>
      <c r="H95" s="78">
        <v>0</v>
      </c>
      <c r="I95" s="78">
        <v>0</v>
      </c>
      <c r="J95" s="148">
        <f t="shared" si="1"/>
        <v>0</v>
      </c>
      <c r="K95" s="343" t="s">
        <v>110</v>
      </c>
      <c r="L95" s="334"/>
      <c r="M95" s="341"/>
      <c r="N95" s="149"/>
      <c r="O95" s="149"/>
      <c r="P95" s="149"/>
      <c r="Q95" s="149"/>
      <c r="R95" s="83"/>
      <c r="S95" s="83"/>
      <c r="T95" s="83"/>
      <c r="U95" s="83"/>
      <c r="V95" s="83"/>
      <c r="W95" s="83"/>
      <c r="X95" s="83"/>
    </row>
    <row r="96" spans="1:24" s="161" customFormat="1" ht="75" customHeight="1" x14ac:dyDescent="0.2">
      <c r="A96" s="83"/>
      <c r="B96" s="41"/>
      <c r="C96" s="42"/>
      <c r="D96" s="42" t="s">
        <v>110</v>
      </c>
      <c r="E96" s="68"/>
      <c r="F96" s="42"/>
      <c r="G96" s="42"/>
      <c r="H96" s="78">
        <v>0</v>
      </c>
      <c r="I96" s="78">
        <v>0</v>
      </c>
      <c r="J96" s="148">
        <f t="shared" ref="J96:J103" si="2">IFERROR(I96/H96,0)</f>
        <v>0</v>
      </c>
      <c r="K96" s="343" t="s">
        <v>110</v>
      </c>
      <c r="L96" s="334"/>
      <c r="M96" s="341"/>
      <c r="N96" s="149"/>
      <c r="O96" s="149"/>
      <c r="P96" s="149"/>
      <c r="Q96" s="149"/>
      <c r="R96" s="83"/>
      <c r="S96" s="83"/>
      <c r="T96" s="83"/>
      <c r="U96" s="83"/>
      <c r="V96" s="83"/>
      <c r="W96" s="83"/>
      <c r="X96" s="83"/>
    </row>
    <row r="97" spans="1:24" s="161" customFormat="1" ht="75" customHeight="1" x14ac:dyDescent="0.2">
      <c r="A97" s="83"/>
      <c r="B97" s="41"/>
      <c r="C97" s="42"/>
      <c r="D97" s="42" t="s">
        <v>110</v>
      </c>
      <c r="E97" s="68"/>
      <c r="F97" s="42"/>
      <c r="G97" s="42"/>
      <c r="H97" s="78">
        <v>0</v>
      </c>
      <c r="I97" s="78">
        <v>0</v>
      </c>
      <c r="J97" s="148">
        <f t="shared" si="2"/>
        <v>0</v>
      </c>
      <c r="K97" s="343" t="s">
        <v>110</v>
      </c>
      <c r="L97" s="334"/>
      <c r="M97" s="341"/>
      <c r="N97" s="149"/>
      <c r="O97" s="149"/>
      <c r="P97" s="149"/>
      <c r="Q97" s="149"/>
      <c r="R97" s="83"/>
      <c r="S97" s="83"/>
      <c r="T97" s="83"/>
      <c r="U97" s="83"/>
      <c r="V97" s="83"/>
      <c r="W97" s="83"/>
      <c r="X97" s="83"/>
    </row>
    <row r="98" spans="1:24" s="161" customFormat="1" ht="75" customHeight="1" x14ac:dyDescent="0.2">
      <c r="A98" s="83"/>
      <c r="B98" s="41"/>
      <c r="C98" s="42"/>
      <c r="D98" s="42" t="s">
        <v>110</v>
      </c>
      <c r="E98" s="68"/>
      <c r="F98" s="42"/>
      <c r="G98" s="42"/>
      <c r="H98" s="78">
        <v>0</v>
      </c>
      <c r="I98" s="78">
        <v>0</v>
      </c>
      <c r="J98" s="148">
        <f t="shared" si="2"/>
        <v>0</v>
      </c>
      <c r="K98" s="343" t="s">
        <v>110</v>
      </c>
      <c r="L98" s="334"/>
      <c r="M98" s="341"/>
      <c r="N98" s="149"/>
      <c r="O98" s="149"/>
      <c r="P98" s="149"/>
      <c r="Q98" s="149"/>
      <c r="R98" s="83"/>
      <c r="S98" s="83"/>
      <c r="T98" s="83"/>
      <c r="U98" s="83"/>
      <c r="V98" s="83"/>
      <c r="W98" s="83"/>
      <c r="X98" s="83"/>
    </row>
    <row r="99" spans="1:24" s="161" customFormat="1" ht="75" customHeight="1" x14ac:dyDescent="0.2">
      <c r="A99" s="83"/>
      <c r="B99" s="41"/>
      <c r="C99" s="42"/>
      <c r="D99" s="42" t="s">
        <v>110</v>
      </c>
      <c r="E99" s="68"/>
      <c r="F99" s="42"/>
      <c r="G99" s="42"/>
      <c r="H99" s="78">
        <v>0</v>
      </c>
      <c r="I99" s="78">
        <v>0</v>
      </c>
      <c r="J99" s="148">
        <f t="shared" si="2"/>
        <v>0</v>
      </c>
      <c r="K99" s="343" t="s">
        <v>110</v>
      </c>
      <c r="L99" s="334"/>
      <c r="M99" s="341"/>
      <c r="N99" s="149"/>
      <c r="O99" s="149"/>
      <c r="P99" s="149"/>
      <c r="Q99" s="149"/>
      <c r="R99" s="83"/>
      <c r="S99" s="83"/>
      <c r="T99" s="83"/>
      <c r="U99" s="83"/>
      <c r="V99" s="83"/>
      <c r="W99" s="83"/>
      <c r="X99" s="83"/>
    </row>
    <row r="100" spans="1:24" s="161" customFormat="1" ht="75" customHeight="1" x14ac:dyDescent="0.2">
      <c r="A100" s="83"/>
      <c r="B100" s="41"/>
      <c r="C100" s="42"/>
      <c r="D100" s="42" t="s">
        <v>110</v>
      </c>
      <c r="E100" s="68"/>
      <c r="F100" s="42"/>
      <c r="G100" s="42"/>
      <c r="H100" s="78">
        <v>0</v>
      </c>
      <c r="I100" s="78">
        <v>0</v>
      </c>
      <c r="J100" s="148">
        <f t="shared" si="2"/>
        <v>0</v>
      </c>
      <c r="K100" s="343" t="s">
        <v>110</v>
      </c>
      <c r="L100" s="334"/>
      <c r="M100" s="341"/>
      <c r="N100" s="149"/>
      <c r="O100" s="149"/>
      <c r="P100" s="149"/>
      <c r="Q100" s="149"/>
      <c r="R100" s="83"/>
      <c r="S100" s="83"/>
      <c r="T100" s="83"/>
      <c r="U100" s="83"/>
      <c r="V100" s="83"/>
      <c r="W100" s="83"/>
      <c r="X100" s="83"/>
    </row>
    <row r="101" spans="1:24" s="161" customFormat="1" ht="75" customHeight="1" x14ac:dyDescent="0.2">
      <c r="A101" s="83"/>
      <c r="B101" s="41"/>
      <c r="C101" s="42"/>
      <c r="D101" s="42" t="s">
        <v>110</v>
      </c>
      <c r="E101" s="68"/>
      <c r="F101" s="42"/>
      <c r="G101" s="42"/>
      <c r="H101" s="78">
        <v>0</v>
      </c>
      <c r="I101" s="78">
        <v>0</v>
      </c>
      <c r="J101" s="148">
        <f t="shared" si="2"/>
        <v>0</v>
      </c>
      <c r="K101" s="343" t="s">
        <v>110</v>
      </c>
      <c r="L101" s="334"/>
      <c r="M101" s="341"/>
      <c r="N101" s="149"/>
      <c r="O101" s="149"/>
      <c r="P101" s="149"/>
      <c r="Q101" s="149"/>
      <c r="R101" s="83"/>
      <c r="S101" s="83"/>
      <c r="T101" s="83"/>
      <c r="U101" s="83"/>
      <c r="V101" s="83"/>
      <c r="W101" s="83"/>
      <c r="X101" s="83"/>
    </row>
    <row r="102" spans="1:24" s="161" customFormat="1" ht="75" customHeight="1" x14ac:dyDescent="0.2">
      <c r="A102" s="83"/>
      <c r="B102" s="41"/>
      <c r="C102" s="42"/>
      <c r="D102" s="42" t="s">
        <v>110</v>
      </c>
      <c r="E102" s="68"/>
      <c r="F102" s="42"/>
      <c r="G102" s="42"/>
      <c r="H102" s="78">
        <v>0</v>
      </c>
      <c r="I102" s="78">
        <v>0</v>
      </c>
      <c r="J102" s="148">
        <f t="shared" si="2"/>
        <v>0</v>
      </c>
      <c r="K102" s="343" t="s">
        <v>110</v>
      </c>
      <c r="L102" s="334"/>
      <c r="M102" s="341"/>
      <c r="N102" s="149"/>
      <c r="O102" s="149"/>
      <c r="P102" s="149"/>
      <c r="Q102" s="149"/>
      <c r="R102" s="83"/>
      <c r="S102" s="83"/>
      <c r="T102" s="83"/>
      <c r="U102" s="83"/>
      <c r="V102" s="83"/>
      <c r="W102" s="83"/>
      <c r="X102" s="83"/>
    </row>
    <row r="103" spans="1:24" s="161" customFormat="1" ht="75" customHeight="1" x14ac:dyDescent="0.2">
      <c r="A103" s="83"/>
      <c r="B103" s="41"/>
      <c r="C103" s="42"/>
      <c r="D103" s="42" t="s">
        <v>110</v>
      </c>
      <c r="E103" s="68"/>
      <c r="F103" s="42"/>
      <c r="G103" s="42"/>
      <c r="H103" s="78">
        <v>0</v>
      </c>
      <c r="I103" s="78">
        <v>0</v>
      </c>
      <c r="J103" s="148">
        <f t="shared" si="2"/>
        <v>0</v>
      </c>
      <c r="K103" s="343" t="s">
        <v>110</v>
      </c>
      <c r="L103" s="334"/>
      <c r="M103" s="341"/>
      <c r="N103" s="149"/>
      <c r="O103" s="149"/>
      <c r="P103" s="149"/>
      <c r="Q103" s="149"/>
      <c r="R103" s="83"/>
      <c r="S103" s="83"/>
      <c r="T103" s="83"/>
      <c r="U103" s="83"/>
      <c r="V103" s="83"/>
      <c r="W103" s="83"/>
      <c r="X103" s="83"/>
    </row>
    <row r="104" spans="1:24" s="161" customFormat="1" ht="75" customHeight="1" x14ac:dyDescent="0.2">
      <c r="A104" s="83"/>
      <c r="B104" s="41"/>
      <c r="C104" s="42"/>
      <c r="D104" s="42" t="s">
        <v>110</v>
      </c>
      <c r="E104" s="68"/>
      <c r="F104" s="42"/>
      <c r="G104" s="42"/>
      <c r="H104" s="78">
        <v>0</v>
      </c>
      <c r="I104" s="78">
        <v>0</v>
      </c>
      <c r="J104" s="148">
        <f t="shared" si="1"/>
        <v>0</v>
      </c>
      <c r="K104" s="343" t="s">
        <v>110</v>
      </c>
      <c r="L104" s="334"/>
      <c r="M104" s="341"/>
      <c r="N104" s="149"/>
      <c r="O104" s="149"/>
      <c r="P104" s="149"/>
      <c r="Q104" s="149"/>
      <c r="R104" s="83"/>
      <c r="S104" s="83"/>
      <c r="T104" s="83"/>
      <c r="U104" s="83"/>
      <c r="V104" s="83"/>
      <c r="W104" s="83"/>
      <c r="X104" s="83"/>
    </row>
    <row r="105" spans="1:24" s="161" customFormat="1" ht="75" customHeight="1" x14ac:dyDescent="0.2">
      <c r="A105" s="83"/>
      <c r="B105" s="41"/>
      <c r="C105" s="42"/>
      <c r="D105" s="42" t="s">
        <v>110</v>
      </c>
      <c r="E105" s="68"/>
      <c r="F105" s="42"/>
      <c r="G105" s="42"/>
      <c r="H105" s="78">
        <v>0</v>
      </c>
      <c r="I105" s="78">
        <v>0</v>
      </c>
      <c r="J105" s="148">
        <f t="shared" si="1"/>
        <v>0</v>
      </c>
      <c r="K105" s="343" t="s">
        <v>110</v>
      </c>
      <c r="L105" s="334"/>
      <c r="M105" s="341"/>
      <c r="N105" s="149"/>
      <c r="O105" s="149"/>
      <c r="P105" s="149"/>
      <c r="Q105" s="149"/>
      <c r="R105" s="83"/>
      <c r="S105" s="83"/>
      <c r="T105" s="83"/>
      <c r="U105" s="83"/>
      <c r="V105" s="83"/>
      <c r="W105" s="83"/>
      <c r="X105" s="83"/>
    </row>
    <row r="106" spans="1:24" s="161" customFormat="1" ht="75" customHeight="1" x14ac:dyDescent="0.2">
      <c r="A106" s="83"/>
      <c r="B106" s="41"/>
      <c r="C106" s="42"/>
      <c r="D106" s="42" t="s">
        <v>110</v>
      </c>
      <c r="E106" s="68"/>
      <c r="F106" s="42"/>
      <c r="G106" s="42"/>
      <c r="H106" s="78">
        <v>0</v>
      </c>
      <c r="I106" s="78">
        <v>0</v>
      </c>
      <c r="J106" s="148">
        <f t="shared" si="1"/>
        <v>0</v>
      </c>
      <c r="K106" s="343" t="s">
        <v>110</v>
      </c>
      <c r="L106" s="334"/>
      <c r="M106" s="341"/>
      <c r="N106" s="149"/>
      <c r="O106" s="149"/>
      <c r="P106" s="149"/>
      <c r="Q106" s="149"/>
      <c r="R106" s="83"/>
      <c r="S106" s="83"/>
      <c r="T106" s="83"/>
      <c r="U106" s="83"/>
      <c r="V106" s="83"/>
      <c r="W106" s="83"/>
      <c r="X106" s="83"/>
    </row>
    <row r="107" spans="1:24" s="161" customFormat="1" ht="75" customHeight="1" x14ac:dyDescent="0.2">
      <c r="A107" s="83"/>
      <c r="B107" s="41"/>
      <c r="C107" s="42"/>
      <c r="D107" s="42" t="s">
        <v>110</v>
      </c>
      <c r="E107" s="68"/>
      <c r="F107" s="42"/>
      <c r="G107" s="42"/>
      <c r="H107" s="78">
        <v>0</v>
      </c>
      <c r="I107" s="78">
        <v>0</v>
      </c>
      <c r="J107" s="148">
        <f t="shared" si="1"/>
        <v>0</v>
      </c>
      <c r="K107" s="343" t="s">
        <v>110</v>
      </c>
      <c r="L107" s="334"/>
      <c r="M107" s="341"/>
      <c r="N107" s="149"/>
      <c r="O107" s="149"/>
      <c r="P107" s="149"/>
      <c r="Q107" s="149"/>
      <c r="R107" s="83"/>
      <c r="S107" s="83"/>
      <c r="T107" s="83"/>
      <c r="U107" s="83"/>
      <c r="V107" s="83"/>
      <c r="W107" s="83"/>
      <c r="X107" s="83"/>
    </row>
    <row r="108" spans="1:24" s="161" customFormat="1" ht="75" customHeight="1" x14ac:dyDescent="0.2">
      <c r="A108" s="83"/>
      <c r="B108" s="41"/>
      <c r="C108" s="42"/>
      <c r="D108" s="42" t="s">
        <v>110</v>
      </c>
      <c r="E108" s="68"/>
      <c r="F108" s="42"/>
      <c r="G108" s="42"/>
      <c r="H108" s="78">
        <v>0</v>
      </c>
      <c r="I108" s="78">
        <v>0</v>
      </c>
      <c r="J108" s="148">
        <f t="shared" si="1"/>
        <v>0</v>
      </c>
      <c r="K108" s="343" t="s">
        <v>110</v>
      </c>
      <c r="L108" s="334"/>
      <c r="M108" s="341"/>
      <c r="N108" s="149"/>
      <c r="O108" s="149"/>
      <c r="P108" s="149"/>
      <c r="Q108" s="149"/>
      <c r="R108" s="83"/>
      <c r="S108" s="83"/>
      <c r="T108" s="83"/>
      <c r="U108" s="83"/>
      <c r="V108" s="83"/>
      <c r="W108" s="83"/>
      <c r="X108" s="83"/>
    </row>
    <row r="109" spans="1:24" s="161" customFormat="1" ht="75" customHeight="1" x14ac:dyDescent="0.2">
      <c r="A109" s="83"/>
      <c r="B109" s="41"/>
      <c r="C109" s="42"/>
      <c r="D109" s="42" t="s">
        <v>110</v>
      </c>
      <c r="E109" s="68"/>
      <c r="F109" s="42"/>
      <c r="G109" s="42"/>
      <c r="H109" s="78">
        <v>0</v>
      </c>
      <c r="I109" s="78">
        <v>0</v>
      </c>
      <c r="J109" s="148">
        <f t="shared" si="1"/>
        <v>0</v>
      </c>
      <c r="K109" s="343" t="s">
        <v>110</v>
      </c>
      <c r="L109" s="334"/>
      <c r="M109" s="341"/>
      <c r="N109" s="149"/>
      <c r="O109" s="149"/>
      <c r="P109" s="149"/>
      <c r="Q109" s="149"/>
      <c r="R109" s="83"/>
      <c r="S109" s="83"/>
      <c r="T109" s="83"/>
      <c r="U109" s="83"/>
      <c r="V109" s="83"/>
      <c r="W109" s="83"/>
      <c r="X109" s="83"/>
    </row>
    <row r="110" spans="1:24" s="161" customFormat="1" ht="75" customHeight="1" x14ac:dyDescent="0.2">
      <c r="A110" s="83"/>
      <c r="B110" s="41"/>
      <c r="C110" s="42"/>
      <c r="D110" s="42" t="s">
        <v>110</v>
      </c>
      <c r="E110" s="68"/>
      <c r="F110" s="42"/>
      <c r="G110" s="42"/>
      <c r="H110" s="78">
        <v>0</v>
      </c>
      <c r="I110" s="78">
        <v>0</v>
      </c>
      <c r="J110" s="148">
        <f t="shared" si="1"/>
        <v>0</v>
      </c>
      <c r="K110" s="343" t="s">
        <v>110</v>
      </c>
      <c r="L110" s="334"/>
      <c r="M110" s="341"/>
      <c r="N110" s="149"/>
      <c r="O110" s="149"/>
      <c r="P110" s="149"/>
      <c r="Q110" s="149"/>
      <c r="R110" s="83"/>
      <c r="S110" s="83"/>
      <c r="T110" s="83"/>
      <c r="U110" s="83"/>
      <c r="V110" s="83"/>
      <c r="W110" s="83"/>
      <c r="X110" s="83"/>
    </row>
    <row r="111" spans="1:24" s="161" customFormat="1" ht="75" customHeight="1" x14ac:dyDescent="0.2">
      <c r="A111" s="83"/>
      <c r="B111" s="41"/>
      <c r="C111" s="42"/>
      <c r="D111" s="42" t="s">
        <v>110</v>
      </c>
      <c r="E111" s="68"/>
      <c r="F111" s="42"/>
      <c r="G111" s="42"/>
      <c r="H111" s="78">
        <v>0</v>
      </c>
      <c r="I111" s="78">
        <v>0</v>
      </c>
      <c r="J111" s="148">
        <f t="shared" si="1"/>
        <v>0</v>
      </c>
      <c r="K111" s="343" t="s">
        <v>110</v>
      </c>
      <c r="L111" s="334"/>
      <c r="M111" s="341"/>
      <c r="N111" s="149"/>
      <c r="O111" s="149"/>
      <c r="P111" s="149"/>
      <c r="Q111" s="149"/>
      <c r="R111" s="83"/>
      <c r="S111" s="83"/>
      <c r="T111" s="83"/>
      <c r="U111" s="83"/>
      <c r="V111" s="83"/>
      <c r="W111" s="83"/>
      <c r="X111" s="83"/>
    </row>
    <row r="112" spans="1:24" s="161" customFormat="1" ht="75" customHeight="1" x14ac:dyDescent="0.2">
      <c r="A112" s="83"/>
      <c r="B112" s="41"/>
      <c r="C112" s="42"/>
      <c r="D112" s="42" t="s">
        <v>110</v>
      </c>
      <c r="E112" s="68"/>
      <c r="F112" s="42"/>
      <c r="G112" s="42"/>
      <c r="H112" s="78">
        <v>0</v>
      </c>
      <c r="I112" s="78">
        <v>0</v>
      </c>
      <c r="J112" s="148">
        <f t="shared" si="1"/>
        <v>0</v>
      </c>
      <c r="K112" s="343" t="s">
        <v>110</v>
      </c>
      <c r="L112" s="334"/>
      <c r="M112" s="341"/>
      <c r="N112" s="149"/>
      <c r="O112" s="149"/>
      <c r="P112" s="149"/>
      <c r="Q112" s="149"/>
      <c r="R112" s="83"/>
      <c r="S112" s="83"/>
      <c r="T112" s="83"/>
      <c r="U112" s="83"/>
      <c r="V112" s="83"/>
      <c r="W112" s="83"/>
      <c r="X112" s="83"/>
    </row>
    <row r="113" spans="1:24" s="161" customFormat="1" ht="75" customHeight="1" x14ac:dyDescent="0.2">
      <c r="A113" s="83"/>
      <c r="B113" s="41"/>
      <c r="C113" s="42"/>
      <c r="D113" s="42" t="s">
        <v>110</v>
      </c>
      <c r="E113" s="68"/>
      <c r="F113" s="42"/>
      <c r="G113" s="42"/>
      <c r="H113" s="78">
        <v>0</v>
      </c>
      <c r="I113" s="78">
        <v>0</v>
      </c>
      <c r="J113" s="148">
        <f t="shared" si="1"/>
        <v>0</v>
      </c>
      <c r="K113" s="343" t="s">
        <v>110</v>
      </c>
      <c r="L113" s="334"/>
      <c r="M113" s="341"/>
      <c r="N113" s="149"/>
      <c r="O113" s="149"/>
      <c r="P113" s="149"/>
      <c r="Q113" s="149"/>
      <c r="R113" s="83"/>
      <c r="S113" s="83"/>
      <c r="T113" s="83"/>
      <c r="U113" s="83"/>
      <c r="V113" s="83"/>
      <c r="W113" s="83"/>
      <c r="X113" s="83"/>
    </row>
    <row r="114" spans="1:24" s="161" customFormat="1" ht="75" customHeight="1" x14ac:dyDescent="0.2">
      <c r="A114" s="83"/>
      <c r="B114" s="41"/>
      <c r="C114" s="42"/>
      <c r="D114" s="42" t="s">
        <v>110</v>
      </c>
      <c r="E114" s="68"/>
      <c r="F114" s="42"/>
      <c r="G114" s="42"/>
      <c r="H114" s="78">
        <v>0</v>
      </c>
      <c r="I114" s="78">
        <v>0</v>
      </c>
      <c r="J114" s="148">
        <f t="shared" si="1"/>
        <v>0</v>
      </c>
      <c r="K114" s="343" t="s">
        <v>110</v>
      </c>
      <c r="L114" s="334"/>
      <c r="M114" s="341"/>
      <c r="N114" s="149"/>
      <c r="O114" s="149"/>
      <c r="P114" s="149"/>
      <c r="Q114" s="149"/>
      <c r="R114" s="83"/>
      <c r="S114" s="83"/>
      <c r="T114" s="83"/>
      <c r="U114" s="83"/>
      <c r="V114" s="83"/>
      <c r="W114" s="83"/>
      <c r="X114" s="83"/>
    </row>
    <row r="115" spans="1:24" s="161" customFormat="1" ht="75" customHeight="1" x14ac:dyDescent="0.2">
      <c r="A115" s="83"/>
      <c r="B115" s="41"/>
      <c r="C115" s="42"/>
      <c r="D115" s="42" t="s">
        <v>110</v>
      </c>
      <c r="E115" s="68"/>
      <c r="F115" s="42"/>
      <c r="G115" s="42"/>
      <c r="H115" s="78">
        <v>0</v>
      </c>
      <c r="I115" s="78">
        <v>0</v>
      </c>
      <c r="J115" s="148">
        <f t="shared" si="1"/>
        <v>0</v>
      </c>
      <c r="K115" s="343" t="s">
        <v>110</v>
      </c>
      <c r="L115" s="334"/>
      <c r="M115" s="341"/>
      <c r="N115" s="149"/>
      <c r="O115" s="149"/>
      <c r="P115" s="149"/>
      <c r="Q115" s="149"/>
      <c r="R115" s="83"/>
      <c r="S115" s="83"/>
      <c r="T115" s="83"/>
      <c r="U115" s="83"/>
      <c r="V115" s="83"/>
      <c r="W115" s="83"/>
      <c r="X115" s="83"/>
    </row>
    <row r="116" spans="1:24" s="161" customFormat="1" ht="75" customHeight="1" x14ac:dyDescent="0.2">
      <c r="A116" s="83"/>
      <c r="B116" s="41"/>
      <c r="C116" s="42"/>
      <c r="D116" s="42" t="s">
        <v>110</v>
      </c>
      <c r="E116" s="68"/>
      <c r="F116" s="42"/>
      <c r="G116" s="42"/>
      <c r="H116" s="78">
        <v>0</v>
      </c>
      <c r="I116" s="78">
        <v>0</v>
      </c>
      <c r="J116" s="148">
        <f t="shared" si="1"/>
        <v>0</v>
      </c>
      <c r="K116" s="343" t="s">
        <v>110</v>
      </c>
      <c r="L116" s="334"/>
      <c r="M116" s="341"/>
      <c r="N116" s="149"/>
      <c r="O116" s="149"/>
      <c r="P116" s="149"/>
      <c r="Q116" s="149"/>
      <c r="R116" s="83"/>
      <c r="S116" s="83"/>
      <c r="T116" s="83"/>
      <c r="U116" s="83"/>
      <c r="V116" s="83"/>
      <c r="W116" s="83"/>
      <c r="X116" s="83"/>
    </row>
    <row r="117" spans="1:24" s="161" customFormat="1" ht="75" customHeight="1" x14ac:dyDescent="0.2">
      <c r="A117" s="83"/>
      <c r="B117" s="41"/>
      <c r="C117" s="42"/>
      <c r="D117" s="42" t="s">
        <v>110</v>
      </c>
      <c r="E117" s="68"/>
      <c r="F117" s="42"/>
      <c r="G117" s="42"/>
      <c r="H117" s="78">
        <v>0</v>
      </c>
      <c r="I117" s="78">
        <v>0</v>
      </c>
      <c r="J117" s="148">
        <f t="shared" si="1"/>
        <v>0</v>
      </c>
      <c r="K117" s="343" t="s">
        <v>110</v>
      </c>
      <c r="L117" s="334"/>
      <c r="M117" s="341"/>
      <c r="N117" s="149"/>
      <c r="O117" s="149"/>
      <c r="P117" s="149"/>
      <c r="Q117" s="149"/>
      <c r="R117" s="83"/>
      <c r="S117" s="83"/>
      <c r="T117" s="83"/>
      <c r="U117" s="83"/>
      <c r="V117" s="83"/>
      <c r="W117" s="83"/>
      <c r="X117" s="83"/>
    </row>
    <row r="118" spans="1:24" s="161" customFormat="1" ht="75" customHeight="1" x14ac:dyDescent="0.2">
      <c r="A118" s="83"/>
      <c r="B118" s="41"/>
      <c r="C118" s="42"/>
      <c r="D118" s="42" t="s">
        <v>110</v>
      </c>
      <c r="E118" s="68"/>
      <c r="F118" s="42"/>
      <c r="G118" s="42"/>
      <c r="H118" s="78">
        <v>0</v>
      </c>
      <c r="I118" s="78">
        <v>0</v>
      </c>
      <c r="J118" s="148">
        <f t="shared" si="1"/>
        <v>0</v>
      </c>
      <c r="K118" s="343" t="s">
        <v>110</v>
      </c>
      <c r="L118" s="334"/>
      <c r="M118" s="341"/>
      <c r="N118" s="149"/>
      <c r="O118" s="149"/>
      <c r="P118" s="149"/>
      <c r="Q118" s="149"/>
      <c r="R118" s="83"/>
      <c r="S118" s="83"/>
      <c r="T118" s="83"/>
      <c r="U118" s="83"/>
      <c r="V118" s="83"/>
      <c r="W118" s="83"/>
      <c r="X118" s="83"/>
    </row>
    <row r="119" spans="1:24" ht="75" customHeight="1" x14ac:dyDescent="0.2">
      <c r="B119" s="41"/>
      <c r="C119" s="42"/>
      <c r="D119" s="42" t="s">
        <v>110</v>
      </c>
      <c r="E119" s="68"/>
      <c r="F119" s="42"/>
      <c r="G119" s="42"/>
      <c r="H119" s="78">
        <v>0</v>
      </c>
      <c r="I119" s="78">
        <v>0</v>
      </c>
      <c r="J119" s="148">
        <f t="shared" si="1"/>
        <v>0</v>
      </c>
      <c r="K119" s="343" t="s">
        <v>110</v>
      </c>
      <c r="L119" s="334"/>
      <c r="M119" s="341"/>
    </row>
    <row r="120" spans="1:24" ht="75" customHeight="1" x14ac:dyDescent="0.2">
      <c r="B120" s="41"/>
      <c r="C120" s="42"/>
      <c r="D120" s="42" t="s">
        <v>110</v>
      </c>
      <c r="E120" s="68"/>
      <c r="F120" s="42"/>
      <c r="G120" s="42"/>
      <c r="H120" s="78">
        <v>0</v>
      </c>
      <c r="I120" s="78">
        <v>0</v>
      </c>
      <c r="J120" s="148">
        <f t="shared" si="1"/>
        <v>0</v>
      </c>
      <c r="K120" s="343" t="s">
        <v>110</v>
      </c>
      <c r="L120" s="334"/>
      <c r="M120" s="341"/>
    </row>
    <row r="121" spans="1:24" ht="75" customHeight="1" x14ac:dyDescent="0.2">
      <c r="B121" s="41"/>
      <c r="C121" s="42"/>
      <c r="D121" s="42" t="s">
        <v>110</v>
      </c>
      <c r="E121" s="68"/>
      <c r="F121" s="42"/>
      <c r="G121" s="42"/>
      <c r="H121" s="78">
        <v>0</v>
      </c>
      <c r="I121" s="78">
        <v>0</v>
      </c>
      <c r="J121" s="148">
        <f t="shared" si="1"/>
        <v>0</v>
      </c>
      <c r="K121" s="343" t="s">
        <v>110</v>
      </c>
      <c r="L121" s="334"/>
      <c r="M121" s="341"/>
    </row>
    <row r="122" spans="1:24" ht="75" customHeight="1" x14ac:dyDescent="0.2">
      <c r="B122" s="41"/>
      <c r="C122" s="42"/>
      <c r="D122" s="42" t="s">
        <v>110</v>
      </c>
      <c r="E122" s="68"/>
      <c r="F122" s="42"/>
      <c r="G122" s="42"/>
      <c r="H122" s="78">
        <v>0</v>
      </c>
      <c r="I122" s="78">
        <v>0</v>
      </c>
      <c r="J122" s="148">
        <f t="shared" si="1"/>
        <v>0</v>
      </c>
      <c r="K122" s="343" t="s">
        <v>110</v>
      </c>
      <c r="L122" s="334"/>
      <c r="M122" s="341"/>
    </row>
    <row r="123" spans="1:24" ht="75" customHeight="1" x14ac:dyDescent="0.2">
      <c r="B123" s="41"/>
      <c r="C123" s="42"/>
      <c r="D123" s="42" t="s">
        <v>110</v>
      </c>
      <c r="E123" s="68"/>
      <c r="F123" s="42"/>
      <c r="G123" s="42"/>
      <c r="H123" s="78">
        <v>0</v>
      </c>
      <c r="I123" s="78">
        <v>0</v>
      </c>
      <c r="J123" s="148">
        <f t="shared" si="1"/>
        <v>0</v>
      </c>
      <c r="K123" s="343" t="s">
        <v>110</v>
      </c>
      <c r="L123" s="334"/>
      <c r="M123" s="341"/>
    </row>
    <row r="124" spans="1:24" ht="75" customHeight="1" thickBot="1" x14ac:dyDescent="0.4">
      <c r="B124" s="41"/>
      <c r="C124" s="42"/>
      <c r="D124" s="42" t="s">
        <v>110</v>
      </c>
      <c r="E124" s="69"/>
      <c r="F124" s="42"/>
      <c r="G124" s="43"/>
      <c r="H124" s="78">
        <v>0</v>
      </c>
      <c r="I124" s="78">
        <v>0</v>
      </c>
      <c r="J124" s="148">
        <f t="shared" si="1"/>
        <v>0</v>
      </c>
      <c r="K124" s="343" t="s">
        <v>110</v>
      </c>
      <c r="L124" s="334"/>
      <c r="M124" s="341"/>
      <c r="S124" s="85"/>
      <c r="T124" s="85"/>
    </row>
    <row r="125" spans="1:24" s="168" customFormat="1" ht="33.950000000000003" customHeight="1" thickBot="1" x14ac:dyDescent="0.4">
      <c r="A125" s="85"/>
      <c r="B125" s="163"/>
      <c r="C125" s="163"/>
      <c r="D125" s="163"/>
      <c r="E125" s="163"/>
      <c r="F125" s="163"/>
      <c r="G125" s="164"/>
      <c r="H125" s="165">
        <f>SUM(H71:H124)</f>
        <v>0</v>
      </c>
      <c r="I125" s="165">
        <f>SUM(I71:I124)</f>
        <v>0</v>
      </c>
      <c r="J125" s="166">
        <f t="shared" si="1"/>
        <v>0</v>
      </c>
      <c r="K125" s="167"/>
      <c r="L12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</row>
    <row r="126" spans="1:24" s="168" customFormat="1" ht="21.6" customHeight="1" x14ac:dyDescent="0.35">
      <c r="A126" s="85"/>
      <c r="B126" s="169"/>
      <c r="C126" s="169"/>
      <c r="D126" s="169"/>
      <c r="E126" s="169"/>
      <c r="F126" s="169"/>
      <c r="G126" s="170"/>
      <c r="H126" s="171"/>
      <c r="I126" s="171"/>
      <c r="J126" s="172"/>
      <c r="K126" s="172"/>
      <c r="L126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</row>
    <row r="127" spans="1:24" s="85" customFormat="1" ht="25.5" x14ac:dyDescent="0.35">
      <c r="B127" s="173" t="s">
        <v>109</v>
      </c>
      <c r="C127" s="152"/>
      <c r="D127" s="152"/>
      <c r="E127" s="152"/>
      <c r="F127" s="152"/>
      <c r="G127" s="174"/>
      <c r="H127" s="80"/>
      <c r="I127" s="80"/>
      <c r="L127"/>
    </row>
    <row r="128" spans="1:24" s="85" customFormat="1" ht="25.5" x14ac:dyDescent="0.35">
      <c r="B128" s="173"/>
      <c r="C128" s="152"/>
      <c r="D128" s="152"/>
      <c r="E128" s="152"/>
      <c r="F128" s="152"/>
      <c r="G128" s="174"/>
      <c r="H128" s="80"/>
      <c r="I128" s="80"/>
      <c r="L128"/>
    </row>
    <row r="129" spans="1:20" s="85" customFormat="1" ht="22.5" customHeight="1" x14ac:dyDescent="0.35">
      <c r="A129" s="45" t="s">
        <v>9</v>
      </c>
      <c r="B129" s="44"/>
      <c r="C129" s="45" t="s">
        <v>9</v>
      </c>
      <c r="D129" s="44"/>
      <c r="E129" s="45" t="s">
        <v>9</v>
      </c>
      <c r="F129" s="44"/>
      <c r="G129" s="45" t="s">
        <v>9</v>
      </c>
      <c r="H129" s="80"/>
      <c r="I129" s="80"/>
      <c r="L129"/>
    </row>
    <row r="130" spans="1:20" s="85" customFormat="1" ht="25.5" x14ac:dyDescent="0.35">
      <c r="A130" s="176" t="s">
        <v>10</v>
      </c>
      <c r="B130" s="174"/>
      <c r="C130" s="176" t="s">
        <v>11</v>
      </c>
      <c r="D130" s="177"/>
      <c r="E130" s="176" t="s">
        <v>12</v>
      </c>
      <c r="F130" s="176"/>
      <c r="G130" s="176" t="s">
        <v>13</v>
      </c>
      <c r="H130" s="80"/>
      <c r="I130" s="80"/>
      <c r="L130"/>
    </row>
    <row r="131" spans="1:20" s="85" customFormat="1" ht="25.5" x14ac:dyDescent="0.35">
      <c r="A131" s="174"/>
      <c r="B131" s="174"/>
      <c r="C131" s="178" t="s">
        <v>14</v>
      </c>
      <c r="D131" s="177"/>
      <c r="E131" s="177"/>
      <c r="F131" s="177"/>
      <c r="G131" s="177"/>
      <c r="H131" s="80"/>
      <c r="I131" s="80"/>
      <c r="L131"/>
    </row>
    <row r="132" spans="1:20" s="85" customFormat="1" ht="19.5" customHeight="1" x14ac:dyDescent="0.35">
      <c r="A132" s="175" t="s">
        <v>9</v>
      </c>
      <c r="B132" s="44"/>
      <c r="C132" s="45" t="s">
        <v>9</v>
      </c>
      <c r="D132" s="44"/>
      <c r="E132" s="45" t="s">
        <v>9</v>
      </c>
      <c r="F132" s="44"/>
      <c r="G132" s="45" t="s">
        <v>9</v>
      </c>
      <c r="H132" s="80"/>
      <c r="I132" s="80"/>
      <c r="L132"/>
    </row>
    <row r="133" spans="1:20" s="85" customFormat="1" ht="25.5" x14ac:dyDescent="0.35">
      <c r="A133" s="176" t="s">
        <v>10</v>
      </c>
      <c r="B133" s="174"/>
      <c r="C133" s="176" t="s">
        <v>11</v>
      </c>
      <c r="D133" s="177"/>
      <c r="E133" s="176" t="s">
        <v>12</v>
      </c>
      <c r="F133" s="176"/>
      <c r="G133" s="176" t="s">
        <v>15</v>
      </c>
      <c r="H133" s="179"/>
      <c r="I133" s="98"/>
      <c r="J133" s="99"/>
      <c r="K133" s="99"/>
      <c r="L133"/>
      <c r="S133" s="83"/>
      <c r="T133" s="83"/>
    </row>
    <row r="134" spans="1:20" ht="21" customHeight="1" x14ac:dyDescent="0.25">
      <c r="A134" s="177"/>
      <c r="B134" s="177"/>
      <c r="C134" s="174" t="s">
        <v>16</v>
      </c>
      <c r="D134" s="177"/>
      <c r="E134" s="177"/>
      <c r="F134" s="177"/>
      <c r="G134" s="177"/>
    </row>
  </sheetData>
  <sheetProtection algorithmName="SHA-512" hashValue="1vshQpagFlFTM3MKcBBd10XY48C13wol0jc9dEsqv10PglF9HT4v+WvBuJuzTBB+RnV4Ey5jLCyoR0s/g9O85w==" saltValue="v4e8T2dcl4OivXE2I0OvXw==" spinCount="100000" sheet="1" insertRows="0" selectLockedCells="1"/>
  <protectedRanges>
    <protectedRange sqref="S70:S79 U71:U80 T72 T74 T85 T70 T79:T80" name="טווח1_1"/>
    <protectedRange sqref="I66:J66" name="Appendix_4_range"/>
    <protectedRange sqref="F47:G49" name="טווח1_2"/>
    <protectedRange sqref="D60:E60 F58:G65 D62:E65" name="טווח1_3"/>
    <protectedRange sqref="E14:G14 B14:C14" name="טווח1_4"/>
  </protectedRanges>
  <dataConsolidate/>
  <mergeCells count="41">
    <mergeCell ref="F48:G48"/>
    <mergeCell ref="C49:E49"/>
    <mergeCell ref="F49:G49"/>
    <mergeCell ref="F20:G20"/>
    <mergeCell ref="B19:G19"/>
    <mergeCell ref="F29:G29"/>
    <mergeCell ref="F37:G37"/>
    <mergeCell ref="F38:G38"/>
    <mergeCell ref="F39:G39"/>
    <mergeCell ref="B10:H10"/>
    <mergeCell ref="C46:E46"/>
    <mergeCell ref="F46:G46"/>
    <mergeCell ref="C47:E47"/>
    <mergeCell ref="F47:G47"/>
    <mergeCell ref="F21:G21"/>
    <mergeCell ref="F22:G22"/>
    <mergeCell ref="F23:G23"/>
    <mergeCell ref="F24:G24"/>
    <mergeCell ref="F25:G25"/>
    <mergeCell ref="F26:G26"/>
    <mergeCell ref="F27:G27"/>
    <mergeCell ref="F28:G28"/>
    <mergeCell ref="C42:G42"/>
    <mergeCell ref="B20:B41"/>
    <mergeCell ref="C16:G16"/>
    <mergeCell ref="T25:U25"/>
    <mergeCell ref="D60:E60"/>
    <mergeCell ref="I66:J66"/>
    <mergeCell ref="D61:E61"/>
    <mergeCell ref="C62:C65"/>
    <mergeCell ref="D62:E62"/>
    <mergeCell ref="D64:E64"/>
    <mergeCell ref="D65:E65"/>
    <mergeCell ref="C66:E66"/>
    <mergeCell ref="C57:E57"/>
    <mergeCell ref="C58:C60"/>
    <mergeCell ref="D58:E58"/>
    <mergeCell ref="D59:E59"/>
    <mergeCell ref="D63:E63"/>
    <mergeCell ref="C48:E48"/>
    <mergeCell ref="F41:G41"/>
  </mergeCells>
  <conditionalFormatting sqref="F48:G48">
    <cfRule type="cellIs" dxfId="3" priority="15" operator="greaterThan">
      <formula>1250000</formula>
    </cfRule>
  </conditionalFormatting>
  <conditionalFormatting sqref="F49:G49">
    <cfRule type="cellIs" dxfId="2" priority="16" operator="greaterThan">
      <formula>0.9</formula>
    </cfRule>
  </conditionalFormatting>
  <conditionalFormatting sqref="G52">
    <cfRule type="cellIs" dxfId="1" priority="9" operator="equal">
      <formula>"לא תקין"</formula>
    </cfRule>
  </conditionalFormatting>
  <conditionalFormatting sqref="H71:H124">
    <cfRule type="cellIs" dxfId="0" priority="12" operator="greaterThan">
      <formula>240000</formula>
    </cfRule>
  </conditionalFormatting>
  <dataValidations count="8">
    <dataValidation type="custom" allowBlank="1" showErrorMessage="1" error="שיעור התמיכה לא יעלה על 90%" prompt="שיעור התמיכה לא יעלה על 90%" sqref="F49:G49" xr:uid="{00000000-0002-0000-0300-000001000000}">
      <formula1>F49&lt;=0.9</formula1>
    </dataValidation>
    <dataValidation type="list" allowBlank="1" showInputMessage="1" showErrorMessage="1" sqref="D71:D124" xr:uid="{00000000-0002-0000-0300-000002000000}">
      <formula1>"יש לבחור:,מועצה, יישוב, מתנ""ס"</formula1>
    </dataValidation>
    <dataValidation type="list" allowBlank="1" showInputMessage="1" showErrorMessage="1" sqref="K71:K124" xr:uid="{00000000-0002-0000-0300-000003000000}">
      <formula1>"יש לבחור:, לא, כן"</formula1>
    </dataValidation>
    <dataValidation type="decimal" errorStyle="warning" operator="notEqual" allowBlank="1" showInputMessage="1" showErrorMessage="1" error="אין התאמה בין עלות הבקשה ובין סך מקורות המימון כפי שפורטו בנספח זה" sqref="F52" xr:uid="{00000000-0002-0000-0300-000005000000}">
      <formula1>0.1</formula1>
    </dataValidation>
    <dataValidation errorStyle="information" operator="greaterThanOrEqual" allowBlank="1" showInputMessage="1" showErrorMessage="1" error="ככל שמדובר בעלות שכר מעל 180,000 ש&quot;ח - יש למלא גם את עמודה L ולנמק את הצורך בהתאם לסעיף 9ה(1) לנוהל" sqref="I71:I124" xr:uid="{00000000-0002-0000-0300-000006000000}"/>
    <dataValidation errorStyle="warning" operator="greaterThan" allowBlank="1" showInputMessage="1" showErrorMessage="1" error="יש לוודא מול הנוהל אפשרות לתמיכה בשיעור העולה על 50%" sqref="J71" xr:uid="{00000000-0002-0000-0300-000008000000}"/>
    <dataValidation errorStyle="information" operator="greaterThanOrEqual" allowBlank="1" showInputMessage="1" showErrorMessage="1" error="ככל שמדובר בעלות שכר מעל 240,000 ש&quot;ח - יש למלא גם את עמודה L ולנמק את הצורך בהתאם לסעיף 9א(7) לנוהל" sqref="H71:H124" xr:uid="{4D2623C2-D128-4986-8082-FF2484C3A2E4}"/>
    <dataValidation type="list" allowBlank="1" showInputMessage="1" showErrorMessage="1" sqref="C71:C124" xr:uid="{BD2D74CA-00D9-45B5-9291-BD6252CE94E3}">
      <formula1>$T$67:$T$77</formula1>
    </dataValidation>
  </dataValidation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rowBreaks count="4" manualBreakCount="4">
    <brk id="19" max="10" man="1"/>
    <brk id="43" max="10" man="1"/>
    <brk id="68" max="10" man="1"/>
    <brk id="104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9000000}">
          <x14:formula1>
            <xm:f>'מסד נתונים'!$B$3:$B$3</xm:f>
          </x14:formula1>
          <xm:sqref>C14</xm:sqref>
        </x14:dataValidation>
        <x14:dataValidation type="list" allowBlank="1" showInputMessage="1" showErrorMessage="1" xr:uid="{E0369BFC-CB9E-433D-9935-CB26C0643D40}">
          <x14:formula1>
            <xm:f>'מסד נתונים  -ישובים'!$A$1:$F$1</xm:f>
          </x14:formula1>
          <xm:sqref>E14</xm:sqref>
        </x14:dataValidation>
        <x14:dataValidation type="list" allowBlank="1" showInputMessage="1" showErrorMessage="1" xr:uid="{B58A647C-155B-4E83-847C-F71CF92628FB}">
          <x14:formula1>
            <xm:f>'מסד נתונים  -ישובים'!$K$8:$K$85</xm:f>
          </x14:formula1>
          <xm:sqref>D20</xm:sqref>
        </x14:dataValidation>
        <x14:dataValidation type="list" allowBlank="1" showInputMessage="1" showErrorMessage="1" xr:uid="{42B0BD24-5389-4815-843B-22F8E19B4D6D}">
          <x14:formula1>
            <xm:f>'מסד נתונים  -ישובים'!K$2:K$85</xm:f>
          </x14:formula1>
          <xm:sqref>B71:B124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DFE7-54E9-4984-BC4E-A42E25EF583C}">
  <dimension ref="A1:K85"/>
  <sheetViews>
    <sheetView rightToLeft="1" topLeftCell="A60" workbookViewId="0">
      <selection activeCell="L7" sqref="L7"/>
    </sheetView>
  </sheetViews>
  <sheetFormatPr defaultRowHeight="14.25" x14ac:dyDescent="0.2"/>
  <sheetData>
    <row r="1" spans="1:11" ht="32.25" thickBot="1" x14ac:dyDescent="0.3">
      <c r="A1" s="335" t="s">
        <v>182</v>
      </c>
      <c r="B1" s="335" t="s">
        <v>183</v>
      </c>
      <c r="C1" s="335" t="s">
        <v>184</v>
      </c>
      <c r="D1" s="335" t="s">
        <v>185</v>
      </c>
      <c r="E1" s="335" t="s">
        <v>186</v>
      </c>
      <c r="F1" s="335" t="s">
        <v>95</v>
      </c>
      <c r="K1" s="340" t="s">
        <v>266</v>
      </c>
    </row>
    <row r="2" spans="1:11" ht="32.25" thickBot="1" x14ac:dyDescent="0.25">
      <c r="A2" s="336" t="s">
        <v>187</v>
      </c>
      <c r="B2" s="336" t="s">
        <v>188</v>
      </c>
      <c r="C2" s="336" t="s">
        <v>189</v>
      </c>
      <c r="D2" s="336" t="s">
        <v>190</v>
      </c>
      <c r="E2" s="336" t="s">
        <v>191</v>
      </c>
      <c r="F2" s="336" t="s">
        <v>192</v>
      </c>
      <c r="K2" s="336" t="s">
        <v>101</v>
      </c>
    </row>
    <row r="3" spans="1:11" ht="16.5" thickBot="1" x14ac:dyDescent="0.25">
      <c r="A3" s="336" t="s">
        <v>193</v>
      </c>
      <c r="B3" s="336" t="s">
        <v>194</v>
      </c>
      <c r="C3" s="336" t="s">
        <v>195</v>
      </c>
      <c r="D3" s="336" t="s">
        <v>196</v>
      </c>
      <c r="E3" s="336" t="s">
        <v>197</v>
      </c>
      <c r="F3" s="336" t="s">
        <v>198</v>
      </c>
      <c r="K3" s="336" t="s">
        <v>102</v>
      </c>
    </row>
    <row r="4" spans="1:11" ht="32.25" thickBot="1" x14ac:dyDescent="0.25">
      <c r="A4" s="336" t="s">
        <v>199</v>
      </c>
      <c r="B4" s="336" t="s">
        <v>200</v>
      </c>
      <c r="C4" s="336" t="s">
        <v>201</v>
      </c>
      <c r="D4" s="336" t="s">
        <v>202</v>
      </c>
      <c r="E4" s="336" t="s">
        <v>203</v>
      </c>
      <c r="F4" s="336"/>
      <c r="K4" s="336" t="s">
        <v>103</v>
      </c>
    </row>
    <row r="5" spans="1:11" ht="32.25" thickBot="1" x14ac:dyDescent="0.25">
      <c r="A5" s="336" t="s">
        <v>204</v>
      </c>
      <c r="B5" s="336" t="s">
        <v>205</v>
      </c>
      <c r="C5" s="336" t="s">
        <v>206</v>
      </c>
      <c r="D5" s="336" t="s">
        <v>207</v>
      </c>
      <c r="E5" s="336" t="s">
        <v>208</v>
      </c>
      <c r="F5" s="336"/>
      <c r="K5" s="336" t="s">
        <v>282</v>
      </c>
    </row>
    <row r="6" spans="1:11" ht="32.25" thickBot="1" x14ac:dyDescent="0.25">
      <c r="A6" s="336" t="s">
        <v>209</v>
      </c>
      <c r="B6" s="336" t="s">
        <v>210</v>
      </c>
      <c r="C6" s="336" t="s">
        <v>211</v>
      </c>
      <c r="D6" s="336" t="s">
        <v>212</v>
      </c>
      <c r="E6" s="336" t="s">
        <v>213</v>
      </c>
      <c r="F6" s="336"/>
      <c r="K6" s="336" t="s">
        <v>283</v>
      </c>
    </row>
    <row r="7" spans="1:11" ht="32.25" thickBot="1" x14ac:dyDescent="0.25">
      <c r="A7" s="336" t="s">
        <v>214</v>
      </c>
      <c r="B7" s="336" t="s">
        <v>215</v>
      </c>
      <c r="C7" s="336" t="s">
        <v>216</v>
      </c>
      <c r="D7" s="336" t="s">
        <v>217</v>
      </c>
      <c r="E7" s="336" t="s">
        <v>218</v>
      </c>
      <c r="F7" s="336"/>
      <c r="K7" s="336" t="s">
        <v>95</v>
      </c>
    </row>
    <row r="8" spans="1:11" ht="32.25" thickBot="1" x14ac:dyDescent="0.25">
      <c r="A8" s="336" t="s">
        <v>219</v>
      </c>
      <c r="B8" s="336" t="s">
        <v>220</v>
      </c>
      <c r="C8" s="336" t="s">
        <v>221</v>
      </c>
      <c r="D8" s="336" t="s">
        <v>222</v>
      </c>
      <c r="E8" s="336" t="s">
        <v>223</v>
      </c>
      <c r="F8" s="336"/>
      <c r="K8" s="336" t="s">
        <v>189</v>
      </c>
    </row>
    <row r="9" spans="1:11" ht="32.25" thickBot="1" x14ac:dyDescent="0.25">
      <c r="A9" s="336" t="s">
        <v>224</v>
      </c>
      <c r="B9" s="336" t="s">
        <v>225</v>
      </c>
      <c r="C9" s="336" t="s">
        <v>226</v>
      </c>
      <c r="D9" s="336"/>
      <c r="E9" s="336" t="s">
        <v>227</v>
      </c>
      <c r="F9" s="336"/>
      <c r="K9" s="336" t="s">
        <v>195</v>
      </c>
    </row>
    <row r="10" spans="1:11" ht="16.5" thickBot="1" x14ac:dyDescent="0.25">
      <c r="A10" s="336" t="s">
        <v>228</v>
      </c>
      <c r="B10" s="336" t="s">
        <v>229</v>
      </c>
      <c r="C10" s="336" t="s">
        <v>230</v>
      </c>
      <c r="D10" s="336"/>
      <c r="E10" s="336" t="s">
        <v>231</v>
      </c>
      <c r="F10" s="336"/>
      <c r="K10" s="336" t="s">
        <v>188</v>
      </c>
    </row>
    <row r="11" spans="1:11" ht="16.5" thickBot="1" x14ac:dyDescent="0.25">
      <c r="A11" s="336" t="s">
        <v>232</v>
      </c>
      <c r="B11" s="336" t="s">
        <v>233</v>
      </c>
      <c r="C11" s="336" t="s">
        <v>234</v>
      </c>
      <c r="D11" s="336"/>
      <c r="E11" s="336" t="s">
        <v>235</v>
      </c>
      <c r="F11" s="336"/>
      <c r="K11" s="336" t="s">
        <v>194</v>
      </c>
    </row>
    <row r="12" spans="1:11" ht="32.25" thickBot="1" x14ac:dyDescent="0.25">
      <c r="A12" s="336" t="s">
        <v>236</v>
      </c>
      <c r="B12" s="336" t="s">
        <v>237</v>
      </c>
      <c r="C12" s="336" t="s">
        <v>238</v>
      </c>
      <c r="D12" s="336"/>
      <c r="E12" s="336" t="s">
        <v>239</v>
      </c>
      <c r="F12" s="336"/>
      <c r="K12" s="336" t="s">
        <v>187</v>
      </c>
    </row>
    <row r="13" spans="1:11" ht="16.5" thickBot="1" x14ac:dyDescent="0.25">
      <c r="A13" s="336" t="s">
        <v>240</v>
      </c>
      <c r="B13" s="336" t="s">
        <v>241</v>
      </c>
      <c r="C13" s="336"/>
      <c r="D13" s="337"/>
      <c r="E13" s="336" t="s">
        <v>242</v>
      </c>
      <c r="F13" s="336"/>
      <c r="K13" s="336" t="s">
        <v>201</v>
      </c>
    </row>
    <row r="14" spans="1:11" ht="16.5" thickBot="1" x14ac:dyDescent="0.25">
      <c r="A14" s="336" t="s">
        <v>243</v>
      </c>
      <c r="B14" s="336" t="s">
        <v>244</v>
      </c>
      <c r="C14" s="336"/>
      <c r="D14" s="337"/>
      <c r="E14" s="336" t="s">
        <v>245</v>
      </c>
      <c r="F14" s="336"/>
      <c r="K14" s="336" t="s">
        <v>193</v>
      </c>
    </row>
    <row r="15" spans="1:11" ht="16.5" thickBot="1" x14ac:dyDescent="0.25">
      <c r="A15" s="336" t="s">
        <v>246</v>
      </c>
      <c r="B15" s="336" t="s">
        <v>247</v>
      </c>
      <c r="C15" s="336"/>
      <c r="D15" s="336"/>
      <c r="E15" s="336" t="s">
        <v>248</v>
      </c>
      <c r="F15" s="336"/>
      <c r="K15" s="336" t="s">
        <v>200</v>
      </c>
    </row>
    <row r="16" spans="1:11" ht="32.25" thickBot="1" x14ac:dyDescent="0.25">
      <c r="A16" s="336" t="s">
        <v>249</v>
      </c>
      <c r="B16" s="336" t="s">
        <v>250</v>
      </c>
      <c r="C16" s="337"/>
      <c r="D16" s="337"/>
      <c r="E16" s="336" t="s">
        <v>251</v>
      </c>
      <c r="F16" s="336"/>
      <c r="K16" s="336" t="s">
        <v>190</v>
      </c>
    </row>
    <row r="17" spans="1:11" ht="32.25" thickBot="1" x14ac:dyDescent="0.25">
      <c r="A17" s="336" t="s">
        <v>252</v>
      </c>
      <c r="B17" s="336" t="s">
        <v>253</v>
      </c>
      <c r="C17" s="337"/>
      <c r="D17" s="337"/>
      <c r="E17" s="336" t="s">
        <v>254</v>
      </c>
      <c r="F17" s="336"/>
      <c r="K17" s="336" t="s">
        <v>199</v>
      </c>
    </row>
    <row r="18" spans="1:11" ht="32.25" thickBot="1" x14ac:dyDescent="0.25">
      <c r="A18" s="337"/>
      <c r="B18" s="336" t="s">
        <v>255</v>
      </c>
      <c r="C18" s="337"/>
      <c r="D18" s="337"/>
      <c r="E18" s="336" t="s">
        <v>256</v>
      </c>
      <c r="F18" s="336"/>
      <c r="K18" s="336" t="s">
        <v>204</v>
      </c>
    </row>
    <row r="19" spans="1:11" ht="16.5" thickBot="1" x14ac:dyDescent="0.25">
      <c r="A19" s="336"/>
      <c r="B19" s="336" t="s">
        <v>257</v>
      </c>
      <c r="C19" s="336"/>
      <c r="D19" s="338"/>
      <c r="E19" s="336" t="s">
        <v>258</v>
      </c>
      <c r="F19" s="336"/>
      <c r="K19" s="336" t="s">
        <v>206</v>
      </c>
    </row>
    <row r="20" spans="1:11" ht="32.25" thickBot="1" x14ac:dyDescent="0.25">
      <c r="A20" s="336"/>
      <c r="B20" s="336" t="s">
        <v>259</v>
      </c>
      <c r="C20" s="336"/>
      <c r="D20" s="338"/>
      <c r="E20" s="336" t="s">
        <v>260</v>
      </c>
      <c r="F20" s="336"/>
      <c r="K20" s="336" t="s">
        <v>226</v>
      </c>
    </row>
    <row r="21" spans="1:11" ht="32.25" thickBot="1" x14ac:dyDescent="0.25">
      <c r="A21" s="336"/>
      <c r="B21" s="336" t="s">
        <v>261</v>
      </c>
      <c r="C21" s="336"/>
      <c r="D21" s="338"/>
      <c r="E21" s="336" t="s">
        <v>262</v>
      </c>
      <c r="F21" s="336"/>
      <c r="K21" s="336" t="s">
        <v>191</v>
      </c>
    </row>
    <row r="22" spans="1:11" ht="16.5" thickBot="1" x14ac:dyDescent="0.25">
      <c r="A22" s="336"/>
      <c r="B22" s="336"/>
      <c r="C22" s="336"/>
      <c r="D22" s="338"/>
      <c r="E22" s="336" t="s">
        <v>263</v>
      </c>
      <c r="F22" s="336"/>
      <c r="K22" s="336" t="s">
        <v>197</v>
      </c>
    </row>
    <row r="23" spans="1:11" ht="16.5" thickBot="1" x14ac:dyDescent="0.25">
      <c r="A23" s="336"/>
      <c r="B23" s="336"/>
      <c r="C23" s="336"/>
      <c r="D23" s="338"/>
      <c r="E23" s="336" t="s">
        <v>264</v>
      </c>
      <c r="F23" s="336"/>
      <c r="K23" s="336" t="s">
        <v>205</v>
      </c>
    </row>
    <row r="24" spans="1:11" ht="16.5" thickBot="1" x14ac:dyDescent="0.25">
      <c r="A24" s="339">
        <v>16</v>
      </c>
      <c r="B24" s="339">
        <v>20</v>
      </c>
      <c r="C24" s="339">
        <v>11</v>
      </c>
      <c r="D24" s="339">
        <v>7</v>
      </c>
      <c r="E24" s="339">
        <v>22</v>
      </c>
      <c r="F24" s="335">
        <v>2</v>
      </c>
      <c r="K24" s="336" t="s">
        <v>209</v>
      </c>
    </row>
    <row r="25" spans="1:11" ht="32.25" thickBot="1" x14ac:dyDescent="0.25">
      <c r="K25" s="336" t="s">
        <v>210</v>
      </c>
    </row>
    <row r="26" spans="1:11" ht="16.5" thickBot="1" x14ac:dyDescent="0.25">
      <c r="K26" s="336" t="s">
        <v>214</v>
      </c>
    </row>
    <row r="27" spans="1:11" ht="16.5" thickBot="1" x14ac:dyDescent="0.25">
      <c r="K27" s="336" t="s">
        <v>211</v>
      </c>
    </row>
    <row r="28" spans="1:11" ht="16.5" thickBot="1" x14ac:dyDescent="0.25">
      <c r="K28" s="336" t="s">
        <v>196</v>
      </c>
    </row>
    <row r="29" spans="1:11" ht="16.5" thickBot="1" x14ac:dyDescent="0.25">
      <c r="K29" s="336" t="s">
        <v>216</v>
      </c>
    </row>
    <row r="30" spans="1:11" ht="16.5" thickBot="1" x14ac:dyDescent="0.25">
      <c r="K30" s="336" t="s">
        <v>203</v>
      </c>
    </row>
    <row r="31" spans="1:11" ht="16.5" thickBot="1" x14ac:dyDescent="0.25">
      <c r="K31" s="336" t="s">
        <v>208</v>
      </c>
    </row>
    <row r="32" spans="1:11" ht="16.5" thickBot="1" x14ac:dyDescent="0.25">
      <c r="K32" s="336" t="s">
        <v>213</v>
      </c>
    </row>
    <row r="33" spans="11:11" ht="16.5" thickBot="1" x14ac:dyDescent="0.25">
      <c r="K33" s="336" t="s">
        <v>215</v>
      </c>
    </row>
    <row r="34" spans="11:11" ht="16.5" thickBot="1" x14ac:dyDescent="0.25">
      <c r="K34" s="336" t="s">
        <v>220</v>
      </c>
    </row>
    <row r="35" spans="11:11" ht="16.5" thickBot="1" x14ac:dyDescent="0.25">
      <c r="K35" s="336" t="s">
        <v>225</v>
      </c>
    </row>
    <row r="36" spans="11:11" ht="16.5" thickBot="1" x14ac:dyDescent="0.25">
      <c r="K36" s="336" t="s">
        <v>219</v>
      </c>
    </row>
    <row r="37" spans="11:11" ht="16.5" thickBot="1" x14ac:dyDescent="0.25">
      <c r="K37" s="336" t="s">
        <v>224</v>
      </c>
    </row>
    <row r="38" spans="11:11" ht="16.5" thickBot="1" x14ac:dyDescent="0.25">
      <c r="K38" s="336" t="s">
        <v>229</v>
      </c>
    </row>
    <row r="39" spans="11:11" ht="16.5" thickBot="1" x14ac:dyDescent="0.25">
      <c r="K39" s="336" t="s">
        <v>218</v>
      </c>
    </row>
    <row r="40" spans="11:11" ht="16.5" thickBot="1" x14ac:dyDescent="0.25">
      <c r="K40" s="336" t="s">
        <v>223</v>
      </c>
    </row>
    <row r="41" spans="11:11" ht="16.5" thickBot="1" x14ac:dyDescent="0.25">
      <c r="K41" s="336" t="s">
        <v>228</v>
      </c>
    </row>
    <row r="42" spans="11:11" ht="16.5" thickBot="1" x14ac:dyDescent="0.25">
      <c r="K42" s="336" t="s">
        <v>227</v>
      </c>
    </row>
    <row r="43" spans="11:11" ht="16.5" thickBot="1" x14ac:dyDescent="0.25">
      <c r="K43" s="336" t="s">
        <v>231</v>
      </c>
    </row>
    <row r="44" spans="11:11" ht="16.5" thickBot="1" x14ac:dyDescent="0.25">
      <c r="K44" s="336" t="s">
        <v>221</v>
      </c>
    </row>
    <row r="45" spans="11:11" ht="16.5" thickBot="1" x14ac:dyDescent="0.25">
      <c r="K45" s="336" t="s">
        <v>202</v>
      </c>
    </row>
    <row r="46" spans="11:11" ht="16.5" thickBot="1" x14ac:dyDescent="0.25">
      <c r="K46" s="336" t="s">
        <v>235</v>
      </c>
    </row>
    <row r="47" spans="11:11" ht="32.25" thickBot="1" x14ac:dyDescent="0.25">
      <c r="K47" s="336" t="s">
        <v>239</v>
      </c>
    </row>
    <row r="48" spans="11:11" ht="16.5" thickBot="1" x14ac:dyDescent="0.25">
      <c r="K48" s="336" t="s">
        <v>232</v>
      </c>
    </row>
    <row r="49" spans="11:11" ht="16.5" thickBot="1" x14ac:dyDescent="0.25">
      <c r="K49" s="336" t="s">
        <v>230</v>
      </c>
    </row>
    <row r="50" spans="11:11" ht="16.5" thickBot="1" x14ac:dyDescent="0.25">
      <c r="K50" s="336" t="s">
        <v>242</v>
      </c>
    </row>
    <row r="51" spans="11:11" ht="16.5" thickBot="1" x14ac:dyDescent="0.25">
      <c r="K51" s="336" t="s">
        <v>233</v>
      </c>
    </row>
    <row r="52" spans="11:11" ht="16.5" thickBot="1" x14ac:dyDescent="0.25">
      <c r="K52" s="336" t="s">
        <v>245</v>
      </c>
    </row>
    <row r="53" spans="11:11" ht="16.5" thickBot="1" x14ac:dyDescent="0.25">
      <c r="K53" s="336" t="s">
        <v>237</v>
      </c>
    </row>
    <row r="54" spans="11:11" ht="16.5" thickBot="1" x14ac:dyDescent="0.25">
      <c r="K54" s="336" t="s">
        <v>248</v>
      </c>
    </row>
    <row r="55" spans="11:11" ht="16.5" thickBot="1" x14ac:dyDescent="0.25">
      <c r="K55" s="336" t="s">
        <v>236</v>
      </c>
    </row>
    <row r="56" spans="11:11" ht="16.5" thickBot="1" x14ac:dyDescent="0.25">
      <c r="K56" s="336" t="s">
        <v>207</v>
      </c>
    </row>
    <row r="57" spans="11:11" ht="16.5" thickBot="1" x14ac:dyDescent="0.25">
      <c r="K57" s="336" t="s">
        <v>251</v>
      </c>
    </row>
    <row r="58" spans="11:11" ht="16.5" thickBot="1" x14ac:dyDescent="0.25">
      <c r="K58" s="336" t="s">
        <v>241</v>
      </c>
    </row>
    <row r="59" spans="11:11" ht="32.25" thickBot="1" x14ac:dyDescent="0.25">
      <c r="K59" s="336" t="s">
        <v>254</v>
      </c>
    </row>
    <row r="60" spans="11:11" ht="32.25" thickBot="1" x14ac:dyDescent="0.25">
      <c r="K60" s="336" t="s">
        <v>192</v>
      </c>
    </row>
    <row r="61" spans="11:11" ht="16.5" thickBot="1" x14ac:dyDescent="0.25">
      <c r="K61" s="336" t="s">
        <v>244</v>
      </c>
    </row>
    <row r="62" spans="11:11" ht="16.5" thickBot="1" x14ac:dyDescent="0.25">
      <c r="K62" s="336" t="s">
        <v>247</v>
      </c>
    </row>
    <row r="63" spans="11:11" ht="16.5" thickBot="1" x14ac:dyDescent="0.25">
      <c r="K63" s="336" t="s">
        <v>198</v>
      </c>
    </row>
    <row r="64" spans="11:11" ht="16.5" thickBot="1" x14ac:dyDescent="0.25">
      <c r="K64" s="336" t="s">
        <v>256</v>
      </c>
    </row>
    <row r="65" spans="11:11" ht="16.5" thickBot="1" x14ac:dyDescent="0.25">
      <c r="K65" s="336" t="s">
        <v>240</v>
      </c>
    </row>
    <row r="66" spans="11:11" ht="16.5" thickBot="1" x14ac:dyDescent="0.25">
      <c r="K66" s="336" t="s">
        <v>250</v>
      </c>
    </row>
    <row r="67" spans="11:11" ht="16.5" thickBot="1" x14ac:dyDescent="0.25">
      <c r="K67" s="336" t="s">
        <v>243</v>
      </c>
    </row>
    <row r="68" spans="11:11" ht="16.5" thickBot="1" x14ac:dyDescent="0.25">
      <c r="K68" s="336" t="s">
        <v>253</v>
      </c>
    </row>
    <row r="69" spans="11:11" ht="16.5" thickBot="1" x14ac:dyDescent="0.25">
      <c r="K69" s="336" t="s">
        <v>234</v>
      </c>
    </row>
    <row r="70" spans="11:11" ht="16.5" thickBot="1" x14ac:dyDescent="0.25">
      <c r="K70" s="336" t="s">
        <v>258</v>
      </c>
    </row>
    <row r="71" spans="11:11" ht="16.5" thickBot="1" x14ac:dyDescent="0.25">
      <c r="K71" s="336" t="s">
        <v>246</v>
      </c>
    </row>
    <row r="72" spans="11:11" ht="32.25" thickBot="1" x14ac:dyDescent="0.25">
      <c r="K72" s="336" t="s">
        <v>255</v>
      </c>
    </row>
    <row r="73" spans="11:11" ht="16.5" thickBot="1" x14ac:dyDescent="0.25">
      <c r="K73" s="336" t="s">
        <v>260</v>
      </c>
    </row>
    <row r="74" spans="11:11" ht="16.5" thickBot="1" x14ac:dyDescent="0.25">
      <c r="K74" s="336" t="s">
        <v>257</v>
      </c>
    </row>
    <row r="75" spans="11:11" ht="32.25" thickBot="1" x14ac:dyDescent="0.25">
      <c r="K75" s="336" t="s">
        <v>249</v>
      </c>
    </row>
    <row r="76" spans="11:11" ht="16.5" thickBot="1" x14ac:dyDescent="0.25">
      <c r="K76" s="336" t="s">
        <v>238</v>
      </c>
    </row>
    <row r="77" spans="11:11" ht="32.25" thickBot="1" x14ac:dyDescent="0.25">
      <c r="K77" s="336" t="s">
        <v>212</v>
      </c>
    </row>
    <row r="78" spans="11:11" ht="16.5" thickBot="1" x14ac:dyDescent="0.25">
      <c r="K78" s="336" t="s">
        <v>267</v>
      </c>
    </row>
    <row r="79" spans="11:11" ht="16.5" thickBot="1" x14ac:dyDescent="0.25">
      <c r="K79" s="336" t="s">
        <v>252</v>
      </c>
    </row>
    <row r="80" spans="11:11" ht="32.25" thickBot="1" x14ac:dyDescent="0.25">
      <c r="K80" s="336" t="s">
        <v>222</v>
      </c>
    </row>
    <row r="81" spans="11:11" ht="32.25" thickBot="1" x14ac:dyDescent="0.25">
      <c r="K81" s="336" t="s">
        <v>262</v>
      </c>
    </row>
    <row r="82" spans="11:11" ht="16.5" thickBot="1" x14ac:dyDescent="0.25">
      <c r="K82" s="336" t="s">
        <v>259</v>
      </c>
    </row>
    <row r="83" spans="11:11" ht="16.5" thickBot="1" x14ac:dyDescent="0.25">
      <c r="K83" s="336" t="s">
        <v>263</v>
      </c>
    </row>
    <row r="84" spans="11:11" ht="16.5" thickBot="1" x14ac:dyDescent="0.25">
      <c r="K84" s="336" t="s">
        <v>264</v>
      </c>
    </row>
    <row r="85" spans="11:11" ht="16.5" thickBot="1" x14ac:dyDescent="0.25">
      <c r="K85" s="336" t="s">
        <v>261</v>
      </c>
    </row>
  </sheetData>
  <sortState xmlns:xlrd2="http://schemas.microsoft.com/office/spreadsheetml/2017/richdata2" ref="K8:K85">
    <sortCondition ref="K8:K8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9276A-A6F9-4491-9CB4-282DB7E189FB}">
  <sheetPr codeName="גיליון5"/>
  <dimension ref="B1:S124"/>
  <sheetViews>
    <sheetView rightToLeft="1" zoomScale="70" zoomScaleNormal="70" workbookViewId="0">
      <selection activeCell="U20" sqref="U20"/>
    </sheetView>
  </sheetViews>
  <sheetFormatPr defaultColWidth="9" defaultRowHeight="14.25" x14ac:dyDescent="0.2"/>
  <cols>
    <col min="1" max="1" width="4.25" style="201" customWidth="1"/>
    <col min="2" max="2" width="13" style="201" customWidth="1"/>
    <col min="3" max="3" width="21.75" style="201" customWidth="1"/>
    <col min="4" max="4" width="17.25" style="201" customWidth="1"/>
    <col min="5" max="5" width="10.375" style="201" customWidth="1"/>
    <col min="6" max="6" width="17.25" style="201" customWidth="1"/>
    <col min="7" max="7" width="23.375" style="201" customWidth="1"/>
    <col min="8" max="8" width="20.25" style="201" customWidth="1"/>
    <col min="9" max="9" width="17.25" style="201" customWidth="1"/>
    <col min="10" max="10" width="18.875" style="201" customWidth="1"/>
    <col min="11" max="11" width="13.75" style="201" customWidth="1"/>
    <col min="12" max="12" width="21.375" style="201" customWidth="1"/>
    <col min="13" max="15" width="9" style="201"/>
    <col min="16" max="16" width="10.875" style="201" hidden="1" customWidth="1"/>
    <col min="17" max="18" width="9" style="201"/>
    <col min="19" max="19" width="0" style="201" hidden="1" customWidth="1"/>
    <col min="20" max="16384" width="9" style="201"/>
  </cols>
  <sheetData>
    <row r="1" spans="2:19" ht="15" thickBot="1" x14ac:dyDescent="0.25"/>
    <row r="2" spans="2:19" x14ac:dyDescent="0.2"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4"/>
    </row>
    <row r="3" spans="2:19" x14ac:dyDescent="0.2">
      <c r="B3" s="205"/>
      <c r="L3" s="206"/>
    </row>
    <row r="4" spans="2:19" x14ac:dyDescent="0.2">
      <c r="B4" s="205"/>
      <c r="L4" s="206"/>
    </row>
    <row r="5" spans="2:19" x14ac:dyDescent="0.2">
      <c r="B5" s="205"/>
      <c r="L5" s="206"/>
    </row>
    <row r="6" spans="2:19" x14ac:dyDescent="0.2">
      <c r="B6" s="205"/>
      <c r="L6" s="206"/>
    </row>
    <row r="7" spans="2:19" ht="139.5" customHeight="1" x14ac:dyDescent="0.2">
      <c r="B7" s="205"/>
      <c r="L7" s="206"/>
    </row>
    <row r="8" spans="2:19" ht="16.5" thickBot="1" x14ac:dyDescent="0.3">
      <c r="B8" s="207"/>
      <c r="C8" s="208"/>
      <c r="D8" s="208"/>
      <c r="E8" s="209"/>
      <c r="F8" s="209"/>
      <c r="J8" s="210" t="s">
        <v>4</v>
      </c>
      <c r="K8" s="401" t="s">
        <v>5</v>
      </c>
      <c r="L8" s="487"/>
    </row>
    <row r="9" spans="2:19" ht="15" x14ac:dyDescent="0.2">
      <c r="B9" s="211"/>
      <c r="C9" s="208"/>
      <c r="D9" s="208"/>
      <c r="E9" s="209"/>
      <c r="F9" s="209"/>
      <c r="G9" s="208"/>
      <c r="H9" s="208"/>
      <c r="I9" s="208"/>
      <c r="J9" s="208"/>
      <c r="K9" s="208"/>
      <c r="L9" s="212"/>
      <c r="P9" s="213" t="s">
        <v>129</v>
      </c>
    </row>
    <row r="10" spans="2:19" ht="20.25" x14ac:dyDescent="0.2">
      <c r="B10" s="488" t="s">
        <v>297</v>
      </c>
      <c r="C10" s="489"/>
      <c r="D10" s="489"/>
      <c r="E10" s="489"/>
      <c r="F10" s="489"/>
      <c r="G10" s="489"/>
      <c r="H10" s="489"/>
      <c r="I10" s="489"/>
      <c r="J10" s="489"/>
      <c r="K10" s="489"/>
      <c r="L10" s="490"/>
      <c r="P10" s="213" t="s">
        <v>130</v>
      </c>
    </row>
    <row r="11" spans="2:19" ht="21" thickBot="1" x14ac:dyDescent="0.25">
      <c r="B11" s="214"/>
      <c r="C11" s="215"/>
      <c r="D11" s="215"/>
      <c r="E11" s="215"/>
      <c r="F11" s="215"/>
      <c r="G11" s="215"/>
      <c r="H11" s="215"/>
      <c r="I11" s="215"/>
      <c r="J11" s="215"/>
      <c r="K11" s="215"/>
      <c r="L11" s="216"/>
      <c r="P11" s="213"/>
    </row>
    <row r="12" spans="2:19" ht="21" thickBot="1" x14ac:dyDescent="0.25">
      <c r="B12" s="214"/>
      <c r="C12" s="215"/>
      <c r="D12" s="215"/>
      <c r="E12" s="215"/>
      <c r="F12" s="215" t="s">
        <v>131</v>
      </c>
      <c r="G12" s="491" t="s">
        <v>110</v>
      </c>
      <c r="H12" s="492"/>
      <c r="I12" s="215"/>
      <c r="J12" s="215"/>
      <c r="K12" s="215"/>
      <c r="L12" s="216"/>
      <c r="P12" s="213"/>
    </row>
    <row r="13" spans="2:19" ht="20.25" x14ac:dyDescent="0.2">
      <c r="B13" s="214"/>
      <c r="C13" s="215"/>
      <c r="D13" s="215"/>
      <c r="E13" s="215"/>
      <c r="F13" s="215"/>
      <c r="G13" s="217"/>
      <c r="H13" s="215"/>
      <c r="I13" s="215"/>
      <c r="J13" s="215"/>
      <c r="K13" s="215"/>
      <c r="L13" s="206"/>
      <c r="P13" s="213"/>
    </row>
    <row r="14" spans="2:19" ht="21" thickBot="1" x14ac:dyDescent="0.3">
      <c r="B14" s="214"/>
      <c r="E14" s="218" t="s">
        <v>132</v>
      </c>
      <c r="F14" s="219"/>
      <c r="G14" s="220"/>
      <c r="H14" s="220"/>
      <c r="I14" s="221"/>
      <c r="J14" s="222"/>
      <c r="K14" s="215"/>
      <c r="L14" s="206"/>
      <c r="P14" s="213"/>
      <c r="S14" s="201" t="s">
        <v>277</v>
      </c>
    </row>
    <row r="15" spans="2:19" s="222" customFormat="1" ht="32.25" thickBot="1" x14ac:dyDescent="0.3">
      <c r="B15" s="223"/>
      <c r="D15" s="224" t="s">
        <v>133</v>
      </c>
      <c r="E15" s="225"/>
      <c r="F15" s="224" t="s">
        <v>134</v>
      </c>
      <c r="G15" s="225"/>
      <c r="H15" s="226" t="s">
        <v>135</v>
      </c>
      <c r="I15" s="227"/>
      <c r="K15" s="215"/>
      <c r="L15" s="206"/>
      <c r="M15" s="201"/>
      <c r="N15" s="201"/>
      <c r="P15" s="228"/>
      <c r="S15" s="222" t="s">
        <v>280</v>
      </c>
    </row>
    <row r="16" spans="2:19" ht="20.25" x14ac:dyDescent="0.2">
      <c r="B16" s="214"/>
      <c r="C16" s="215"/>
      <c r="D16" s="215"/>
      <c r="E16" s="215"/>
      <c r="F16" s="215"/>
      <c r="G16" s="215"/>
      <c r="I16" s="215"/>
      <c r="J16" s="215"/>
      <c r="K16" s="215"/>
      <c r="L16" s="206"/>
      <c r="P16" s="213"/>
      <c r="S16" s="201" t="s">
        <v>279</v>
      </c>
    </row>
    <row r="17" spans="2:19" ht="21.75" customHeight="1" thickBot="1" x14ac:dyDescent="0.25">
      <c r="B17" s="205"/>
      <c r="E17" s="493" t="s">
        <v>136</v>
      </c>
      <c r="F17" s="493"/>
      <c r="H17" s="493" t="s">
        <v>136</v>
      </c>
      <c r="I17" s="493"/>
      <c r="J17" s="209"/>
      <c r="K17" s="215"/>
      <c r="L17" s="206"/>
      <c r="P17" s="213" t="s">
        <v>137</v>
      </c>
      <c r="S17" s="201" t="s">
        <v>278</v>
      </c>
    </row>
    <row r="18" spans="2:19" ht="36" customHeight="1" thickBot="1" x14ac:dyDescent="0.25">
      <c r="B18" s="205"/>
      <c r="D18" s="226" t="s">
        <v>138</v>
      </c>
      <c r="E18" s="485">
        <v>0</v>
      </c>
      <c r="F18" s="486"/>
      <c r="G18" s="226" t="s">
        <v>139</v>
      </c>
      <c r="H18" s="485">
        <v>0</v>
      </c>
      <c r="I18" s="486"/>
      <c r="L18" s="206"/>
      <c r="P18" s="213"/>
    </row>
    <row r="19" spans="2:19" ht="18.75" customHeight="1" thickBot="1" x14ac:dyDescent="0.25">
      <c r="B19" s="205"/>
      <c r="D19" s="229"/>
      <c r="G19" s="230" t="s">
        <v>56</v>
      </c>
      <c r="L19" s="206"/>
      <c r="P19" s="213"/>
    </row>
    <row r="20" spans="2:19" ht="48" customHeight="1" thickBot="1" x14ac:dyDescent="0.25">
      <c r="B20" s="205"/>
      <c r="F20" s="226" t="s">
        <v>140</v>
      </c>
      <c r="G20" s="231">
        <f>E18-H18</f>
        <v>0</v>
      </c>
      <c r="L20" s="206"/>
      <c r="P20" s="213"/>
    </row>
    <row r="21" spans="2:19" ht="48" customHeight="1" x14ac:dyDescent="0.2">
      <c r="B21" s="205"/>
      <c r="H21" s="232"/>
      <c r="L21" s="206"/>
      <c r="P21" s="213"/>
    </row>
    <row r="22" spans="2:19" ht="32.25" customHeight="1" x14ac:dyDescent="0.2">
      <c r="B22" s="233" t="s">
        <v>141</v>
      </c>
      <c r="C22" s="234"/>
      <c r="D22" s="229"/>
      <c r="E22" s="229"/>
      <c r="F22" s="229"/>
      <c r="G22" s="229"/>
      <c r="J22" s="229"/>
      <c r="L22" s="206"/>
      <c r="P22" s="213"/>
    </row>
    <row r="23" spans="2:19" ht="22.5" customHeight="1" thickBot="1" x14ac:dyDescent="0.25">
      <c r="B23" s="205"/>
      <c r="C23" s="229"/>
      <c r="D23" s="229"/>
      <c r="E23" s="229"/>
      <c r="F23" s="229"/>
      <c r="J23" s="235" t="s">
        <v>56</v>
      </c>
      <c r="K23" s="477" t="s">
        <v>142</v>
      </c>
      <c r="L23" s="478"/>
      <c r="P23" s="213"/>
    </row>
    <row r="24" spans="2:19" ht="59.25" customHeight="1" thickBot="1" x14ac:dyDescent="0.25">
      <c r="B24" s="480" t="s">
        <v>143</v>
      </c>
      <c r="C24" s="481"/>
      <c r="D24" s="482" t="s">
        <v>144</v>
      </c>
      <c r="E24" s="482"/>
      <c r="F24" s="236" t="s">
        <v>145</v>
      </c>
      <c r="G24" s="236" t="s">
        <v>146</v>
      </c>
      <c r="H24" s="236" t="s">
        <v>147</v>
      </c>
      <c r="I24" s="236" t="s">
        <v>148</v>
      </c>
      <c r="J24" s="237" t="s">
        <v>149</v>
      </c>
      <c r="K24" s="238" t="s">
        <v>150</v>
      </c>
      <c r="L24" s="239" t="s">
        <v>151</v>
      </c>
      <c r="P24" s="213"/>
    </row>
    <row r="25" spans="2:19" ht="34.5" customHeight="1" thickBot="1" x14ac:dyDescent="0.25">
      <c r="B25" s="483"/>
      <c r="C25" s="484"/>
      <c r="D25" s="464"/>
      <c r="E25" s="464"/>
      <c r="F25" s="240"/>
      <c r="G25" s="241"/>
      <c r="H25" s="242"/>
      <c r="I25" s="243"/>
      <c r="J25" s="244" t="str">
        <f t="shared" ref="J25:J30" si="0">IFERROR(I25/H25,"")</f>
        <v/>
      </c>
      <c r="K25" s="245"/>
      <c r="L25" s="246"/>
      <c r="P25" s="213"/>
    </row>
    <row r="26" spans="2:19" ht="34.5" customHeight="1" thickBot="1" x14ac:dyDescent="0.25">
      <c r="B26" s="247"/>
      <c r="C26" s="248"/>
      <c r="D26" s="464"/>
      <c r="E26" s="464"/>
      <c r="F26" s="249"/>
      <c r="G26" s="250"/>
      <c r="H26" s="251"/>
      <c r="I26" s="252"/>
      <c r="J26" s="253" t="str">
        <f t="shared" si="0"/>
        <v/>
      </c>
      <c r="K26" s="254"/>
      <c r="L26" s="255"/>
      <c r="P26" s="213"/>
    </row>
    <row r="27" spans="2:19" ht="34.5" customHeight="1" x14ac:dyDescent="0.2">
      <c r="B27" s="247"/>
      <c r="C27" s="248"/>
      <c r="D27" s="464"/>
      <c r="E27" s="464"/>
      <c r="F27" s="249"/>
      <c r="G27" s="250"/>
      <c r="H27" s="251"/>
      <c r="I27" s="252"/>
      <c r="J27" s="253" t="str">
        <f t="shared" si="0"/>
        <v/>
      </c>
      <c r="K27" s="254"/>
      <c r="L27" s="255"/>
      <c r="P27" s="213"/>
    </row>
    <row r="28" spans="2:19" ht="34.5" customHeight="1" x14ac:dyDescent="0.2">
      <c r="B28" s="471"/>
      <c r="C28" s="472"/>
      <c r="D28" s="473"/>
      <c r="E28" s="473"/>
      <c r="F28" s="256"/>
      <c r="G28" s="256"/>
      <c r="H28" s="257"/>
      <c r="I28" s="258"/>
      <c r="J28" s="253" t="str">
        <f t="shared" si="0"/>
        <v/>
      </c>
      <c r="K28" s="259"/>
      <c r="L28" s="260"/>
      <c r="P28" s="213"/>
    </row>
    <row r="29" spans="2:19" ht="34.5" customHeight="1" x14ac:dyDescent="0.2">
      <c r="B29" s="471"/>
      <c r="C29" s="472"/>
      <c r="D29" s="473"/>
      <c r="E29" s="473"/>
      <c r="F29" s="256"/>
      <c r="G29" s="256"/>
      <c r="H29" s="257"/>
      <c r="I29" s="258"/>
      <c r="J29" s="253" t="str">
        <f t="shared" si="0"/>
        <v/>
      </c>
      <c r="K29" s="259"/>
      <c r="L29" s="260"/>
      <c r="P29" s="213"/>
    </row>
    <row r="30" spans="2:19" ht="33" customHeight="1" thickBot="1" x14ac:dyDescent="0.25">
      <c r="B30" s="474"/>
      <c r="C30" s="475"/>
      <c r="D30" s="476"/>
      <c r="E30" s="476"/>
      <c r="F30" s="261"/>
      <c r="G30" s="261"/>
      <c r="H30" s="262"/>
      <c r="I30" s="263"/>
      <c r="J30" s="264" t="str">
        <f t="shared" si="0"/>
        <v/>
      </c>
      <c r="K30" s="265"/>
      <c r="L30" s="266"/>
      <c r="P30" s="213"/>
    </row>
    <row r="31" spans="2:19" ht="33" customHeight="1" thickBot="1" x14ac:dyDescent="0.25">
      <c r="B31" s="267" t="s">
        <v>152</v>
      </c>
      <c r="H31" s="268" t="s">
        <v>91</v>
      </c>
      <c r="I31" s="269">
        <f>SUM(I25:I30)</f>
        <v>0</v>
      </c>
      <c r="J31" s="270" t="s">
        <v>56</v>
      </c>
      <c r="L31" s="206"/>
      <c r="P31" s="213"/>
    </row>
    <row r="32" spans="2:19" ht="24.75" customHeight="1" x14ac:dyDescent="0.2">
      <c r="B32" s="205"/>
      <c r="D32" s="271"/>
      <c r="J32" s="235"/>
      <c r="L32" s="206"/>
      <c r="P32" s="213"/>
    </row>
    <row r="33" spans="2:16" ht="33" customHeight="1" thickBot="1" x14ac:dyDescent="0.25">
      <c r="B33" s="272" t="s">
        <v>153</v>
      </c>
      <c r="C33" s="273"/>
      <c r="D33" s="271"/>
      <c r="J33" s="235" t="s">
        <v>56</v>
      </c>
      <c r="K33" s="477" t="s">
        <v>142</v>
      </c>
      <c r="L33" s="478"/>
      <c r="P33" s="213"/>
    </row>
    <row r="34" spans="2:16" ht="59.25" customHeight="1" thickBot="1" x14ac:dyDescent="0.25">
      <c r="B34" s="274" t="s">
        <v>154</v>
      </c>
      <c r="C34" s="275" t="s">
        <v>155</v>
      </c>
      <c r="D34" s="275" t="s">
        <v>156</v>
      </c>
      <c r="E34" s="479" t="s">
        <v>157</v>
      </c>
      <c r="F34" s="479"/>
      <c r="G34" s="275" t="s">
        <v>158</v>
      </c>
      <c r="H34" s="275" t="s">
        <v>159</v>
      </c>
      <c r="I34" s="275" t="s">
        <v>160</v>
      </c>
      <c r="J34" s="276" t="s">
        <v>149</v>
      </c>
      <c r="K34" s="274" t="s">
        <v>150</v>
      </c>
      <c r="L34" s="277" t="s">
        <v>151</v>
      </c>
      <c r="P34" s="213"/>
    </row>
    <row r="35" spans="2:16" ht="34.5" customHeight="1" x14ac:dyDescent="0.2">
      <c r="B35" s="278"/>
      <c r="C35" s="279"/>
      <c r="D35" s="280" t="s">
        <v>110</v>
      </c>
      <c r="E35" s="465"/>
      <c r="F35" s="466"/>
      <c r="G35" s="281"/>
      <c r="H35" s="251"/>
      <c r="I35" s="251"/>
      <c r="J35" s="282" t="str">
        <f>IFERROR(I35/H35,"")</f>
        <v/>
      </c>
      <c r="K35" s="283"/>
      <c r="L35" s="255"/>
      <c r="P35" s="213"/>
    </row>
    <row r="36" spans="2:16" ht="34.5" customHeight="1" x14ac:dyDescent="0.2">
      <c r="B36" s="284"/>
      <c r="C36" s="285"/>
      <c r="D36" s="286" t="s">
        <v>110</v>
      </c>
      <c r="E36" s="467"/>
      <c r="F36" s="468"/>
      <c r="G36" s="287"/>
      <c r="H36" s="257"/>
      <c r="I36" s="257"/>
      <c r="J36" s="288" t="str">
        <f t="shared" ref="J36:J40" si="1">IFERROR(I36/H36,"")</f>
        <v/>
      </c>
      <c r="K36" s="289"/>
      <c r="L36" s="260"/>
      <c r="P36" s="213"/>
    </row>
    <row r="37" spans="2:16" ht="34.5" customHeight="1" x14ac:dyDescent="0.2">
      <c r="B37" s="284"/>
      <c r="C37" s="285"/>
      <c r="D37" s="286" t="s">
        <v>110</v>
      </c>
      <c r="E37" s="467"/>
      <c r="F37" s="468"/>
      <c r="G37" s="287"/>
      <c r="H37" s="257"/>
      <c r="I37" s="257"/>
      <c r="J37" s="288" t="str">
        <f t="shared" si="1"/>
        <v/>
      </c>
      <c r="K37" s="289"/>
      <c r="L37" s="260"/>
      <c r="P37" s="213"/>
    </row>
    <row r="38" spans="2:16" ht="34.5" customHeight="1" x14ac:dyDescent="0.2">
      <c r="B38" s="284"/>
      <c r="C38" s="285"/>
      <c r="D38" s="286" t="s">
        <v>110</v>
      </c>
      <c r="E38" s="467"/>
      <c r="F38" s="468"/>
      <c r="G38" s="290"/>
      <c r="H38" s="257"/>
      <c r="I38" s="257"/>
      <c r="J38" s="288" t="str">
        <f t="shared" si="1"/>
        <v/>
      </c>
      <c r="K38" s="289"/>
      <c r="L38" s="260"/>
      <c r="P38" s="213"/>
    </row>
    <row r="39" spans="2:16" ht="34.5" customHeight="1" x14ac:dyDescent="0.2">
      <c r="B39" s="284"/>
      <c r="C39" s="285"/>
      <c r="D39" s="286" t="s">
        <v>110</v>
      </c>
      <c r="E39" s="467"/>
      <c r="F39" s="468"/>
      <c r="G39" s="290"/>
      <c r="H39" s="257"/>
      <c r="I39" s="257"/>
      <c r="J39" s="288" t="str">
        <f t="shared" si="1"/>
        <v/>
      </c>
      <c r="K39" s="289"/>
      <c r="L39" s="260"/>
      <c r="P39" s="213"/>
    </row>
    <row r="40" spans="2:16" ht="33" customHeight="1" thickBot="1" x14ac:dyDescent="0.25">
      <c r="B40" s="291"/>
      <c r="C40" s="292"/>
      <c r="D40" s="293" t="s">
        <v>110</v>
      </c>
      <c r="E40" s="469"/>
      <c r="F40" s="470"/>
      <c r="G40" s="294"/>
      <c r="H40" s="262"/>
      <c r="I40" s="262"/>
      <c r="J40" s="295" t="str">
        <f t="shared" si="1"/>
        <v/>
      </c>
      <c r="K40" s="296"/>
      <c r="L40" s="266"/>
      <c r="P40" s="213"/>
    </row>
    <row r="41" spans="2:16" ht="42.75" customHeight="1" thickBot="1" x14ac:dyDescent="0.25">
      <c r="B41" s="453" t="s">
        <v>161</v>
      </c>
      <c r="C41" s="454"/>
      <c r="D41" s="454"/>
      <c r="E41" s="454"/>
      <c r="F41" s="454"/>
      <c r="G41" s="455"/>
      <c r="H41" s="268" t="s">
        <v>91</v>
      </c>
      <c r="I41" s="269">
        <f>SUM(I35:I40)</f>
        <v>0</v>
      </c>
      <c r="J41" s="235" t="s">
        <v>56</v>
      </c>
      <c r="L41" s="206"/>
      <c r="P41" s="213"/>
    </row>
    <row r="42" spans="2:16" ht="33" customHeight="1" thickBot="1" x14ac:dyDescent="0.25">
      <c r="B42" s="205"/>
      <c r="D42" s="271"/>
      <c r="L42" s="206"/>
      <c r="P42" s="213"/>
    </row>
    <row r="43" spans="2:16" ht="54" customHeight="1" x14ac:dyDescent="0.25">
      <c r="B43" s="205"/>
      <c r="D43" s="456" t="s">
        <v>162</v>
      </c>
      <c r="E43" s="457"/>
      <c r="F43" s="457"/>
      <c r="G43" s="457"/>
      <c r="H43" s="457"/>
      <c r="I43" s="457"/>
      <c r="J43" s="458"/>
      <c r="K43" s="297"/>
      <c r="L43" s="298"/>
    </row>
    <row r="44" spans="2:16" ht="15.75" x14ac:dyDescent="0.25">
      <c r="B44" s="205"/>
      <c r="D44" s="299" t="s">
        <v>9</v>
      </c>
      <c r="F44" s="300" t="s">
        <v>9</v>
      </c>
      <c r="H44" s="300" t="s">
        <v>9</v>
      </c>
      <c r="J44" s="301" t="s">
        <v>9</v>
      </c>
      <c r="K44" s="302"/>
      <c r="L44" s="303"/>
    </row>
    <row r="45" spans="2:16" ht="15.75" x14ac:dyDescent="0.25">
      <c r="B45" s="205"/>
      <c r="D45" s="304" t="s">
        <v>10</v>
      </c>
      <c r="F45" s="300" t="s">
        <v>163</v>
      </c>
      <c r="H45" s="300" t="s">
        <v>12</v>
      </c>
      <c r="J45" s="301" t="s">
        <v>13</v>
      </c>
      <c r="K45" s="302"/>
      <c r="L45" s="303"/>
    </row>
    <row r="46" spans="2:16" ht="16.5" thickBot="1" x14ac:dyDescent="0.3">
      <c r="B46" s="205"/>
      <c r="D46" s="305"/>
      <c r="E46" s="306"/>
      <c r="F46" s="306"/>
      <c r="G46" s="306"/>
      <c r="H46" s="306"/>
      <c r="I46" s="306"/>
      <c r="J46" s="307"/>
      <c r="K46" s="302"/>
      <c r="L46" s="303"/>
    </row>
    <row r="47" spans="2:16" ht="15.75" x14ac:dyDescent="0.25">
      <c r="B47" s="205"/>
      <c r="D47" s="308"/>
      <c r="E47" s="308"/>
      <c r="F47" s="309"/>
      <c r="G47" s="310"/>
      <c r="I47" s="297"/>
      <c r="J47" s="297"/>
      <c r="K47" s="297"/>
      <c r="L47" s="298"/>
    </row>
    <row r="48" spans="2:16" ht="15.75" x14ac:dyDescent="0.25">
      <c r="B48" s="205"/>
      <c r="D48" s="308"/>
      <c r="E48" s="308"/>
      <c r="F48" s="309"/>
      <c r="G48" s="310"/>
      <c r="I48" s="297"/>
      <c r="L48" s="206"/>
    </row>
    <row r="49" spans="2:12" ht="16.5" thickBot="1" x14ac:dyDescent="0.3">
      <c r="B49" s="205"/>
      <c r="D49" s="311"/>
      <c r="E49" s="308"/>
      <c r="F49" s="309"/>
      <c r="G49" s="310"/>
      <c r="I49" s="312"/>
      <c r="L49" s="206"/>
    </row>
    <row r="50" spans="2:12" ht="15.75" x14ac:dyDescent="0.25">
      <c r="B50" s="205"/>
      <c r="C50" s="313" t="s">
        <v>164</v>
      </c>
      <c r="D50" s="314"/>
      <c r="E50" s="315"/>
      <c r="F50" s="316"/>
      <c r="G50" s="316"/>
      <c r="H50" s="317"/>
      <c r="I50" s="203"/>
      <c r="J50" s="203"/>
      <c r="K50" s="204"/>
      <c r="L50" s="206"/>
    </row>
    <row r="51" spans="2:12" ht="16.5" thickBot="1" x14ac:dyDescent="0.3">
      <c r="B51" s="205"/>
      <c r="C51" s="318"/>
      <c r="D51" s="311"/>
      <c r="E51" s="308"/>
      <c r="F51" s="309"/>
      <c r="G51" s="308"/>
      <c r="H51" s="302"/>
      <c r="K51" s="206"/>
      <c r="L51" s="206"/>
    </row>
    <row r="52" spans="2:12" ht="19.5" thickBot="1" x14ac:dyDescent="0.35">
      <c r="B52" s="205"/>
      <c r="C52" s="319" t="s">
        <v>165</v>
      </c>
      <c r="D52" s="312"/>
      <c r="E52" s="311"/>
      <c r="F52" s="309"/>
      <c r="G52" s="309"/>
      <c r="I52" s="459">
        <v>0</v>
      </c>
      <c r="J52" s="460"/>
      <c r="K52" s="206"/>
      <c r="L52" s="206"/>
    </row>
    <row r="53" spans="2:12" ht="19.5" thickBot="1" x14ac:dyDescent="0.35">
      <c r="B53" s="205"/>
      <c r="C53" s="319"/>
      <c r="D53" s="312"/>
      <c r="E53" s="311"/>
      <c r="F53" s="309"/>
      <c r="G53" s="309"/>
      <c r="K53" s="206"/>
      <c r="L53" s="206"/>
    </row>
    <row r="54" spans="2:12" ht="19.5" thickBot="1" x14ac:dyDescent="0.35">
      <c r="B54" s="205"/>
      <c r="C54" s="205"/>
      <c r="H54" s="320" t="s">
        <v>166</v>
      </c>
      <c r="I54" s="321">
        <v>0</v>
      </c>
      <c r="J54" s="322" t="s">
        <v>167</v>
      </c>
      <c r="K54" s="206"/>
      <c r="L54" s="206"/>
    </row>
    <row r="55" spans="2:12" ht="18.75" x14ac:dyDescent="0.3">
      <c r="B55" s="205"/>
      <c r="C55" s="205"/>
      <c r="H55" s="322"/>
      <c r="K55" s="206"/>
      <c r="L55" s="206"/>
    </row>
    <row r="56" spans="2:12" ht="18.75" x14ac:dyDescent="0.3">
      <c r="B56" s="205"/>
      <c r="C56" s="323" t="s">
        <v>168</v>
      </c>
      <c r="K56" s="206"/>
      <c r="L56" s="206"/>
    </row>
    <row r="57" spans="2:12" ht="9.75" customHeight="1" x14ac:dyDescent="0.2">
      <c r="B57" s="205"/>
      <c r="C57" s="205"/>
      <c r="K57" s="206"/>
      <c r="L57" s="206"/>
    </row>
    <row r="58" spans="2:12" ht="62.25" customHeight="1" x14ac:dyDescent="0.2">
      <c r="B58" s="205"/>
      <c r="C58" s="461"/>
      <c r="D58" s="462"/>
      <c r="E58" s="462"/>
      <c r="F58" s="462"/>
      <c r="G58" s="462"/>
      <c r="H58" s="462"/>
      <c r="I58" s="462"/>
      <c r="J58" s="463"/>
      <c r="K58" s="206"/>
      <c r="L58" s="206"/>
    </row>
    <row r="59" spans="2:12" x14ac:dyDescent="0.2">
      <c r="B59" s="205"/>
      <c r="C59" s="205"/>
      <c r="K59" s="206"/>
      <c r="L59" s="206"/>
    </row>
    <row r="60" spans="2:12" ht="15.75" x14ac:dyDescent="0.25">
      <c r="B60" s="205"/>
      <c r="C60" s="324" t="s">
        <v>9</v>
      </c>
      <c r="D60" s="310" t="s">
        <v>9</v>
      </c>
      <c r="F60" s="310" t="s">
        <v>9</v>
      </c>
      <c r="H60" s="311"/>
      <c r="K60" s="206"/>
      <c r="L60" s="206"/>
    </row>
    <row r="61" spans="2:12" ht="15.75" x14ac:dyDescent="0.25">
      <c r="B61" s="205"/>
      <c r="C61" s="318" t="s">
        <v>10</v>
      </c>
      <c r="D61" s="308" t="s">
        <v>169</v>
      </c>
      <c r="F61" s="308" t="s">
        <v>170</v>
      </c>
      <c r="H61" s="302"/>
      <c r="K61" s="206"/>
      <c r="L61" s="206"/>
    </row>
    <row r="62" spans="2:12" ht="15" thickBot="1" x14ac:dyDescent="0.25">
      <c r="B62" s="205"/>
      <c r="C62" s="305"/>
      <c r="D62" s="306"/>
      <c r="E62" s="306"/>
      <c r="F62" s="306"/>
      <c r="G62" s="306"/>
      <c r="H62" s="306"/>
      <c r="I62" s="306"/>
      <c r="J62" s="306"/>
      <c r="K62" s="307"/>
      <c r="L62" s="206"/>
    </row>
    <row r="63" spans="2:12" ht="15" thickBot="1" x14ac:dyDescent="0.25">
      <c r="B63" s="305"/>
      <c r="C63" s="306"/>
      <c r="D63" s="306"/>
      <c r="E63" s="306"/>
      <c r="F63" s="306"/>
      <c r="G63" s="306"/>
      <c r="H63" s="306"/>
      <c r="I63" s="306"/>
      <c r="J63" s="306"/>
      <c r="K63" s="306"/>
      <c r="L63" s="307"/>
    </row>
    <row r="121" spans="2:3" x14ac:dyDescent="0.2">
      <c r="B121" s="201" t="s">
        <v>108</v>
      </c>
      <c r="C121" s="201" t="s">
        <v>171</v>
      </c>
    </row>
    <row r="122" spans="2:3" x14ac:dyDescent="0.2">
      <c r="B122" s="201" t="s">
        <v>172</v>
      </c>
      <c r="C122" s="201" t="s">
        <v>173</v>
      </c>
    </row>
    <row r="123" spans="2:3" x14ac:dyDescent="0.2">
      <c r="B123" s="201" t="s">
        <v>174</v>
      </c>
      <c r="C123" s="201" t="s">
        <v>175</v>
      </c>
    </row>
    <row r="124" spans="2:3" x14ac:dyDescent="0.2">
      <c r="C124" s="201" t="s">
        <v>176</v>
      </c>
    </row>
  </sheetData>
  <sheetProtection algorithmName="SHA-512" hashValue="jKhXMA7S5PKuEROBAa43m8o+N9HElbad2eZbeSO1tVH+rsfBY2tS/7jrIYEtbKipyggthALbobiWAbnk2kEFcg==" saltValue="O0HMSWiereh0KRBP5CbpiQ==" spinCount="100000" sheet="1" formatRows="0" insertColumns="0" insertRows="0" selectLockedCells="1"/>
  <protectedRanges>
    <protectedRange sqref="F17:F18 G20 I52 G33 D24:D30 J24 I31:I32 C25:C33 I54 H53 D21 I22 D17:D19 C22:D23 I19:J19 K22 C35:C42 J34 E18 L19:L22 H18 B34:C34 F35:F42 I17:I18 F21:F33 E21:E23 H21 H23:I23 L24:L32 H25:I30 L34:L42 H35:I40 I41:I42" name="טווח1_4_3"/>
    <protectedRange sqref="L23 L33" name="טווח1_4_3_1"/>
    <protectedRange sqref="J35:J40 J25:J30" name="טווח1_4_3_2"/>
    <protectedRange sqref="H24" name="טווח1_4_3_3"/>
    <protectedRange sqref="I24" name="טווח1_4_3_4"/>
    <protectedRange sqref="H34:I34" name="טווח1_4_3_5"/>
    <protectedRange sqref="E15" name="טווח1_4_2"/>
    <protectedRange sqref="G15" name="טווח1_4_6"/>
  </protectedRanges>
  <mergeCells count="32">
    <mergeCell ref="E18:F18"/>
    <mergeCell ref="H18:I18"/>
    <mergeCell ref="K8:L8"/>
    <mergeCell ref="B10:L10"/>
    <mergeCell ref="G12:H12"/>
    <mergeCell ref="E17:F17"/>
    <mergeCell ref="H17:I17"/>
    <mergeCell ref="K33:L33"/>
    <mergeCell ref="E34:F34"/>
    <mergeCell ref="K23:L23"/>
    <mergeCell ref="B24:C24"/>
    <mergeCell ref="D24:E24"/>
    <mergeCell ref="B25:C25"/>
    <mergeCell ref="D25:E25"/>
    <mergeCell ref="B28:C28"/>
    <mergeCell ref="D28:E28"/>
    <mergeCell ref="B41:G41"/>
    <mergeCell ref="D43:J43"/>
    <mergeCell ref="I52:J52"/>
    <mergeCell ref="C58:J58"/>
    <mergeCell ref="D26:E26"/>
    <mergeCell ref="D27:E27"/>
    <mergeCell ref="E35:F35"/>
    <mergeCell ref="E36:F36"/>
    <mergeCell ref="E37:F37"/>
    <mergeCell ref="E38:F38"/>
    <mergeCell ref="E39:F39"/>
    <mergeCell ref="E40:F40"/>
    <mergeCell ref="B29:C29"/>
    <mergeCell ref="D29:E29"/>
    <mergeCell ref="B30:C30"/>
    <mergeCell ref="D30:E30"/>
  </mergeCells>
  <dataValidations count="5">
    <dataValidation type="list" allowBlank="1" showInputMessage="1" showErrorMessage="1" sqref="E15" xr:uid="{E6BED212-C9EC-44EC-8C68-29FE621DAA50}">
      <formula1>"צפון"</formula1>
    </dataValidation>
    <dataValidation type="list" allowBlank="1" showInputMessage="1" showErrorMessage="1" sqref="K25:K30 K35:K40" xr:uid="{96F83C18-6D47-4B1B-91BF-EEBA2D7BCD46}">
      <formula1>"כן, לא"</formula1>
    </dataValidation>
    <dataValidation type="list" allowBlank="1" showInputMessage="1" showErrorMessage="1" sqref="G13" xr:uid="{BA6E93DE-6837-407F-8410-4AFF29BAB4F8}">
      <formula1>"יש לבחור:,רבעון 1 (ינואר-מארס24),רבעון 2 (אפריל-יוני24),רבעון 4 (יולי-ספטמ'24),רבעון4 (אוקט'-דצמ'24)"</formula1>
    </dataValidation>
    <dataValidation type="list" allowBlank="1" showInputMessage="1" showErrorMessage="1" sqref="D35:D40" xr:uid="{1FC5CE22-1DE2-40AC-BE33-48CC9F5A50D9}">
      <formula1>"יש לבחור:,המועצה,היישוב"</formula1>
    </dataValidation>
    <dataValidation type="list" allowBlank="1" showInputMessage="1" showErrorMessage="1" sqref="G12:H12" xr:uid="{AD7CA5EA-5365-405F-82D0-57DE562E1AF9}">
      <formula1>$S$14:$S$17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D79E-595B-48F5-B9AC-441D3EA786A0}">
  <dimension ref="B1:L27"/>
  <sheetViews>
    <sheetView rightToLeft="1" workbookViewId="0">
      <selection activeCell="P15" sqref="P15"/>
    </sheetView>
  </sheetViews>
  <sheetFormatPr defaultRowHeight="15" x14ac:dyDescent="0.25"/>
  <cols>
    <col min="1" max="1" width="4.375" style="346" customWidth="1"/>
    <col min="2" max="2" width="4.625" style="346" customWidth="1"/>
    <col min="3" max="3" width="9.875" style="346" customWidth="1"/>
    <col min="4" max="4" width="11.125" style="346" customWidth="1"/>
    <col min="5" max="5" width="15.875" style="346" customWidth="1"/>
    <col min="6" max="6" width="14.375" style="346" customWidth="1"/>
    <col min="7" max="7" width="14.75" style="346" customWidth="1"/>
    <col min="8" max="8" width="12" style="346" customWidth="1"/>
    <col min="9" max="9" width="18.125" style="346" customWidth="1"/>
    <col min="10" max="10" width="17.25" style="346" customWidth="1"/>
    <col min="11" max="11" width="5.125" style="346" customWidth="1"/>
    <col min="12" max="16384" width="9" style="346"/>
  </cols>
  <sheetData>
    <row r="1" spans="2:12" ht="69.75" customHeight="1" x14ac:dyDescent="0.25">
      <c r="B1" s="378"/>
      <c r="C1" s="377"/>
      <c r="D1" s="377"/>
      <c r="E1" s="377"/>
      <c r="F1" s="377"/>
      <c r="G1" s="377"/>
      <c r="H1" s="377"/>
      <c r="I1" s="377"/>
      <c r="J1" s="377"/>
      <c r="K1" s="376"/>
    </row>
    <row r="2" spans="2:12" ht="69.75" customHeight="1" x14ac:dyDescent="0.25">
      <c r="B2" s="352"/>
      <c r="K2" s="369"/>
    </row>
    <row r="3" spans="2:12" ht="68.25" customHeight="1" x14ac:dyDescent="0.25">
      <c r="B3" s="352"/>
      <c r="C3" s="494" t="s">
        <v>299</v>
      </c>
      <c r="D3" s="495"/>
      <c r="E3" s="495"/>
      <c r="F3" s="495"/>
      <c r="G3" s="495"/>
      <c r="H3" s="495"/>
      <c r="I3" s="495"/>
      <c r="J3" s="495"/>
      <c r="K3" s="374"/>
      <c r="L3" s="373"/>
    </row>
    <row r="4" spans="2:12" ht="21" x14ac:dyDescent="0.25">
      <c r="B4" s="352"/>
      <c r="D4" s="375"/>
      <c r="E4" s="375"/>
      <c r="F4" s="375"/>
      <c r="G4" s="375"/>
      <c r="H4" s="375"/>
      <c r="I4" s="375"/>
      <c r="J4" s="375"/>
      <c r="K4" s="374"/>
      <c r="L4" s="373"/>
    </row>
    <row r="5" spans="2:12" ht="15.75" thickBot="1" x14ac:dyDescent="0.3">
      <c r="B5" s="352"/>
      <c r="E5" s="371" t="s">
        <v>296</v>
      </c>
      <c r="F5" s="372"/>
      <c r="G5" s="371"/>
      <c r="I5" s="370"/>
      <c r="K5" s="369"/>
    </row>
    <row r="6" spans="2:12" s="347" customFormat="1" ht="32.25" thickBot="1" x14ac:dyDescent="0.3">
      <c r="B6" s="368"/>
      <c r="D6" s="367" t="s">
        <v>133</v>
      </c>
      <c r="E6" s="366" t="s">
        <v>108</v>
      </c>
      <c r="F6" s="367" t="s">
        <v>6</v>
      </c>
      <c r="G6" s="366"/>
      <c r="H6" s="365" t="s">
        <v>135</v>
      </c>
      <c r="I6" s="364"/>
      <c r="K6" s="351"/>
    </row>
    <row r="7" spans="2:12" ht="15.75" x14ac:dyDescent="0.25">
      <c r="B7" s="352"/>
      <c r="C7" s="347"/>
      <c r="D7" s="347"/>
      <c r="E7" s="347"/>
      <c r="I7" s="347"/>
      <c r="J7" s="347"/>
      <c r="K7" s="351"/>
      <c r="L7" s="347"/>
    </row>
    <row r="8" spans="2:12" ht="15.75" customHeight="1" x14ac:dyDescent="0.25">
      <c r="B8" s="352"/>
      <c r="C8" s="496" t="s">
        <v>295</v>
      </c>
      <c r="D8" s="496"/>
      <c r="E8" s="496"/>
      <c r="F8" s="496"/>
      <c r="G8" s="496"/>
      <c r="H8" s="496"/>
      <c r="I8" s="496"/>
      <c r="J8" s="358"/>
      <c r="K8" s="363"/>
      <c r="L8" s="347"/>
    </row>
    <row r="9" spans="2:12" ht="16.5" thickBot="1" x14ac:dyDescent="0.3">
      <c r="B9" s="352"/>
      <c r="C9" s="358"/>
      <c r="D9" s="358"/>
      <c r="E9" s="358"/>
      <c r="F9" s="358"/>
      <c r="G9" s="358"/>
      <c r="H9" s="358"/>
      <c r="K9" s="363"/>
      <c r="L9" s="347"/>
    </row>
    <row r="10" spans="2:12" s="359" customFormat="1" ht="16.5" thickBot="1" x14ac:dyDescent="0.25">
      <c r="B10" s="362"/>
      <c r="C10" s="497" t="s">
        <v>294</v>
      </c>
      <c r="D10" s="498"/>
      <c r="E10" s="356">
        <v>0</v>
      </c>
      <c r="K10" s="361"/>
      <c r="L10" s="360"/>
    </row>
    <row r="11" spans="2:12" ht="16.5" thickBot="1" x14ac:dyDescent="0.3">
      <c r="B11" s="352"/>
      <c r="G11" s="358"/>
      <c r="H11" s="357" t="s">
        <v>56</v>
      </c>
      <c r="K11" s="351"/>
      <c r="L11" s="347"/>
    </row>
    <row r="12" spans="2:12" ht="16.5" thickBot="1" x14ac:dyDescent="0.3">
      <c r="B12" s="352"/>
      <c r="C12" s="497" t="s">
        <v>293</v>
      </c>
      <c r="D12" s="498"/>
      <c r="E12" s="356">
        <v>0</v>
      </c>
      <c r="G12" s="355" t="s">
        <v>292</v>
      </c>
      <c r="H12" s="354">
        <f>IFERROR(E12/E10,0)</f>
        <v>0</v>
      </c>
      <c r="K12" s="351"/>
      <c r="L12" s="347"/>
    </row>
    <row r="13" spans="2:12" ht="15.75" x14ac:dyDescent="0.25">
      <c r="B13" s="352"/>
      <c r="K13" s="351"/>
      <c r="L13" s="347"/>
    </row>
    <row r="14" spans="2:12" ht="16.5" thickBot="1" x14ac:dyDescent="0.3">
      <c r="B14" s="352"/>
      <c r="C14" s="353" t="s">
        <v>291</v>
      </c>
      <c r="K14" s="351"/>
      <c r="L14" s="347"/>
    </row>
    <row r="15" spans="2:12" ht="39.950000000000003" customHeight="1" x14ac:dyDescent="0.25">
      <c r="B15" s="352"/>
      <c r="C15" s="499"/>
      <c r="D15" s="500"/>
      <c r="E15" s="500"/>
      <c r="F15" s="500"/>
      <c r="G15" s="500"/>
      <c r="H15" s="500"/>
      <c r="I15" s="500"/>
      <c r="J15" s="501"/>
      <c r="K15" s="351"/>
      <c r="L15" s="347"/>
    </row>
    <row r="16" spans="2:12" ht="39.950000000000003" customHeight="1" x14ac:dyDescent="0.25">
      <c r="B16" s="352"/>
      <c r="C16" s="502"/>
      <c r="D16" s="503"/>
      <c r="E16" s="503"/>
      <c r="F16" s="503"/>
      <c r="G16" s="503"/>
      <c r="H16" s="503"/>
      <c r="I16" s="503"/>
      <c r="J16" s="504"/>
      <c r="K16" s="351"/>
      <c r="L16" s="347"/>
    </row>
    <row r="17" spans="2:12" ht="39.950000000000003" customHeight="1" thickBot="1" x14ac:dyDescent="0.3">
      <c r="B17" s="352"/>
      <c r="C17" s="505"/>
      <c r="D17" s="506"/>
      <c r="E17" s="506"/>
      <c r="F17" s="506"/>
      <c r="G17" s="506"/>
      <c r="H17" s="506"/>
      <c r="I17" s="506"/>
      <c r="J17" s="507"/>
      <c r="K17" s="351"/>
      <c r="L17" s="347"/>
    </row>
    <row r="18" spans="2:12" ht="15.75" x14ac:dyDescent="0.25">
      <c r="B18" s="352"/>
      <c r="D18" s="347"/>
      <c r="E18" s="347"/>
      <c r="F18" s="347"/>
      <c r="G18" s="347"/>
      <c r="H18" s="347"/>
      <c r="I18" s="347"/>
      <c r="J18" s="347"/>
      <c r="K18" s="351"/>
      <c r="L18" s="347"/>
    </row>
    <row r="19" spans="2:12" ht="15.75" x14ac:dyDescent="0.25">
      <c r="B19" s="352"/>
      <c r="C19" s="509" t="s">
        <v>290</v>
      </c>
      <c r="D19" s="509"/>
      <c r="E19" s="509"/>
      <c r="F19" s="509"/>
      <c r="G19" s="509"/>
      <c r="H19" s="509"/>
      <c r="I19" s="509"/>
      <c r="J19" s="347"/>
      <c r="K19" s="351"/>
      <c r="L19" s="347"/>
    </row>
    <row r="20" spans="2:12" ht="15.75" x14ac:dyDescent="0.25">
      <c r="B20" s="352"/>
      <c r="K20" s="351"/>
      <c r="L20" s="347"/>
    </row>
    <row r="21" spans="2:12" ht="15.75" x14ac:dyDescent="0.25">
      <c r="B21" s="352"/>
      <c r="C21" s="510" t="s">
        <v>289</v>
      </c>
      <c r="D21" s="510"/>
      <c r="E21" s="510" t="s">
        <v>288</v>
      </c>
      <c r="F21" s="510"/>
      <c r="G21" s="510" t="s">
        <v>287</v>
      </c>
      <c r="H21" s="510"/>
      <c r="I21" s="508" t="s">
        <v>286</v>
      </c>
      <c r="J21" s="508"/>
      <c r="K21" s="351"/>
      <c r="L21" s="347"/>
    </row>
    <row r="22" spans="2:12" ht="15.75" x14ac:dyDescent="0.25">
      <c r="B22" s="352"/>
      <c r="C22" s="510"/>
      <c r="D22" s="510"/>
      <c r="E22" s="510"/>
      <c r="F22" s="510"/>
      <c r="G22" s="510"/>
      <c r="H22" s="510"/>
      <c r="I22" s="508"/>
      <c r="J22" s="508"/>
      <c r="K22" s="351"/>
      <c r="L22" s="347"/>
    </row>
    <row r="23" spans="2:12" ht="15.75" x14ac:dyDescent="0.25">
      <c r="B23" s="352"/>
      <c r="C23" s="508" t="s">
        <v>285</v>
      </c>
      <c r="D23" s="508"/>
      <c r="E23" s="508" t="s">
        <v>12</v>
      </c>
      <c r="F23" s="508"/>
      <c r="G23" s="508" t="s">
        <v>10</v>
      </c>
      <c r="H23" s="508"/>
      <c r="I23" s="508" t="s">
        <v>284</v>
      </c>
      <c r="J23" s="508"/>
      <c r="K23" s="351"/>
      <c r="L23" s="347"/>
    </row>
    <row r="24" spans="2:12" ht="16.5" thickBot="1" x14ac:dyDescent="0.3">
      <c r="B24" s="350"/>
      <c r="C24" s="349"/>
      <c r="D24" s="349"/>
      <c r="E24" s="349"/>
      <c r="F24" s="349"/>
      <c r="G24" s="349"/>
      <c r="H24" s="349"/>
      <c r="I24" s="349"/>
      <c r="J24" s="349"/>
      <c r="K24" s="348"/>
      <c r="L24" s="347"/>
    </row>
    <row r="25" spans="2:12" ht="15.75" x14ac:dyDescent="0.25">
      <c r="C25" s="347"/>
      <c r="D25" s="347"/>
      <c r="E25" s="347"/>
      <c r="F25" s="347"/>
      <c r="G25" s="347"/>
      <c r="H25" s="347"/>
      <c r="I25" s="347"/>
      <c r="J25" s="347"/>
      <c r="K25" s="347"/>
      <c r="L25" s="347"/>
    </row>
    <row r="26" spans="2:12" ht="15.75" x14ac:dyDescent="0.25">
      <c r="C26" s="347"/>
      <c r="D26" s="347"/>
      <c r="E26" s="347"/>
      <c r="F26" s="347"/>
      <c r="G26" s="347"/>
      <c r="H26" s="347"/>
      <c r="I26" s="347"/>
      <c r="J26" s="347"/>
      <c r="K26" s="347"/>
      <c r="L26" s="347"/>
    </row>
    <row r="27" spans="2:12" ht="15.75" x14ac:dyDescent="0.25">
      <c r="C27" s="347"/>
      <c r="D27" s="347"/>
      <c r="E27" s="347"/>
      <c r="F27" s="347"/>
      <c r="G27" s="347"/>
      <c r="H27" s="347"/>
      <c r="I27" s="347"/>
      <c r="J27" s="347"/>
      <c r="K27" s="347"/>
      <c r="L27" s="347"/>
    </row>
  </sheetData>
  <sheetProtection algorithmName="SHA-512" hashValue="p/cNclLwX61j0vkLFYY23UjCtedf39B1j9K9/T7Teg2u/olFtsqn2tK7U6OrVO0UeQvGfzmCZDhClma/pvckYg==" saltValue="25lsX5DYgFkXK3DmbKBRsg==" spinCount="100000" sheet="1" objects="1" scenarios="1"/>
  <protectedRanges>
    <protectedRange sqref="G6 E6" name="טווח1_4"/>
    <protectedRange sqref="F12" name="טווח1_4_1"/>
  </protectedRanges>
  <mergeCells count="14">
    <mergeCell ref="C23:D23"/>
    <mergeCell ref="E23:F23"/>
    <mergeCell ref="G23:H23"/>
    <mergeCell ref="I23:J23"/>
    <mergeCell ref="C19:I19"/>
    <mergeCell ref="C21:D22"/>
    <mergeCell ref="E21:F22"/>
    <mergeCell ref="G21:H22"/>
    <mergeCell ref="I21:J22"/>
    <mergeCell ref="C3:J3"/>
    <mergeCell ref="C8:I8"/>
    <mergeCell ref="C10:D10"/>
    <mergeCell ref="C12:D12"/>
    <mergeCell ref="C15:J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85ab4-a178-4438-8372-a6b04e68cc4e">
      <Terms xmlns="http://schemas.microsoft.com/office/infopath/2007/PartnerControls"/>
    </lcf76f155ced4ddcb4097134ff3c332f>
    <TaxCatchAll xmlns="49158a1b-27fd-4645-ad0a-14852cf82e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9FEF5E529D54242822BEB1D9BD48323" ma:contentTypeVersion="" ma:contentTypeDescription="צור מסמך חדש." ma:contentTypeScope="" ma:versionID="63c2a2c594aa3bf3a96fb4260fb4b542">
  <xsd:schema xmlns:xsd="http://www.w3.org/2001/XMLSchema" xmlns:xs="http://www.w3.org/2001/XMLSchema" xmlns:p="http://schemas.microsoft.com/office/2006/metadata/properties" xmlns:ns2="49158a1b-27fd-4645-ad0a-14852cf82e2f" xmlns:ns3="fcd85ab4-a178-4438-8372-a6b04e68cc4e" targetNamespace="http://schemas.microsoft.com/office/2006/metadata/properties" ma:root="true" ma:fieldsID="597580ecda24e25aa304a51d8ac0f82e" ns2:_="" ns3:_="">
    <xsd:import namespace="49158a1b-27fd-4645-ad0a-14852cf82e2f"/>
    <xsd:import namespace="fcd85ab4-a178-4438-8372-a6b04e68cc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58a1b-27fd-4645-ad0a-14852cf82e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126891-f52a-473b-8d96-87339731fda0}" ma:internalName="TaxCatchAll" ma:showField="CatchAllData" ma:web="49158a1b-27fd-4645-ad0a-14852cf82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85ab4-a178-4438-8372-a6b04e68c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63dbced9-d16f-4b43-b333-aba01e1541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F4425A-5452-4AAA-986E-2D98C1672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8D84B1-7DBD-4DE7-A72D-6EFBBE04E030}">
  <ds:schemaRefs>
    <ds:schemaRef ds:uri="fcd85ab4-a178-4438-8372-a6b04e68cc4e"/>
    <ds:schemaRef ds:uri="http://purl.org/dc/terms/"/>
    <ds:schemaRef ds:uri="http://schemas.microsoft.com/office/2006/documentManagement/types"/>
    <ds:schemaRef ds:uri="49158a1b-27fd-4645-ad0a-14852cf82e2f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9E664B-DBDD-441D-B51B-98CF9A9E6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58a1b-27fd-4645-ad0a-14852cf82e2f"/>
    <ds:schemaRef ds:uri="fcd85ab4-a178-4438-8372-a6b04e68c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3</vt:i4>
      </vt:variant>
    </vt:vector>
  </HeadingPairs>
  <TitlesOfParts>
    <vt:vector size="10" baseType="lpstr">
      <vt:lpstr>מסד נתונים</vt:lpstr>
      <vt:lpstr>נספח 1 - רשימת תיוג</vt:lpstr>
      <vt:lpstr>נספח 2 - טופס העברת כספים</vt:lpstr>
      <vt:lpstr>נספח 3 - טופס הגשה מקצועי</vt:lpstr>
      <vt:lpstr>מסד נתונים  -ישובים</vt:lpstr>
      <vt:lpstr>נספח 6 - דיווח לקבלת כספי תמיכה</vt:lpstr>
      <vt:lpstr>נספח 9 - דיווח מסכם לשנת 2026 </vt:lpstr>
      <vt:lpstr>'נספח 3 - טופס הגשה מקצועי'!WPrint_Area_W</vt:lpstr>
      <vt:lpstr>'נספח 3 - טופס הגשה מקצועי'!WPrint_TitlesW</vt:lpstr>
      <vt:lpstr>צפון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liron simon</dc:creator>
  <cp:keywords/>
  <dc:description/>
  <cp:lastModifiedBy>Zalaznik, Lea</cp:lastModifiedBy>
  <cp:revision/>
  <dcterms:created xsi:type="dcterms:W3CDTF">2017-10-25T09:20:20Z</dcterms:created>
  <dcterms:modified xsi:type="dcterms:W3CDTF">2026-04-23T07:05:26Z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0x010100D9FEF5E529D54242822BEB1D9BD48323</vt:lpwstr>
  </property>
  <property fmtid="{D5CDD505-2E9C-101B-9397-08002B2CF9AE}" pid="3" name="MediaServiceImageTags">
    <vt:lpwstr/>
  </property>
</Properties>
</file>