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updateLinks="never" codeName="חוברת_עבודה_זו"/>
  <mc:AlternateContent xmlns:mc="http://schemas.openxmlformats.org/markup-compatibility/2006">
    <mc:Choice Requires="x15">
      <x15ac:absPath xmlns:x15ac="http://schemas.microsoft.com/office/spreadsheetml/2010/11/ac" url="G:\PublicMichrazim\ועדת תמיכות\חוסן צפון - החלטת ממשלה 1786\"/>
    </mc:Choice>
  </mc:AlternateContent>
  <xr:revisionPtr revIDLastSave="0" documentId="13_ncr:1_{FD7FB658-B56B-4160-BE1F-4E65BFBCC35A}" xr6:coauthVersionLast="36" xr6:coauthVersionMax="36" xr10:uidLastSave="{00000000-0000-0000-0000-000000000000}"/>
  <bookViews>
    <workbookView xWindow="0" yWindow="0" windowWidth="28800" windowHeight="13410" firstSheet="2" activeTab="4" xr2:uid="{00000000-000D-0000-FFFF-FFFF00000000}"/>
  </bookViews>
  <sheets>
    <sheet name="מסד נתונים" sheetId="14" state="hidden" r:id="rId1"/>
    <sheet name="נספח 1 - רשימת תיוג" sheetId="10" r:id="rId2"/>
    <sheet name="נספח 2 - טופס העברת כספים" sheetId="9" r:id="rId3"/>
    <sheet name="נספח 3 - טופס הגשה מקצועי" sheetId="11" r:id="rId4"/>
    <sheet name="נספח 6 - דיווח לקבלת כספי תמיכה" sheetId="15" r:id="rId5"/>
  </sheets>
  <externalReferences>
    <externalReference r:id="rId6"/>
    <externalReference r:id="rId7"/>
    <externalReference r:id="rId8"/>
  </externalReferences>
  <definedNames>
    <definedName name="BANK" localSheetId="1">[1]רשימות!$A$3:$A$32</definedName>
    <definedName name="BANK">[1]רשימות!$A$3:$A$32</definedName>
    <definedName name="MACHOZ" localSheetId="1">[1]רשימות!$D$3:$D$7</definedName>
    <definedName name="MACHOZ">[1]רשימות!$D$3:$D$7</definedName>
    <definedName name="shem_mispar2" localSheetId="1">[1]רשימות!$C$3:$C$1486</definedName>
    <definedName name="shem_mispar2">[1]רשימות!$C$3:$C$1486</definedName>
    <definedName name="_xlnm.Print_Area" localSheetId="3">'נספח 3 - טופס הגשה מקצועי'!$A$1:$K$128</definedName>
    <definedName name="_xlnm.Print_Titles" localSheetId="3">'נספח 3 - טופס הגשה מקצועי'!$64:$64</definedName>
    <definedName name="דרום">'מסד נתונים'!#REF!</definedName>
    <definedName name="המעסיק">'[2]רשימת בעלי תפקיד'!$M$7:$M$10</definedName>
    <definedName name="התחום" localSheetId="4">#REF!</definedName>
    <definedName name="התחום">#REF!</definedName>
    <definedName name="ורד">'[3]תוכנית עבודה'!$T$45:$T$48</definedName>
    <definedName name="מעסיק" localSheetId="3">#REF!</definedName>
    <definedName name="מעסיק" localSheetId="4">#REF!</definedName>
    <definedName name="מעסיק">#REF!</definedName>
    <definedName name="מפעיל" localSheetId="4">#REF!</definedName>
    <definedName name="מפעיל">#REF!</definedName>
    <definedName name="מרכז">'מסד נתונים'!#REF!</definedName>
    <definedName name="סעיף">'[2]רשימת בעלי תפקיד'!$O$10:$O$18</definedName>
    <definedName name="צפון">'מסד נתונים'!$B$4:$B$19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5" l="1"/>
  <c r="J40" i="15"/>
  <c r="J39" i="15"/>
  <c r="J38" i="15"/>
  <c r="J37" i="15"/>
  <c r="J36" i="15"/>
  <c r="J35" i="15"/>
  <c r="I31" i="15"/>
  <c r="J30" i="15"/>
  <c r="J29" i="15"/>
  <c r="J28" i="15"/>
  <c r="J27" i="15"/>
  <c r="J26" i="15"/>
  <c r="J25" i="15"/>
  <c r="G20" i="15"/>
  <c r="T28" i="11" l="1"/>
  <c r="G48" i="11" l="1"/>
  <c r="F48" i="11"/>
  <c r="J97" i="11" l="1"/>
  <c r="J96" i="11"/>
  <c r="J95" i="11"/>
  <c r="J94" i="11"/>
  <c r="J93" i="11"/>
  <c r="J92" i="11"/>
  <c r="J91" i="11"/>
  <c r="J90" i="11"/>
  <c r="J86" i="11" l="1"/>
  <c r="J87" i="11"/>
  <c r="J88" i="11"/>
  <c r="J89" i="11"/>
  <c r="J98" i="11"/>
  <c r="J99" i="11"/>
  <c r="J100" i="11"/>
  <c r="H119" i="11"/>
  <c r="F39" i="11" s="1"/>
  <c r="J80" i="11"/>
  <c r="J81" i="11"/>
  <c r="J82" i="11"/>
  <c r="J83" i="11"/>
  <c r="J84" i="11"/>
  <c r="J85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66" i="11" l="1"/>
  <c r="J74" i="11" l="1"/>
  <c r="I119" i="11" l="1"/>
  <c r="J118" i="11"/>
  <c r="J117" i="11"/>
  <c r="J116" i="11"/>
  <c r="J115" i="11"/>
  <c r="J114" i="11"/>
  <c r="J113" i="11"/>
  <c r="J79" i="11"/>
  <c r="J78" i="11"/>
  <c r="J77" i="11"/>
  <c r="J76" i="11"/>
  <c r="J75" i="11"/>
  <c r="J73" i="11"/>
  <c r="J72" i="11"/>
  <c r="J71" i="11"/>
  <c r="J70" i="11"/>
  <c r="J69" i="11"/>
  <c r="J68" i="11"/>
  <c r="J67" i="11"/>
  <c r="J65" i="11"/>
  <c r="J119" i="11" l="1"/>
  <c r="F41" i="11" s="1"/>
  <c r="F40" i="11"/>
  <c r="G56" i="11" l="1"/>
  <c r="G61" i="11" s="1"/>
  <c r="F44" i="11" l="1"/>
  <c r="G44" i="11" s="1"/>
  <c r="F58" i="11"/>
  <c r="F56" i="11"/>
  <c r="F59" i="11"/>
  <c r="F55" i="11"/>
  <c r="F53" i="11"/>
  <c r="F60" i="11"/>
  <c r="F54" i="11"/>
  <c r="F57" i="11"/>
  <c r="F61" i="11" l="1"/>
</calcChain>
</file>

<file path=xl/sharedStrings.xml><?xml version="1.0" encoding="utf-8"?>
<sst xmlns="http://schemas.openxmlformats.org/spreadsheetml/2006/main" count="418" uniqueCount="197">
  <si>
    <t>מועצה</t>
  </si>
  <si>
    <t>גורם מבצע</t>
  </si>
  <si>
    <t>אחוז תמיכה</t>
  </si>
  <si>
    <t>חברה לפיתוח</t>
  </si>
  <si>
    <t>תאריך:</t>
  </si>
  <si>
    <t>dd/mm/yyyy</t>
  </si>
  <si>
    <t xml:space="preserve">שם המועצה: </t>
  </si>
  <si>
    <t>במידה שסומן "אחר" בפרטי הבנק, אנא פרט/י:</t>
  </si>
  <si>
    <t>מס' חשבון: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</si>
  <si>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</si>
  <si>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</si>
  <si>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</si>
  <si>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</si>
  <si>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</si>
  <si>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</si>
  <si>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</si>
  <si>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</si>
  <si>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פרטי המבקשים:</t>
  </si>
  <si>
    <t>שם המועצה:</t>
  </si>
  <si>
    <t>מס' עוסק מורשה/תאגיד:</t>
  </si>
  <si>
    <t>יישוב:</t>
  </si>
  <si>
    <t>רחוב:</t>
  </si>
  <si>
    <t>מיקוד:</t>
  </si>
  <si>
    <t>טלפון נייד:</t>
  </si>
  <si>
    <t>טלפון משרד:</t>
  </si>
  <si>
    <t>פקס:</t>
  </si>
  <si>
    <t>אנו מבקשים בזאת שהכספים המגיעים לנו יועברו לחשבון הבנק להלן:</t>
  </si>
  <si>
    <t>שם הבנק:</t>
  </si>
  <si>
    <r>
      <t>שם ומס' הסניף:</t>
    </r>
    <r>
      <rPr>
        <sz val="12"/>
        <color indexed="8"/>
        <rFont val="David"/>
        <family val="2"/>
        <charset val="177"/>
      </rPr>
      <t xml:space="preserve">  </t>
    </r>
  </si>
  <si>
    <t>הננו מתחייבים לדווח על כל שינוי בפרטים לעיל.</t>
  </si>
  <si>
    <t>****************************************************************************************************************************************************</t>
  </si>
  <si>
    <r>
      <t>אישור מורשי חתימה</t>
    </r>
    <r>
      <rPr>
        <b/>
        <sz val="12"/>
        <color indexed="8"/>
        <rFont val="David"/>
        <family val="2"/>
        <charset val="177"/>
      </rPr>
      <t>:</t>
    </r>
  </si>
  <si>
    <t>_______________</t>
  </si>
  <si>
    <t>___________________________</t>
  </si>
  <si>
    <t>____________________</t>
  </si>
  <si>
    <t>___________________</t>
  </si>
  <si>
    <t xml:space="preserve">      שם ושם משפחה           </t>
  </si>
  <si>
    <t xml:space="preserve">  מס' תעודת זהות</t>
  </si>
  <si>
    <t>חתימה:</t>
  </si>
  <si>
    <t>__________________________________</t>
  </si>
  <si>
    <t>חותמת התאגיד:</t>
  </si>
  <si>
    <r>
      <t>אישור הבנק</t>
    </r>
    <r>
      <rPr>
        <b/>
        <sz val="12"/>
        <color indexed="8"/>
        <rFont val="David"/>
        <family val="2"/>
        <charset val="177"/>
      </rPr>
      <t>:</t>
    </r>
  </si>
  <si>
    <t>הרינו מאשרים כי עפ"י רישומינו, החתומים מעלה הינם הבעלים מס':</t>
  </si>
  <si>
    <t>_______________________</t>
  </si>
  <si>
    <t>בסניפנו  ורשאים ע"פ מסמכינו לחייב את החשבון הנ"ל בחתימתם.</t>
  </si>
  <si>
    <t xml:space="preserve">חתימתם נכונה ומאושרת על ידינו.  </t>
  </si>
  <si>
    <t>___________________________________</t>
  </si>
  <si>
    <t>חתימה וחותמת:</t>
  </si>
  <si>
    <t>המרחב:</t>
  </si>
  <si>
    <t>מספר בקשה במרכבה</t>
  </si>
  <si>
    <t>רשימה נפתחת</t>
  </si>
  <si>
    <t>שנת תקציב</t>
  </si>
  <si>
    <r>
      <rPr>
        <b/>
        <u/>
        <sz val="14"/>
        <color indexed="8"/>
        <rFont val="Arial"/>
        <family val="2"/>
        <scheme val="minor"/>
      </rPr>
      <t>התמיכה המבוקשת - כללי (סכום ושיעור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</si>
  <si>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נושא</t>
  </si>
  <si>
    <t>סה"כ (₪ כולל מע"מ)</t>
  </si>
  <si>
    <t>נמשך אוטומטית מהטבלה למטה</t>
  </si>
  <si>
    <t>סה"כ עלות (₪ כולל מע"מ)</t>
  </si>
  <si>
    <t>סה"כ בקשה (₪ כולל מע"מ)</t>
  </si>
  <si>
    <t>נמשך אוטומטית מטבלת תוכנית העבודה</t>
  </si>
  <si>
    <t>מחושב אוטומטית</t>
  </si>
  <si>
    <r>
      <rPr>
        <b/>
        <u/>
        <sz val="14"/>
        <color indexed="8"/>
        <rFont val="Arial"/>
        <family val="2"/>
        <scheme val="minor"/>
      </rPr>
      <t>מקורות המימון (₪) (שיעור התמיכה לא יעלה על השיעור המרבי כמפורט בסעיף 9 בנוהל)</t>
    </r>
    <r>
      <rPr>
        <b/>
        <sz val="14"/>
        <color indexed="8"/>
        <rFont val="Arial"/>
        <family val="2"/>
        <scheme val="minor"/>
      </rPr>
      <t>:</t>
    </r>
  </si>
  <si>
    <t>מקורות מימון</t>
  </si>
  <si>
    <t>שיעור (%)</t>
  </si>
  <si>
    <t>סכום מימון</t>
  </si>
  <si>
    <t>מימון עצמי</t>
  </si>
  <si>
    <t>יש להזין מספר בלבד</t>
  </si>
  <si>
    <t>יישוב</t>
  </si>
  <si>
    <t>אחר (יש לפרט):</t>
  </si>
  <si>
    <t>החטיבה להתיישבות</t>
  </si>
  <si>
    <t>החטיבה להתיישבות:</t>
  </si>
  <si>
    <t>תרומות ותמיכות נוספות</t>
  </si>
  <si>
    <t>יש להגיע ל-100%</t>
  </si>
  <si>
    <t>פירוט תוכנית העבודה</t>
  </si>
  <si>
    <t>מועצה/שם היישוב</t>
  </si>
  <si>
    <t>תאור הפעילות (הסבר מפורט)</t>
  </si>
  <si>
    <t>פירוט תרומת הפעילות</t>
  </si>
  <si>
    <t>מתנ"ס</t>
  </si>
  <si>
    <t>נא לסמן V בריבוע בצד כל סעיף רלוונטי לבקשה:</t>
  </si>
  <si>
    <t>1</t>
  </si>
  <si>
    <t>טופס 149 ממע' מרכב"ה</t>
  </si>
  <si>
    <t>2</t>
  </si>
  <si>
    <t>טופס 150 חתום ממערכת המרכב"ה</t>
  </si>
  <si>
    <t>3</t>
  </si>
  <si>
    <t>4</t>
  </si>
  <si>
    <r>
      <t xml:space="preserve">טופס בקשה להעברת כספים באמצעות מס"ב - </t>
    </r>
    <r>
      <rPr>
        <b/>
        <u/>
        <sz val="12"/>
        <color theme="1"/>
        <rFont val="David"/>
        <family val="2"/>
      </rPr>
      <t xml:space="preserve">נספח 2 </t>
    </r>
  </si>
  <si>
    <t>5</t>
  </si>
  <si>
    <r>
      <t xml:space="preserve">טופס הגשה מקצועי - </t>
    </r>
    <r>
      <rPr>
        <b/>
        <u/>
        <sz val="12"/>
        <color theme="1"/>
        <rFont val="David"/>
        <family val="2"/>
      </rPr>
      <t>נספח 3</t>
    </r>
    <r>
      <rPr>
        <sz val="12"/>
        <color theme="1"/>
        <rFont val="David"/>
        <family val="2"/>
        <charset val="177"/>
      </rPr>
      <t xml:space="preserve"> (כולל תוכנית עבודה ומקורות מימון)</t>
    </r>
  </si>
  <si>
    <t>6</t>
  </si>
  <si>
    <t>7</t>
  </si>
  <si>
    <t>8</t>
  </si>
  <si>
    <r>
      <t xml:space="preserve">נספח תיוג- </t>
    </r>
    <r>
      <rPr>
        <b/>
        <u/>
        <sz val="12"/>
        <color theme="1"/>
        <rFont val="David"/>
        <family val="2"/>
      </rPr>
      <t>נספח 1</t>
    </r>
  </si>
  <si>
    <r>
      <t xml:space="preserve">נספח ביטוח - </t>
    </r>
    <r>
      <rPr>
        <b/>
        <u/>
        <sz val="12"/>
        <color theme="1"/>
        <rFont val="David"/>
        <family val="2"/>
      </rPr>
      <t>נספח 4</t>
    </r>
  </si>
  <si>
    <r>
      <t xml:space="preserve">מסמך תנאים כלליים - </t>
    </r>
    <r>
      <rPr>
        <b/>
        <u/>
        <sz val="12"/>
        <color theme="1"/>
        <rFont val="David"/>
        <family val="2"/>
      </rPr>
      <t>נספח 5</t>
    </r>
  </si>
  <si>
    <t>עלות כוללת (₪)</t>
  </si>
  <si>
    <t>סך הכל</t>
  </si>
  <si>
    <t>אל-בטוף</t>
  </si>
  <si>
    <t>אלונה</t>
  </si>
  <si>
    <t>בוסתן אל-מרג'</t>
  </si>
  <si>
    <t>גולן</t>
  </si>
  <si>
    <t>הגלבוע</t>
  </si>
  <si>
    <t>הגליל העליון</t>
  </si>
  <si>
    <t>הגליל התחתון</t>
  </si>
  <si>
    <t>מבואות החרמון</t>
  </si>
  <si>
    <t>מגידו</t>
  </si>
  <si>
    <t>מטה אשר</t>
  </si>
  <si>
    <t>מעלה יוסף</t>
  </si>
  <si>
    <t>מרום הגליל</t>
  </si>
  <si>
    <t>משגב</t>
  </si>
  <si>
    <t>עמק הירדן</t>
  </si>
  <si>
    <t>עמק המעיינות</t>
  </si>
  <si>
    <t>עמק יזרעאל</t>
  </si>
  <si>
    <t>צפון</t>
  </si>
  <si>
    <t>אנו הח"מ, מורשי החתימה מטעם המועצה, מתחייבים כי המידע המופיע בנספח זה הוא מדויק ונכון ולראיה באנו על החתום:</t>
  </si>
  <si>
    <t>יש לבחור:</t>
  </si>
  <si>
    <t>הערה: אין למלא תאים הצבועים בתכלת</t>
  </si>
  <si>
    <t>תחום התמיכה</t>
  </si>
  <si>
    <t xml:space="preserve">מפעיל </t>
  </si>
  <si>
    <t>סכום התמיכה המבוקש מחט"ל (ב-₪)</t>
  </si>
  <si>
    <t>שם היישוב</t>
  </si>
  <si>
    <t>במידה ומדובר בשכר - האם מדובר במשרה מלאה?</t>
  </si>
  <si>
    <t>מספר תושבים במועצה:</t>
  </si>
  <si>
    <t>רקע על היישובים שהוגשו בבקשה</t>
  </si>
  <si>
    <t>רקע על היישוב:</t>
  </si>
  <si>
    <t>שורת עזר למועצה - וידוא הלימה בין סך עלות הבקשה ובין סך מקורות המימון כפי שפורטו בנספח זה:</t>
  </si>
  <si>
    <t>מס' יישובים במועצה</t>
  </si>
  <si>
    <t>התייחסות תכנית העבודה להיערכות הכרחית עקב מצב המלחמה והחירום האזרחי</t>
  </si>
  <si>
    <t>מס' יישובים במועצה בהחלטה 1786</t>
  </si>
  <si>
    <t>רקע כללי על המועצה בדגש על המצב לאחר פרוץ המלחמה והמצב הנוכחי:</t>
  </si>
  <si>
    <t>סכום התמיכה המבוקש :</t>
  </si>
  <si>
    <t>התמיכה המבוקשת -הסעות (שיעור התמיכה לא יעלה על השיעור המרבי כמפורט בסעיף 9 בנוהל):</t>
  </si>
  <si>
    <t>עלות הפעילות המלאה (בשכר - עד   240,000 לפי סעיף 9א(7) לנוהל) (ב-₪)</t>
  </si>
  <si>
    <t xml:space="preserve">יש לבחור:     </t>
  </si>
  <si>
    <t>השתתפות בשכר בעלי תפקידים : מלווים קהלתיים, רכזים, מתכננים קהילתיים, מנהלי קהילה או פרויקטורים קהילתיים (סעיף 2 ו (א) לנוהל)</t>
  </si>
  <si>
    <t>גיבוש תוכנית עבודה לשיעודן החזרת הקהילה, ביסוה וצמיחתה העתידים באמצעות יועצים ופרויקטורים (סעיף 2 ו (ב)(3) לנוהל )</t>
  </si>
  <si>
    <t>כלים הנדרשים לליווי הישובים מתחום החוסן הקהילתי (סעיף 2 ו (ב)(1) לנוהל )</t>
  </si>
  <si>
    <t>רכישת שירותים מקצועיים (סעיף 2 ו (ב) (2) לנוהל)</t>
  </si>
  <si>
    <t>הסעות לפעילויות עד 30,000 ליישוב (סעיף 9 (א)(9) לנוהל)</t>
  </si>
  <si>
    <t xml:space="preserve">סוג המועצה </t>
  </si>
  <si>
    <t>מועצה אזורית</t>
  </si>
  <si>
    <t>מועצה מקומית</t>
  </si>
  <si>
    <t>סכומים מרביים למועצה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</si>
  <si>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David"/>
        <family val="2"/>
      </rPr>
      <t>מתגורר באופן קבוע ביישוב (כבעל זכויות במגרש למגורים או במשק/נחלה ועבר ועדת קבלה)</t>
    </r>
  </si>
  <si>
    <t>מתיישב במרחב הכפרי בעל זכויות בקרקע עליה מוקם המיזם</t>
  </si>
  <si>
    <t>דיווח עבור:</t>
  </si>
  <si>
    <t>רשימה נפתחת (עליך לבחור מרחב קודם)</t>
  </si>
  <si>
    <t>מרחב</t>
  </si>
  <si>
    <t xml:space="preserve">שם המועצה המבקשת: </t>
  </si>
  <si>
    <t>מס' בקשה במרכב"ה</t>
  </si>
  <si>
    <t>למילוי ע"י המרחב</t>
  </si>
  <si>
    <t>מעל 30% ועד 40% הון עצמי</t>
  </si>
  <si>
    <t>גובה התמיכה שאושרה</t>
  </si>
  <si>
    <t>תשלומים קודמים</t>
  </si>
  <si>
    <t>יתרת ההשתתפות:</t>
  </si>
  <si>
    <t>תמיכה בפעילות:</t>
  </si>
  <si>
    <t>למילוי ע"י החשבות</t>
  </si>
  <si>
    <t>תיאור מפורט של השירותים שסופקו למועצה בגינם בוצעה ההוצאה</t>
  </si>
  <si>
    <t>שם הספק</t>
  </si>
  <si>
    <t>מס' חשבונית מס'/קבלה</t>
  </si>
  <si>
    <t>תאריך חשבונית מס/קבלה</t>
  </si>
  <si>
    <t>גובה ההוצאה המלאה (₪, כולל מע"מ)</t>
  </si>
  <si>
    <t>גובה ההשתתפות המבוקשת (₪, כולל מע"מ)</t>
  </si>
  <si>
    <t>שיעור ההשתתפות המבוקש</t>
  </si>
  <si>
    <t>האם מאושר לתשלום?</t>
  </si>
  <si>
    <t>נימוקים</t>
  </si>
  <si>
    <t>יש לצרף לטופס דיווח זה חשבונית מס/קבלה שגם במסגרתה קיים פירוט לשירות שסופק</t>
  </si>
  <si>
    <t>תמיכה בשכר:</t>
  </si>
  <si>
    <t xml:space="preserve">ת"ז </t>
  </si>
  <si>
    <t>שם העובד</t>
  </si>
  <si>
    <t>הגורם המעסיק</t>
  </si>
  <si>
    <t>תיאור התפקיד של העובד</t>
  </si>
  <si>
    <t>היקף המשרה (ב-%)</t>
  </si>
  <si>
    <t>גובה ההוצאה המלאה של עלות מעביד</t>
  </si>
  <si>
    <t>גובה ההשתתפות המבוקשת</t>
  </si>
  <si>
    <t>יש לצרף לטופס דוח עלות מעביד חתום ע"י גזבר המועצה (אם מועסק ע"י המועצה) או רו"ח של היישוב (אם מועסק ע"י היישוב)</t>
  </si>
  <si>
    <t xml:space="preserve">אני מאשר בחתימתי כי הפריטים והעובדים המפורטים בנספח זה ולגביהם מבוקשת תמיכת החטיבה  - לא נתבקשה לגביהם תמיכה בקול קורא אחר של החטיבה או של גורם אחר. </t>
  </si>
  <si>
    <t>שם הגזבר</t>
  </si>
  <si>
    <t>[למילוי ע"י המרחב]</t>
  </si>
  <si>
    <t>אני מאשר כי המידע בטופס דיווח זה נבדק על ידי ומאשר את ביצוע תשלום התמיכה למועצה בסך של:</t>
  </si>
  <si>
    <t>שהוא:</t>
  </si>
  <si>
    <t>מסך ההוצאה</t>
  </si>
  <si>
    <t>הערות נוספות של המרחב:</t>
  </si>
  <si>
    <t>תפקיד</t>
  </si>
  <si>
    <t xml:space="preserve">   חתימה</t>
  </si>
  <si>
    <t>ראשון</t>
  </si>
  <si>
    <t>מרכז</t>
  </si>
  <si>
    <t>שני</t>
  </si>
  <si>
    <t>דרום</t>
  </si>
  <si>
    <t>שלישי</t>
  </si>
  <si>
    <t>סופי</t>
  </si>
  <si>
    <t>לתשומת ליבכם, יש למלא רקע ומידע על ישובים הנכללים בהחלטה 1786 (כולל עדכוני ההחלטה) בדגש על המצב לאחר פרוץ המלחמה והמצב הנוכחי. 
יש לכלול : 
1. דמוגרפיה- מס' תושבים ומס' בתי אב בישוב
2. סיווג הישוב- מושב/קיבוץ/יישוב קהילתי וכו' 
3. סטטוס אוכלוסיה - % תושבים ע"פ מוקדי פינוי ושכירות פרטית . בישובים שאינם מפונים - מה % אוכלוסיה שהתפנתה/נותרה בישוב.
4. תפקוד חברתי וארגוני- תפקוד מוסדות קהילה ובעלי תפקדים (ועדות, הנהלה וכו' ), פעילות חברה וקהילה ככל שיש. פערים באיוש משרות .
5. אתגרים חברתיים, קהילתיים, פיזיים, כלכליים וניהוליים כתוצאה מהמלחמה.</t>
  </si>
  <si>
    <t>גיבוש תוכנית עבודה שיעודן החזרת הקהילה, ביסוה וצמיחתה העתידים באמצעות יועצים ופרויקטורים (סעיף 2 ו (ב)(3) לנוהל )</t>
  </si>
  <si>
    <t>כתב מינוי של ועדת ההיגוי שמונתה בהתאם לסעיף 7ב (1) לנוהל</t>
  </si>
  <si>
    <t>שיעור התמיכה המבוקש (באחוזים):</t>
  </si>
  <si>
    <t xml:space="preserve">נספח 1 - רשימת תיוג - נוהל החלטת ממשלה מס' 1786 בנושא שיקום ופיתוח הצפון (לשנת 2026) </t>
  </si>
  <si>
    <t xml:space="preserve">נספח 2 - טופס בקשה להעברת כספים באמצעות מס"ב (לשנת 2026) </t>
  </si>
  <si>
    <t>נספח 3 לקול קורא נוהל החלטת ממשלה מס' 1786 בנושא שיקום ופיתוח הצפון (לשנת 2026) טופס הגשה מקצועי</t>
  </si>
  <si>
    <r>
      <t>נספח 6 - ט</t>
    </r>
    <r>
      <rPr>
        <b/>
        <u/>
        <sz val="16"/>
        <rFont val="David"/>
        <family val="2"/>
      </rPr>
      <t>ופס דיווח לצורך קבלת תמיכה</t>
    </r>
    <r>
      <rPr>
        <b/>
        <u/>
        <sz val="16"/>
        <color theme="1"/>
        <rFont val="David"/>
        <family val="2"/>
        <charset val="177"/>
      </rPr>
      <t xml:space="preserve"> - נוהל החלטת ממשלה מס' 1786 בנושא שיקום ופיתוח הצפון (לשנת 2026)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</si>
</sst>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₪&quot;\ #,##0;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[$-101040D]d\ mmmm\ yyyy;@"/>
    <numFmt numFmtId="167" formatCode="&quot;₪&quot;\ #,##0"/>
    <numFmt numFmtId="168" formatCode="[$₪-40D]\ #,##0;[$₪-40D]\ \-#,##0"/>
    <numFmt numFmtId="169" formatCode="_ [$₪-40D]\ * #,##0.00_ ;_ [$₪-40D]\ * \-#,##0.00_ ;_ [$₪-40D]\ * &quot;-&quot;??_ ;_ @_ "/>
  </numFmts>
  <fonts count="6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i/>
      <sz val="12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6"/>
      <color rgb="FFC00000"/>
      <name val="Arial"/>
      <family val="2"/>
      <scheme val="minor"/>
    </font>
    <font>
      <b/>
      <sz val="20"/>
      <color rgb="FFC00000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color theme="1"/>
      <name val="David"/>
      <family val="2"/>
      <charset val="177"/>
    </font>
    <font>
      <sz val="12"/>
      <color indexed="8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2"/>
      <color rgb="FFFF0000"/>
      <name val="David"/>
      <family val="2"/>
      <charset val="177"/>
    </font>
    <font>
      <i/>
      <sz val="12"/>
      <name val="David"/>
      <family val="2"/>
      <charset val="177"/>
    </font>
    <font>
      <b/>
      <u/>
      <sz val="14"/>
      <color theme="1"/>
      <name val="David"/>
      <family val="2"/>
      <charset val="177"/>
    </font>
    <font>
      <b/>
      <sz val="12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2"/>
      <color theme="1"/>
      <name val="Arial"/>
      <family val="2"/>
      <scheme val="minor"/>
    </font>
    <font>
      <i/>
      <sz val="12"/>
      <color theme="1"/>
      <name val="Arial"/>
      <family val="2"/>
      <scheme val="minor"/>
    </font>
    <font>
      <b/>
      <sz val="12"/>
      <color rgb="FFC00000"/>
      <name val="Arial"/>
      <family val="2"/>
      <scheme val="minor"/>
    </font>
    <font>
      <b/>
      <sz val="12"/>
      <color indexed="8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u/>
      <sz val="16"/>
      <color theme="1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u/>
      <sz val="14"/>
      <color indexed="8"/>
      <name val="Arial"/>
      <family val="2"/>
      <scheme val="minor"/>
    </font>
    <font>
      <b/>
      <i/>
      <u/>
      <sz val="14"/>
      <color theme="1"/>
      <name val="Arial"/>
      <family val="2"/>
      <scheme val="minor"/>
    </font>
    <font>
      <b/>
      <i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David"/>
      <family val="2"/>
    </font>
    <font>
      <b/>
      <u/>
      <sz val="16"/>
      <color theme="1"/>
      <name val="David"/>
      <family val="2"/>
    </font>
    <font>
      <b/>
      <sz val="18"/>
      <color theme="1"/>
      <name val="Arial"/>
      <family val="2"/>
      <scheme val="minor"/>
    </font>
    <font>
      <b/>
      <u/>
      <sz val="16"/>
      <color rgb="FF0070C0"/>
      <name val="Arial"/>
      <family val="2"/>
      <scheme val="minor"/>
    </font>
    <font>
      <b/>
      <i/>
      <sz val="12"/>
      <color rgb="FF0070C0"/>
      <name val="Arial"/>
      <family val="2"/>
      <scheme val="minor"/>
    </font>
    <font>
      <b/>
      <sz val="12"/>
      <color theme="1"/>
      <name val="Arial"/>
      <family val="2"/>
      <charset val="177"/>
      <scheme val="minor"/>
    </font>
    <font>
      <b/>
      <u/>
      <sz val="18"/>
      <color theme="1"/>
      <name val="Arial"/>
      <family val="2"/>
      <scheme val="minor"/>
    </font>
    <font>
      <sz val="12"/>
      <color theme="1"/>
      <name val="David"/>
      <family val="2"/>
    </font>
    <font>
      <b/>
      <sz val="11"/>
      <color theme="1"/>
      <name val="Arial"/>
      <family val="2"/>
      <scheme val="minor"/>
    </font>
    <font>
      <sz val="10"/>
      <color theme="1"/>
      <name val="David"/>
      <family val="1"/>
    </font>
    <font>
      <sz val="10"/>
      <color theme="1"/>
      <name val="Times New Roman"/>
      <family val="1"/>
    </font>
    <font>
      <sz val="10"/>
      <color theme="1"/>
      <name val="David"/>
      <family val="2"/>
    </font>
    <font>
      <b/>
      <u/>
      <sz val="16"/>
      <color theme="1"/>
      <name val="David"/>
      <family val="2"/>
      <charset val="177"/>
    </font>
    <font>
      <b/>
      <u/>
      <sz val="16"/>
      <name val="David"/>
      <family val="2"/>
    </font>
    <font>
      <sz val="16"/>
      <color theme="1"/>
      <name val="David"/>
      <family val="2"/>
    </font>
    <font>
      <i/>
      <sz val="11"/>
      <color theme="1"/>
      <name val="David"/>
      <family val="2"/>
      <charset val="177"/>
    </font>
    <font>
      <i/>
      <sz val="11"/>
      <color rgb="FF002060"/>
      <name val="David"/>
      <family val="2"/>
    </font>
    <font>
      <i/>
      <sz val="10"/>
      <color rgb="FF0070C0"/>
      <name val="David"/>
      <family val="2"/>
    </font>
    <font>
      <b/>
      <sz val="13"/>
      <color rgb="FFFF0000"/>
      <name val="David"/>
      <family val="2"/>
    </font>
    <font>
      <b/>
      <sz val="14"/>
      <color theme="1"/>
      <name val="David"/>
      <family val="2"/>
    </font>
    <font>
      <sz val="14"/>
      <color theme="1"/>
      <name val="David"/>
      <family val="2"/>
    </font>
    <font>
      <i/>
      <sz val="11"/>
      <color rgb="FF0070C0"/>
      <name val="David"/>
      <family val="2"/>
    </font>
    <font>
      <sz val="14"/>
      <color rgb="FFFF0000"/>
      <name val="David"/>
      <family val="2"/>
    </font>
    <font>
      <b/>
      <i/>
      <sz val="12"/>
      <color rgb="FF0070C0"/>
      <name val="David"/>
      <family val="2"/>
    </font>
    <font>
      <b/>
      <sz val="12"/>
      <color theme="8" tint="-0.249977111117893"/>
      <name val="David"/>
      <family val="2"/>
    </font>
    <font>
      <b/>
      <sz val="14"/>
      <color theme="1"/>
      <name val="David"/>
      <family val="2"/>
      <charset val="177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 wrapText="1" readingOrder="2"/>
    </xf>
    <xf numFmtId="166" fontId="15" fillId="0" borderId="8" xfId="0" applyNumberFormat="1" applyFont="1" applyBorder="1" applyAlignment="1">
      <alignment vertical="center" wrapText="1" readingOrder="2"/>
    </xf>
    <xf numFmtId="0" fontId="15" fillId="0" borderId="0" xfId="0" applyFont="1" applyAlignment="1">
      <alignment vertical="center" wrapText="1" readingOrder="2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3" fillId="4" borderId="13" xfId="0" applyFont="1" applyFill="1" applyBorder="1" applyAlignment="1">
      <alignment horizontal="right" vertical="center" wrapText="1" readingOrder="2"/>
    </xf>
    <xf numFmtId="0" fontId="3" fillId="4" borderId="13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right" vertical="center" readingOrder="2"/>
    </xf>
    <xf numFmtId="0" fontId="3" fillId="4" borderId="13" xfId="0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 readingOrder="2"/>
    </xf>
    <xf numFmtId="0" fontId="18" fillId="0" borderId="15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readingOrder="2"/>
    </xf>
    <xf numFmtId="0" fontId="15" fillId="0" borderId="7" xfId="0" applyFont="1" applyBorder="1" applyAlignment="1">
      <alignment vertical="top"/>
    </xf>
    <xf numFmtId="0" fontId="3" fillId="0" borderId="0" xfId="0" applyFont="1" applyAlignment="1">
      <alignment vertical="top" readingOrder="2"/>
    </xf>
    <xf numFmtId="0" fontId="15" fillId="0" borderId="0" xfId="0" applyFont="1" applyAlignment="1">
      <alignment vertical="top"/>
    </xf>
    <xf numFmtId="0" fontId="15" fillId="0" borderId="8" xfId="0" applyFont="1" applyBorder="1" applyAlignment="1">
      <alignment vertical="top"/>
    </xf>
    <xf numFmtId="0" fontId="3" fillId="0" borderId="0" xfId="0" applyFont="1" applyAlignment="1" applyProtection="1">
      <alignment horizontal="center" vertical="center" readingOrder="2"/>
      <protection locked="0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vertical="center" readingOrder="2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66" fontId="15" fillId="0" borderId="12" xfId="0" applyNumberFormat="1" applyFont="1" applyBorder="1" applyAlignment="1" applyProtection="1">
      <alignment horizontal="center" vertical="center" wrapText="1" readingOrder="2"/>
      <protection locked="0"/>
    </xf>
    <xf numFmtId="49" fontId="15" fillId="0" borderId="1" xfId="0" applyNumberFormat="1" applyFont="1" applyBorder="1" applyAlignment="1" applyProtection="1">
      <alignment vertical="center" readingOrder="2"/>
      <protection locked="0"/>
    </xf>
    <xf numFmtId="49" fontId="15" fillId="0" borderId="29" xfId="0" applyNumberFormat="1" applyFont="1" applyBorder="1" applyAlignment="1" applyProtection="1">
      <alignment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 readingOrder="2"/>
      <protection locked="0"/>
    </xf>
    <xf numFmtId="0" fontId="8" fillId="0" borderId="13" xfId="0" applyFont="1" applyBorder="1" applyAlignment="1" applyProtection="1">
      <alignment horizontal="right" vertical="center" readingOrder="2"/>
      <protection locked="0"/>
    </xf>
    <xf numFmtId="164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readingOrder="2"/>
      <protection locked="0"/>
    </xf>
    <xf numFmtId="0" fontId="23" fillId="0" borderId="0" xfId="0" applyFont="1" applyAlignment="1" applyProtection="1">
      <alignment horizontal="right" readingOrder="2"/>
      <protection locked="0"/>
    </xf>
    <xf numFmtId="0" fontId="27" fillId="0" borderId="0" xfId="0" applyFont="1"/>
    <xf numFmtId="0" fontId="27" fillId="0" borderId="4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7" xfId="0" applyFont="1" applyBorder="1"/>
    <xf numFmtId="0" fontId="27" fillId="0" borderId="8" xfId="0" applyFont="1" applyBorder="1"/>
    <xf numFmtId="0" fontId="1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readingOrder="2"/>
    </xf>
    <xf numFmtId="0" fontId="27" fillId="0" borderId="11" xfId="0" applyFont="1" applyBorder="1"/>
    <xf numFmtId="0" fontId="27" fillId="0" borderId="9" xfId="0" applyFont="1" applyBorder="1"/>
    <xf numFmtId="0" fontId="27" fillId="0" borderId="12" xfId="0" applyFont="1" applyBorder="1"/>
    <xf numFmtId="49" fontId="15" fillId="0" borderId="21" xfId="0" applyNumberFormat="1" applyFont="1" applyBorder="1" applyAlignment="1" applyProtection="1">
      <alignment vertical="center" readingOrder="2"/>
      <protection locked="0"/>
    </xf>
    <xf numFmtId="9" fontId="14" fillId="0" borderId="17" xfId="2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0" fillId="0" borderId="7" xfId="0" applyFont="1" applyBorder="1" applyAlignment="1" applyProtection="1">
      <alignment vertical="center" readingOrder="2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 readingOrder="2"/>
      <protection locked="0"/>
    </xf>
    <xf numFmtId="49" fontId="15" fillId="0" borderId="0" xfId="0" applyNumberFormat="1" applyFont="1" applyAlignment="1" applyProtection="1">
      <alignment vertical="center" readingOrder="2"/>
      <protection locked="0"/>
    </xf>
    <xf numFmtId="0" fontId="15" fillId="0" borderId="0" xfId="0" applyFont="1" applyAlignment="1" applyProtection="1">
      <alignment vertical="center" readingOrder="2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 readingOrder="2"/>
      <protection locked="0"/>
    </xf>
    <xf numFmtId="165" fontId="11" fillId="0" borderId="19" xfId="1" applyNumberFormat="1" applyFont="1" applyFill="1" applyBorder="1" applyAlignment="1" applyProtection="1">
      <alignment horizontal="right" vertical="center" wrapText="1" readingOrder="2"/>
      <protection locked="0"/>
    </xf>
    <xf numFmtId="0" fontId="35" fillId="0" borderId="0" xfId="0" quotePrefix="1" applyFont="1" applyFill="1" applyBorder="1" applyAlignment="1">
      <alignment horizontal="right" vertical="center"/>
    </xf>
    <xf numFmtId="0" fontId="35" fillId="0" borderId="0" xfId="0" quotePrefix="1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7" fillId="0" borderId="0" xfId="0" applyFont="1"/>
    <xf numFmtId="0" fontId="38" fillId="0" borderId="7" xfId="0" applyFont="1" applyBorder="1" applyAlignment="1">
      <alignment horizontal="center" vertical="center" wrapText="1" readingOrder="2"/>
    </xf>
    <xf numFmtId="0" fontId="38" fillId="0" borderId="0" xfId="0" applyFont="1" applyBorder="1" applyAlignment="1">
      <alignment horizontal="center" vertical="center" wrapText="1" readingOrder="2"/>
    </xf>
    <xf numFmtId="0" fontId="38" fillId="0" borderId="8" xfId="0" applyFont="1" applyBorder="1" applyAlignment="1">
      <alignment horizontal="center" vertical="center" wrapText="1" readingOrder="2"/>
    </xf>
    <xf numFmtId="169" fontId="11" fillId="0" borderId="17" xfId="4" applyNumberFormat="1" applyFont="1" applyFill="1" applyBorder="1" applyAlignment="1" applyProtection="1">
      <alignment horizontal="center" vertical="center" wrapText="1"/>
      <protection locked="0"/>
    </xf>
    <xf numFmtId="168" fontId="33" fillId="12" borderId="1" xfId="2" applyNumberFormat="1" applyFont="1" applyFill="1" applyBorder="1" applyAlignment="1" applyProtection="1">
      <alignment horizontal="center" vertical="center" readingOrder="1"/>
    </xf>
    <xf numFmtId="168" fontId="33" fillId="12" borderId="32" xfId="2" applyNumberFormat="1" applyFont="1" applyFill="1" applyBorder="1" applyAlignment="1" applyProtection="1">
      <alignment horizontal="center" vertical="center" readingOrder="1"/>
    </xf>
    <xf numFmtId="167" fontId="14" fillId="0" borderId="32" xfId="0" applyNumberFormat="1" applyFont="1" applyBorder="1" applyAlignment="1" applyProtection="1">
      <alignment horizontal="center" vertical="center" readingOrder="1"/>
      <protection locked="0"/>
    </xf>
    <xf numFmtId="0" fontId="11" fillId="0" borderId="0" xfId="0" applyFont="1" applyProtection="1"/>
    <xf numFmtId="0" fontId="11" fillId="0" borderId="5" xfId="0" applyFont="1" applyBorder="1" applyProtection="1"/>
    <xf numFmtId="0" fontId="7" fillId="0" borderId="5" xfId="0" applyFont="1" applyBorder="1" applyProtection="1"/>
    <xf numFmtId="0" fontId="7" fillId="0" borderId="0" xfId="0" applyFont="1" applyProtection="1"/>
    <xf numFmtId="0" fontId="0" fillId="0" borderId="0" xfId="0" applyProtection="1"/>
    <xf numFmtId="0" fontId="11" fillId="0" borderId="0" xfId="0" applyFont="1" applyAlignment="1" applyProtection="1">
      <alignment horizontal="right" vertical="center" readingOrder="2"/>
    </xf>
    <xf numFmtId="0" fontId="5" fillId="0" borderId="0" xfId="0" applyFont="1" applyProtection="1"/>
    <xf numFmtId="0" fontId="39" fillId="12" borderId="0" xfId="0" applyFont="1" applyFill="1" applyAlignment="1" applyProtection="1">
      <alignment vertical="center"/>
    </xf>
    <xf numFmtId="0" fontId="0" fillId="12" borderId="0" xfId="0" applyFill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28" fillId="0" borderId="9" xfId="0" applyFont="1" applyBorder="1" applyAlignment="1" applyProtection="1">
      <alignment horizontal="center" vertical="center" wrapText="1" readingOrder="2"/>
    </xf>
    <xf numFmtId="0" fontId="41" fillId="0" borderId="0" xfId="0" applyFont="1" applyAlignment="1" applyProtection="1">
      <alignment horizontal="center" vertical="center"/>
    </xf>
    <xf numFmtId="0" fontId="40" fillId="0" borderId="9" xfId="0" applyFont="1" applyBorder="1" applyAlignment="1" applyProtection="1">
      <alignment horizontal="center" vertical="center" wrapText="1" readingOrder="2"/>
    </xf>
    <xf numFmtId="0" fontId="11" fillId="0" borderId="0" xfId="0" applyFont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8" fillId="4" borderId="20" xfId="0" applyFont="1" applyFill="1" applyBorder="1" applyAlignment="1" applyProtection="1">
      <alignment horizontal="right" vertical="center" readingOrder="2"/>
    </xf>
    <xf numFmtId="0" fontId="42" fillId="4" borderId="13" xfId="0" applyFont="1" applyFill="1" applyBorder="1" applyAlignment="1" applyProtection="1">
      <alignment horizontal="center" vertical="center" wrapText="1" readingOrder="2"/>
    </xf>
    <xf numFmtId="0" fontId="42" fillId="4" borderId="13" xfId="0" applyFont="1" applyFill="1" applyBorder="1" applyAlignment="1" applyProtection="1">
      <alignment horizontal="center" vertical="center" readingOrder="2"/>
    </xf>
    <xf numFmtId="0" fontId="42" fillId="4" borderId="44" xfId="0" applyFont="1" applyFill="1" applyBorder="1" applyAlignment="1" applyProtection="1">
      <alignment horizontal="center" vertical="center" wrapText="1" readingOrder="2"/>
    </xf>
    <xf numFmtId="0" fontId="11" fillId="3" borderId="0" xfId="0" applyFont="1" applyFill="1" applyProtection="1"/>
    <xf numFmtId="0" fontId="5" fillId="3" borderId="0" xfId="0" applyFont="1" applyFill="1" applyProtection="1"/>
    <xf numFmtId="0" fontId="11" fillId="3" borderId="0" xfId="0" applyFont="1" applyFill="1" applyAlignment="1" applyProtection="1">
      <alignment horizontal="right" vertical="center" readingOrder="2"/>
    </xf>
    <xf numFmtId="0" fontId="0" fillId="3" borderId="0" xfId="0" applyFill="1" applyProtection="1"/>
    <xf numFmtId="0" fontId="8" fillId="0" borderId="2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45" xfId="0" applyFont="1" applyBorder="1" applyAlignment="1" applyProtection="1">
      <alignment horizontal="center" wrapText="1"/>
    </xf>
    <xf numFmtId="0" fontId="27" fillId="0" borderId="0" xfId="0" applyFont="1" applyProtection="1"/>
    <xf numFmtId="0" fontId="29" fillId="0" borderId="4" xfId="0" applyFont="1" applyBorder="1" applyAlignment="1" applyProtection="1">
      <alignment horizontal="right" vertical="center" readingOrder="2"/>
    </xf>
    <xf numFmtId="0" fontId="11" fillId="0" borderId="5" xfId="0" applyFont="1" applyBorder="1" applyAlignment="1" applyProtection="1">
      <alignment horizontal="right" vertical="center" readingOrder="2"/>
    </xf>
    <xf numFmtId="0" fontId="11" fillId="0" borderId="5" xfId="0" applyFont="1" applyBorder="1" applyAlignment="1" applyProtection="1">
      <alignment horizontal="center" vertical="center" readingOrder="2"/>
    </xf>
    <xf numFmtId="0" fontId="11" fillId="0" borderId="6" xfId="0" applyFont="1" applyBorder="1" applyProtection="1"/>
    <xf numFmtId="0" fontId="8" fillId="0" borderId="7" xfId="0" applyFont="1" applyBorder="1" applyAlignment="1" applyProtection="1">
      <alignment horizontal="right" vertical="center" readingOrder="2"/>
    </xf>
    <xf numFmtId="0" fontId="11" fillId="0" borderId="8" xfId="0" applyFont="1" applyBorder="1" applyProtection="1"/>
    <xf numFmtId="0" fontId="11" fillId="0" borderId="7" xfId="0" applyFont="1" applyBorder="1" applyAlignment="1" applyProtection="1">
      <alignment horizontal="right" vertical="center" readingOrder="2"/>
    </xf>
    <xf numFmtId="0" fontId="41" fillId="0" borderId="8" xfId="0" applyFont="1" applyBorder="1" applyAlignment="1" applyProtection="1">
      <alignment horizontal="right" vertical="center" readingOrder="2"/>
    </xf>
    <xf numFmtId="0" fontId="11" fillId="0" borderId="8" xfId="0" applyFont="1" applyBorder="1" applyAlignment="1" applyProtection="1">
      <alignment horizontal="right" vertical="center" readingOrder="2"/>
    </xf>
    <xf numFmtId="0" fontId="24" fillId="0" borderId="0" xfId="0" applyFont="1" applyAlignment="1" applyProtection="1">
      <alignment horizontal="center" vertical="center" wrapText="1" readingOrder="2"/>
    </xf>
    <xf numFmtId="0" fontId="25" fillId="0" borderId="8" xfId="0" applyFont="1" applyBorder="1" applyAlignment="1" applyProtection="1">
      <alignment horizontal="center" vertical="top"/>
    </xf>
    <xf numFmtId="0" fontId="12" fillId="0" borderId="0" xfId="0" applyFont="1" applyAlignment="1" applyProtection="1">
      <alignment horizontal="center"/>
    </xf>
    <xf numFmtId="0" fontId="11" fillId="3" borderId="1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readingOrder="2"/>
    </xf>
    <xf numFmtId="167" fontId="8" fillId="12" borderId="0" xfId="0" applyNumberFormat="1" applyFont="1" applyFill="1" applyAlignment="1" applyProtection="1">
      <alignment horizontal="center" vertical="center" readingOrder="2"/>
    </xf>
    <xf numFmtId="0" fontId="33" fillId="0" borderId="0" xfId="0" applyFont="1" applyFill="1" applyAlignment="1" applyProtection="1">
      <alignment vertical="center" readingOrder="2"/>
    </xf>
    <xf numFmtId="0" fontId="8" fillId="0" borderId="0" xfId="0" applyFont="1" applyBorder="1" applyAlignment="1" applyProtection="1">
      <alignment horizontal="left" vertical="center" readingOrder="2"/>
    </xf>
    <xf numFmtId="0" fontId="11" fillId="0" borderId="0" xfId="0" applyFont="1" applyFill="1" applyAlignment="1" applyProtection="1">
      <alignment horizontal="center" vertical="center" readingOrder="2"/>
    </xf>
    <xf numFmtId="0" fontId="11" fillId="3" borderId="0" xfId="0" applyFont="1" applyFill="1" applyBorder="1" applyAlignment="1" applyProtection="1">
      <alignment vertical="center" wrapText="1"/>
    </xf>
    <xf numFmtId="0" fontId="30" fillId="0" borderId="7" xfId="0" applyFont="1" applyBorder="1" applyAlignment="1" applyProtection="1">
      <alignment horizontal="right" vertical="center" readingOrder="2"/>
    </xf>
    <xf numFmtId="0" fontId="8" fillId="11" borderId="29" xfId="0" applyFont="1" applyFill="1" applyBorder="1" applyAlignment="1" applyProtection="1">
      <alignment horizontal="center" vertical="center" wrapText="1" readingOrder="2"/>
    </xf>
    <xf numFmtId="0" fontId="8" fillId="11" borderId="30" xfId="0" applyFont="1" applyFill="1" applyBorder="1" applyAlignment="1" applyProtection="1">
      <alignment horizontal="center" vertical="center" wrapText="1" readingOrder="2"/>
    </xf>
    <xf numFmtId="0" fontId="41" fillId="0" borderId="12" xfId="0" applyFont="1" applyBorder="1" applyAlignment="1" applyProtection="1">
      <alignment horizontal="right" vertical="center" wrapText="1" readingOrder="2"/>
    </xf>
    <xf numFmtId="0" fontId="29" fillId="0" borderId="7" xfId="0" applyFont="1" applyBorder="1" applyAlignment="1" applyProtection="1">
      <alignment horizontal="right" vertical="center" readingOrder="2"/>
    </xf>
    <xf numFmtId="0" fontId="8" fillId="11" borderId="30" xfId="0" applyFont="1" applyFill="1" applyBorder="1" applyAlignment="1" applyProtection="1">
      <alignment horizontal="center" vertical="center" readingOrder="2"/>
    </xf>
    <xf numFmtId="9" fontId="14" fillId="12" borderId="1" xfId="0" applyNumberFormat="1" applyFont="1" applyFill="1" applyBorder="1" applyAlignment="1" applyProtection="1">
      <alignment horizontal="center" vertical="center" readingOrder="2"/>
    </xf>
    <xf numFmtId="0" fontId="24" fillId="0" borderId="8" xfId="0" applyFont="1" applyBorder="1" applyAlignment="1" applyProtection="1">
      <alignment horizontal="right" vertical="center" wrapText="1" readingOrder="2"/>
    </xf>
    <xf numFmtId="0" fontId="8" fillId="5" borderId="31" xfId="0" applyFont="1" applyFill="1" applyBorder="1" applyAlignment="1" applyProtection="1">
      <alignment horizontal="right" vertical="center" wrapText="1" readingOrder="2"/>
    </xf>
    <xf numFmtId="167" fontId="14" fillId="12" borderId="32" xfId="0" applyNumberFormat="1" applyFont="1" applyFill="1" applyBorder="1" applyAlignment="1" applyProtection="1">
      <alignment horizontal="center" vertical="center" readingOrder="1"/>
    </xf>
    <xf numFmtId="0" fontId="8" fillId="0" borderId="11" xfId="0" applyFont="1" applyBorder="1" applyAlignment="1" applyProtection="1">
      <alignment horizontal="right" vertical="center" readingOrder="2"/>
    </xf>
    <xf numFmtId="9" fontId="33" fillId="12" borderId="24" xfId="0" applyNumberFormat="1" applyFont="1" applyFill="1" applyBorder="1" applyAlignment="1" applyProtection="1">
      <alignment horizontal="center" vertical="center" readingOrder="2"/>
    </xf>
    <xf numFmtId="167" fontId="33" fillId="12" borderId="33" xfId="0" applyNumberFormat="1" applyFont="1" applyFill="1" applyBorder="1" applyAlignment="1" applyProtection="1">
      <alignment horizontal="center" vertical="center" readingOrder="1"/>
    </xf>
    <xf numFmtId="0" fontId="11" fillId="0" borderId="0" xfId="0" applyFont="1" applyAlignment="1" applyProtection="1">
      <alignment vertical="center"/>
    </xf>
    <xf numFmtId="0" fontId="31" fillId="0" borderId="7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/>
    </xf>
    <xf numFmtId="0" fontId="25" fillId="0" borderId="12" xfId="0" applyFont="1" applyBorder="1" applyAlignment="1" applyProtection="1">
      <alignment horizontal="center" vertical="top"/>
    </xf>
    <xf numFmtId="0" fontId="25" fillId="0" borderId="0" xfId="0" applyFont="1" applyAlignment="1" applyProtection="1">
      <alignment horizontal="center"/>
    </xf>
    <xf numFmtId="0" fontId="41" fillId="0" borderId="12" xfId="0" applyFont="1" applyBorder="1" applyAlignment="1" applyProtection="1">
      <alignment horizontal="center" vertical="center" wrapText="1" readingOrder="2"/>
    </xf>
    <xf numFmtId="0" fontId="34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1" fillId="3" borderId="1" xfId="0" applyFont="1" applyFill="1" applyBorder="1" applyAlignment="1" applyProtection="1">
      <alignment horizontal="right" vertical="center" wrapText="1" readingOrder="2"/>
    </xf>
    <xf numFmtId="0" fontId="10" fillId="0" borderId="0" xfId="0" applyFont="1" applyProtection="1"/>
    <xf numFmtId="164" fontId="32" fillId="0" borderId="13" xfId="1" applyNumberFormat="1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Alignment="1" applyProtection="1">
      <alignment horizontal="right" vertical="top" wrapText="1"/>
    </xf>
    <xf numFmtId="0" fontId="4" fillId="0" borderId="0" xfId="0" applyFont="1" applyAlignment="1" applyProtection="1">
      <alignment horizontal="right" vertical="center" readingOrder="2"/>
    </xf>
    <xf numFmtId="0" fontId="10" fillId="9" borderId="0" xfId="0" applyFont="1" applyFill="1" applyProtection="1"/>
    <xf numFmtId="9" fontId="14" fillId="12" borderId="35" xfId="2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top" wrapText="1"/>
    </xf>
    <xf numFmtId="0" fontId="8" fillId="0" borderId="0" xfId="0" applyFont="1" applyAlignment="1" applyProtection="1">
      <alignment horizontal="right" vertical="center" readingOrder="2"/>
    </xf>
    <xf numFmtId="0" fontId="24" fillId="3" borderId="1" xfId="0" applyFont="1" applyFill="1" applyBorder="1" applyAlignment="1" applyProtection="1"/>
    <xf numFmtId="0" fontId="7" fillId="9" borderId="0" xfId="0" applyFont="1" applyFill="1" applyProtection="1"/>
    <xf numFmtId="0" fontId="8" fillId="0" borderId="0" xfId="0" applyFont="1" applyAlignment="1" applyProtection="1">
      <alignment horizontal="right" vertical="center" wrapText="1" readingOrder="2"/>
    </xf>
    <xf numFmtId="0" fontId="7" fillId="2" borderId="0" xfId="0" applyFont="1" applyFill="1" applyProtection="1"/>
    <xf numFmtId="0" fontId="11" fillId="0" borderId="0" xfId="0" applyFont="1" applyAlignment="1" applyProtection="1">
      <alignment horizontal="right" vertical="center" wrapText="1" readingOrder="2"/>
    </xf>
    <xf numFmtId="0" fontId="7" fillId="6" borderId="0" xfId="0" applyFont="1" applyFill="1" applyProtection="1"/>
    <xf numFmtId="0" fontId="7" fillId="10" borderId="0" xfId="0" applyFont="1" applyFill="1" applyProtection="1"/>
    <xf numFmtId="0" fontId="7" fillId="7" borderId="0" xfId="0" applyFont="1" applyFill="1" applyProtection="1"/>
    <xf numFmtId="0" fontId="7" fillId="0" borderId="0" xfId="0" applyFont="1" applyAlignment="1" applyProtection="1">
      <alignment vertical="top"/>
    </xf>
    <xf numFmtId="0" fontId="11" fillId="3" borderId="1" xfId="0" applyFont="1" applyFill="1" applyBorder="1" applyProtection="1"/>
    <xf numFmtId="0" fontId="7" fillId="7" borderId="0" xfId="0" applyFont="1" applyFill="1" applyAlignment="1" applyProtection="1">
      <alignment vertical="top"/>
    </xf>
    <xf numFmtId="0" fontId="7" fillId="8" borderId="0" xfId="0" applyFont="1" applyFill="1" applyProtection="1"/>
    <xf numFmtId="0" fontId="7" fillId="3" borderId="0" xfId="0" applyFont="1" applyFill="1" applyProtection="1"/>
    <xf numFmtId="164" fontId="11" fillId="4" borderId="13" xfId="0" applyNumberFormat="1" applyFont="1" applyFill="1" applyBorder="1" applyAlignment="1" applyProtection="1">
      <alignment horizontal="center" vertical="center"/>
    </xf>
    <xf numFmtId="164" fontId="8" fillId="4" borderId="13" xfId="0" applyNumberFormat="1" applyFont="1" applyFill="1" applyBorder="1" applyAlignment="1" applyProtection="1">
      <alignment horizontal="center" vertical="center"/>
    </xf>
    <xf numFmtId="167" fontId="33" fillId="12" borderId="13" xfId="0" applyNumberFormat="1" applyFont="1" applyFill="1" applyBorder="1" applyAlignment="1" applyProtection="1">
      <alignment horizontal="center" vertical="center"/>
    </xf>
    <xf numFmtId="9" fontId="33" fillId="12" borderId="13" xfId="2" applyFont="1" applyFill="1" applyBorder="1" applyAlignment="1" applyProtection="1">
      <alignment horizontal="center" vertical="center" wrapText="1"/>
    </xf>
    <xf numFmtId="9" fontId="33" fillId="4" borderId="12" xfId="2" applyFont="1" applyFill="1" applyBorder="1" applyAlignment="1" applyProtection="1">
      <alignment horizontal="center" vertical="center" wrapText="1"/>
    </xf>
    <xf numFmtId="0" fontId="5" fillId="4" borderId="0" xfId="0" applyFont="1" applyFill="1" applyProtection="1"/>
    <xf numFmtId="164" fontId="11" fillId="4" borderId="0" xfId="0" applyNumberFormat="1" applyFont="1" applyFill="1" applyBorder="1" applyAlignment="1" applyProtection="1">
      <alignment horizontal="center" vertical="center"/>
    </xf>
    <xf numFmtId="164" fontId="8" fillId="4" borderId="0" xfId="0" applyNumberFormat="1" applyFont="1" applyFill="1" applyBorder="1" applyAlignment="1" applyProtection="1">
      <alignment horizontal="center" vertical="center"/>
    </xf>
    <xf numFmtId="167" fontId="33" fillId="4" borderId="0" xfId="0" applyNumberFormat="1" applyFont="1" applyFill="1" applyBorder="1" applyAlignment="1" applyProtection="1">
      <alignment horizontal="center" vertical="center"/>
    </xf>
    <xf numFmtId="9" fontId="33" fillId="4" borderId="0" xfId="2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 readingOrder="2"/>
    </xf>
    <xf numFmtId="0" fontId="8" fillId="0" borderId="0" xfId="0" applyFont="1" applyAlignment="1" applyProtection="1">
      <alignment horizontal="right" readingOrder="2"/>
    </xf>
    <xf numFmtId="0" fontId="23" fillId="0" borderId="0" xfId="0" applyFont="1" applyAlignment="1" applyProtection="1">
      <alignment horizontal="right" readingOrder="2"/>
    </xf>
    <xf numFmtId="0" fontId="11" fillId="0" borderId="0" xfId="0" applyFont="1" applyAlignment="1" applyProtection="1">
      <alignment horizontal="right" readingOrder="2"/>
    </xf>
    <xf numFmtId="0" fontId="11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11" fillId="3" borderId="0" xfId="0" applyFont="1" applyFill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27" fillId="0" borderId="13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42" fillId="4" borderId="13" xfId="0" applyFont="1" applyFill="1" applyBorder="1" applyAlignment="1" applyProtection="1">
      <alignment horizontal="right" vertical="center" wrapText="1" readingOrder="2"/>
    </xf>
    <xf numFmtId="0" fontId="38" fillId="0" borderId="0" xfId="0" applyFont="1"/>
    <xf numFmtId="0" fontId="44" fillId="0" borderId="0" xfId="0" applyFont="1"/>
    <xf numFmtId="0" fontId="27" fillId="0" borderId="2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5" xfId="0" applyNumberFormat="1" applyFont="1" applyBorder="1" applyAlignment="1" applyProtection="1">
      <alignment horizontal="center" vertical="center"/>
      <protection locked="0"/>
    </xf>
    <xf numFmtId="0" fontId="24" fillId="3" borderId="1" xfId="0" applyFont="1" applyFill="1" applyBorder="1" applyAlignment="1" applyProtection="1">
      <alignment wrapText="1"/>
    </xf>
    <xf numFmtId="0" fontId="8" fillId="0" borderId="51" xfId="0" applyFont="1" applyBorder="1" applyAlignment="1">
      <alignment horizontal="center" vertical="center" readingOrder="2"/>
    </xf>
    <xf numFmtId="0" fontId="8" fillId="0" borderId="52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8" fillId="0" borderId="53" xfId="0" applyFont="1" applyBorder="1" applyAlignment="1" applyProtection="1">
      <alignment horizontal="center" wrapText="1"/>
    </xf>
    <xf numFmtId="0" fontId="11" fillId="0" borderId="0" xfId="0" applyFont="1" applyFill="1" applyBorder="1" applyProtection="1"/>
    <xf numFmtId="0" fontId="42" fillId="0" borderId="0" xfId="0" applyFont="1" applyFill="1" applyBorder="1" applyAlignment="1" applyProtection="1">
      <alignment horizontal="center" vertical="center" wrapText="1" readingOrder="2"/>
    </xf>
    <xf numFmtId="0" fontId="42" fillId="0" borderId="0" xfId="0" applyFont="1" applyFill="1" applyBorder="1" applyAlignment="1" applyProtection="1">
      <alignment horizontal="center" vertical="center" readingOrder="2"/>
    </xf>
    <xf numFmtId="0" fontId="5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right" vertical="center" readingOrder="2"/>
    </xf>
    <xf numFmtId="0" fontId="0" fillId="0" borderId="0" xfId="0" applyFill="1" applyBorder="1" applyProtection="1"/>
    <xf numFmtId="167" fontId="45" fillId="13" borderId="57" xfId="0" applyNumberFormat="1" applyFont="1" applyFill="1" applyBorder="1" applyAlignment="1" applyProtection="1">
      <alignment horizontal="center" vertical="center"/>
      <protection locked="0"/>
    </xf>
    <xf numFmtId="167" fontId="45" fillId="13" borderId="48" xfId="0" applyNumberFormat="1" applyFont="1" applyFill="1" applyBorder="1" applyAlignment="1" applyProtection="1">
      <alignment horizontal="center" vertical="center"/>
      <protection locked="0"/>
    </xf>
    <xf numFmtId="0" fontId="11" fillId="0" borderId="58" xfId="0" applyFont="1" applyBorder="1" applyProtection="1"/>
    <xf numFmtId="0" fontId="11" fillId="0" borderId="59" xfId="0" applyFont="1" applyBorder="1" applyProtection="1"/>
    <xf numFmtId="0" fontId="0" fillId="0" borderId="60" xfId="0" applyBorder="1" applyAlignment="1" applyProtection="1">
      <alignment horizontal="right" vertical="center" wrapText="1" readingOrder="2"/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7" xfId="0" applyFont="1" applyBorder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right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46" fillId="0" borderId="0" xfId="0" applyFont="1" applyAlignment="1" applyProtection="1">
      <alignment horizontal="right" vertical="center" readingOrder="2"/>
      <protection locked="0"/>
    </xf>
    <xf numFmtId="0" fontId="49" fillId="0" borderId="7" xfId="0" applyFont="1" applyBorder="1" applyAlignment="1" applyProtection="1">
      <alignment horizontal="center" vertical="center" readingOrder="2"/>
      <protection locked="0"/>
    </xf>
    <xf numFmtId="0" fontId="49" fillId="0" borderId="0" xfId="0" applyFont="1" applyAlignment="1" applyProtection="1">
      <alignment horizontal="center" vertical="center" readingOrder="2"/>
      <protection locked="0"/>
    </xf>
    <xf numFmtId="0" fontId="49" fillId="0" borderId="8" xfId="0" applyFont="1" applyBorder="1" applyAlignment="1" applyProtection="1">
      <alignment horizontal="center" vertical="center" readingOrder="2"/>
      <protection locked="0"/>
    </xf>
    <xf numFmtId="0" fontId="51" fillId="0" borderId="0" xfId="0" applyFont="1" applyAlignment="1" applyProtection="1">
      <alignment horizontal="center" vertical="center" readingOrder="2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vertical="center" readingOrder="2"/>
      <protection locked="0"/>
    </xf>
    <xf numFmtId="0" fontId="53" fillId="0" borderId="0" xfId="0" applyFont="1" applyAlignment="1" applyProtection="1">
      <alignment horizontal="center" vertical="center" readingOrder="2"/>
      <protection locked="0"/>
    </xf>
    <xf numFmtId="0" fontId="0" fillId="0" borderId="0" xfId="0" applyAlignment="1" applyProtection="1">
      <alignment vertical="center"/>
      <protection locked="0"/>
    </xf>
    <xf numFmtId="0" fontId="37" fillId="0" borderId="0" xfId="0" applyFont="1" applyProtection="1">
      <protection locked="0"/>
    </xf>
    <xf numFmtId="0" fontId="38" fillId="0" borderId="7" xfId="0" applyFont="1" applyBorder="1" applyAlignment="1" applyProtection="1">
      <alignment horizontal="center" vertical="center" readingOrder="2"/>
      <protection locked="0"/>
    </xf>
    <xf numFmtId="0" fontId="21" fillId="4" borderId="20" xfId="0" applyFont="1" applyFill="1" applyBorder="1" applyAlignment="1" applyProtection="1">
      <alignment horizontal="center" vertical="center" wrapText="1" readingOrder="2"/>
      <protection locked="0"/>
    </xf>
    <xf numFmtId="0" fontId="11" fillId="0" borderId="26" xfId="0" applyFont="1" applyBorder="1" applyAlignment="1" applyProtection="1">
      <alignment horizontal="center" vertical="center" readingOrder="2"/>
      <protection locked="0"/>
    </xf>
    <xf numFmtId="0" fontId="21" fillId="4" borderId="13" xfId="0" applyFont="1" applyFill="1" applyBorder="1" applyAlignment="1" applyProtection="1">
      <alignment horizontal="center" vertical="center" wrapText="1" readingOrder="2"/>
      <protection locked="0"/>
    </xf>
    <xf numFmtId="0" fontId="44" fillId="0" borderId="13" xfId="0" applyFont="1" applyBorder="1" applyProtection="1">
      <protection locked="0"/>
    </xf>
    <xf numFmtId="0" fontId="48" fillId="0" borderId="0" xfId="0" applyFont="1" applyAlignment="1" applyProtection="1">
      <alignment horizontal="right" vertical="center" readingOrder="2"/>
      <protection locked="0"/>
    </xf>
    <xf numFmtId="0" fontId="44" fillId="0" borderId="0" xfId="0" applyFont="1" applyAlignment="1" applyProtection="1">
      <alignment horizontal="center" vertical="center" wrapText="1" readingOrder="2"/>
      <protection locked="0"/>
    </xf>
    <xf numFmtId="0" fontId="54" fillId="0" borderId="22" xfId="0" applyFont="1" applyBorder="1" applyAlignment="1" applyProtection="1">
      <alignment horizontal="center" vertical="center" wrapText="1" readingOrder="2"/>
      <protection locked="0"/>
    </xf>
    <xf numFmtId="168" fontId="44" fillId="0" borderId="13" xfId="4" applyNumberFormat="1" applyFont="1" applyBorder="1" applyAlignment="1" applyProtection="1">
      <alignment horizontal="center" vertical="center" wrapText="1" readingOrder="1"/>
    </xf>
    <xf numFmtId="169" fontId="44" fillId="0" borderId="0" xfId="4" applyNumberFormat="1" applyFont="1" applyBorder="1" applyAlignment="1" applyProtection="1">
      <alignment vertical="center" wrapText="1" readingOrder="1"/>
      <protection locked="0"/>
    </xf>
    <xf numFmtId="0" fontId="49" fillId="14" borderId="7" xfId="0" applyFont="1" applyFill="1" applyBorder="1" applyAlignment="1" applyProtection="1">
      <alignment horizontal="right" vertical="center" readingOrder="2"/>
      <protection locked="0"/>
    </xf>
    <xf numFmtId="0" fontId="44" fillId="14" borderId="0" xfId="0" applyFont="1" applyFill="1" applyAlignment="1" applyProtection="1">
      <alignment horizontal="center" vertical="center" wrapText="1" readingOrder="2"/>
      <protection locked="0"/>
    </xf>
    <xf numFmtId="0" fontId="54" fillId="0" borderId="0" xfId="0" applyFont="1" applyAlignment="1" applyProtection="1">
      <alignment horizontal="center" vertical="center" wrapText="1" readingOrder="2"/>
      <protection locked="0"/>
    </xf>
    <xf numFmtId="0" fontId="21" fillId="4" borderId="55" xfId="0" applyFont="1" applyFill="1" applyBorder="1" applyAlignment="1" applyProtection="1">
      <alignment horizontal="center" vertical="center" wrapText="1" readingOrder="2"/>
      <protection locked="0"/>
    </xf>
    <xf numFmtId="0" fontId="21" fillId="4" borderId="61" xfId="0" applyFont="1" applyFill="1" applyBorder="1" applyAlignment="1" applyProtection="1">
      <alignment horizontal="center" vertical="center" wrapText="1" readingOrder="2"/>
      <protection locked="0"/>
    </xf>
    <xf numFmtId="0" fontId="21" fillId="4" borderId="56" xfId="0" applyFont="1" applyFill="1" applyBorder="1" applyAlignment="1" applyProtection="1">
      <alignment horizontal="center" vertical="center" wrapText="1" readingOrder="2"/>
      <protection locked="0"/>
    </xf>
    <xf numFmtId="0" fontId="21" fillId="4" borderId="62" xfId="0" applyFont="1" applyFill="1" applyBorder="1" applyAlignment="1" applyProtection="1">
      <alignment horizontal="center" vertical="center" wrapText="1" readingOrder="2"/>
      <protection locked="0"/>
    </xf>
    <xf numFmtId="0" fontId="44" fillId="3" borderId="29" xfId="0" applyFont="1" applyFill="1" applyBorder="1" applyAlignment="1" applyProtection="1">
      <alignment horizontal="center" vertical="center" wrapText="1" readingOrder="2"/>
      <protection locked="0"/>
    </xf>
    <xf numFmtId="0" fontId="44" fillId="3" borderId="40" xfId="0" applyFont="1" applyFill="1" applyBorder="1" applyAlignment="1" applyProtection="1">
      <alignment horizontal="center" vertical="center" wrapText="1" readingOrder="2"/>
      <protection locked="0"/>
    </xf>
    <xf numFmtId="5" fontId="44" fillId="3" borderId="29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63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29" xfId="2" applyFont="1" applyBorder="1" applyAlignment="1" applyProtection="1">
      <alignment horizontal="center" vertical="center" wrapText="1" readingOrder="1"/>
    </xf>
    <xf numFmtId="0" fontId="0" fillId="0" borderId="40" xfId="0" applyBorder="1" applyProtection="1">
      <protection locked="0"/>
    </xf>
    <xf numFmtId="0" fontId="0" fillId="0" borderId="30" xfId="0" applyBorder="1" applyAlignment="1" applyProtection="1">
      <alignment wrapText="1"/>
      <protection locked="0"/>
    </xf>
    <xf numFmtId="0" fontId="3" fillId="3" borderId="35" xfId="0" applyFont="1" applyFill="1" applyBorder="1" applyAlignment="1" applyProtection="1">
      <alignment horizontal="center" vertical="center" wrapText="1" readingOrder="2"/>
      <protection locked="0"/>
    </xf>
    <xf numFmtId="0" fontId="3" fillId="3" borderId="52" xfId="0" applyFont="1" applyFill="1" applyBorder="1" applyAlignment="1" applyProtection="1">
      <alignment horizontal="center" vertical="center" wrapText="1" readingOrder="2"/>
      <protection locked="0"/>
    </xf>
    <xf numFmtId="0" fontId="44" fillId="3" borderId="21" xfId="0" applyFont="1" applyFill="1" applyBorder="1" applyAlignment="1" applyProtection="1">
      <alignment horizontal="center" vertical="center" wrapText="1" readingOrder="2"/>
      <protection locked="0"/>
    </xf>
    <xf numFmtId="0" fontId="44" fillId="3" borderId="52" xfId="0" applyFont="1" applyFill="1" applyBorder="1" applyAlignment="1" applyProtection="1">
      <alignment horizontal="center" vertical="center" wrapText="1" readingOrder="2"/>
      <protection locked="0"/>
    </xf>
    <xf numFmtId="5" fontId="44" fillId="3" borderId="21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47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1" xfId="2" applyFont="1" applyBorder="1" applyAlignment="1" applyProtection="1">
      <alignment horizontal="center" vertical="center" wrapText="1" readingOrder="1"/>
    </xf>
    <xf numFmtId="0" fontId="0" fillId="0" borderId="52" xfId="0" applyBorder="1" applyProtection="1">
      <protection locked="0"/>
    </xf>
    <xf numFmtId="0" fontId="0" fillId="0" borderId="64" xfId="0" applyBorder="1" applyAlignment="1" applyProtection="1">
      <alignment wrapText="1"/>
      <protection locked="0"/>
    </xf>
    <xf numFmtId="0" fontId="44" fillId="3" borderId="1" xfId="0" applyFont="1" applyFill="1" applyBorder="1" applyAlignment="1" applyProtection="1">
      <alignment horizontal="center" vertical="center" wrapText="1" readingOrder="2"/>
      <protection locked="0"/>
    </xf>
    <xf numFmtId="5" fontId="44" fillId="3" borderId="1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3" xfId="4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0" fontId="44" fillId="3" borderId="24" xfId="0" applyFont="1" applyFill="1" applyBorder="1" applyAlignment="1" applyProtection="1">
      <alignment horizontal="center" vertical="center" wrapText="1" readingOrder="2"/>
      <protection locked="0"/>
    </xf>
    <xf numFmtId="5" fontId="44" fillId="3" borderId="24" xfId="4" applyNumberFormat="1" applyFont="1" applyFill="1" applyBorder="1" applyAlignment="1" applyProtection="1">
      <alignment horizontal="center" vertical="center" wrapText="1" readingOrder="1"/>
      <protection locked="0"/>
    </xf>
    <xf numFmtId="5" fontId="44" fillId="3" borderId="65" xfId="4" applyNumberFormat="1" applyFont="1" applyFill="1" applyBorder="1" applyAlignment="1" applyProtection="1">
      <alignment horizontal="center" vertical="center" wrapText="1" readingOrder="1"/>
      <protection locked="0"/>
    </xf>
    <xf numFmtId="9" fontId="44" fillId="0" borderId="24" xfId="2" applyFont="1" applyBorder="1" applyAlignment="1" applyProtection="1">
      <alignment horizontal="center" vertical="center" wrapText="1" readingOrder="1"/>
    </xf>
    <xf numFmtId="0" fontId="0" fillId="0" borderId="23" xfId="0" applyBorder="1" applyProtection="1">
      <protection locked="0"/>
    </xf>
    <xf numFmtId="0" fontId="0" fillId="0" borderId="33" xfId="0" applyBorder="1" applyAlignment="1" applyProtection="1">
      <alignment wrapText="1"/>
      <protection locked="0"/>
    </xf>
    <xf numFmtId="0" fontId="55" fillId="0" borderId="7" xfId="0" applyFont="1" applyBorder="1" applyAlignment="1" applyProtection="1">
      <alignment horizontal="right" vertical="center" readingOrder="2"/>
      <protection locked="0"/>
    </xf>
    <xf numFmtId="0" fontId="56" fillId="4" borderId="36" xfId="0" applyFont="1" applyFill="1" applyBorder="1" applyAlignment="1" applyProtection="1">
      <alignment horizontal="center" vertical="center" wrapText="1" readingOrder="2"/>
      <protection locked="0"/>
    </xf>
    <xf numFmtId="5" fontId="57" fillId="3" borderId="66" xfId="4" applyNumberFormat="1" applyFont="1" applyFill="1" applyBorder="1" applyAlignment="1" applyProtection="1">
      <alignment horizontal="center" vertical="center" wrapText="1" readingOrder="1"/>
    </xf>
    <xf numFmtId="0" fontId="58" fillId="0" borderId="0" xfId="0" applyFont="1" applyAlignment="1" applyProtection="1">
      <alignment horizontal="center" vertical="center" wrapText="1" readingOrder="2"/>
      <protection locked="0"/>
    </xf>
    <xf numFmtId="0" fontId="59" fillId="0" borderId="0" xfId="0" applyFont="1" applyAlignment="1" applyProtection="1">
      <alignment horizontal="right" vertical="center" readingOrder="2"/>
      <protection locked="0"/>
    </xf>
    <xf numFmtId="0" fontId="49" fillId="12" borderId="7" xfId="0" applyFont="1" applyFill="1" applyBorder="1" applyAlignment="1" applyProtection="1">
      <alignment horizontal="right" vertical="center" readingOrder="2"/>
      <protection locked="0"/>
    </xf>
    <xf numFmtId="0" fontId="49" fillId="12" borderId="0" xfId="0" applyFont="1" applyFill="1" applyAlignment="1" applyProtection="1">
      <alignment horizontal="right" vertical="center" readingOrder="2"/>
      <protection locked="0"/>
    </xf>
    <xf numFmtId="0" fontId="21" fillId="4" borderId="25" xfId="0" applyFont="1" applyFill="1" applyBorder="1" applyAlignment="1" applyProtection="1">
      <alignment horizontal="center" vertical="center" wrapText="1" readingOrder="2"/>
      <protection locked="0"/>
    </xf>
    <xf numFmtId="0" fontId="21" fillId="4" borderId="26" xfId="0" applyFont="1" applyFill="1" applyBorder="1" applyAlignment="1" applyProtection="1">
      <alignment horizontal="center" vertical="center" wrapText="1" readingOrder="2"/>
      <protection locked="0"/>
    </xf>
    <xf numFmtId="0" fontId="21" fillId="4" borderId="67" xfId="0" applyFont="1" applyFill="1" applyBorder="1" applyAlignment="1" applyProtection="1">
      <alignment horizontal="center" vertical="center" wrapText="1" readingOrder="2"/>
      <protection locked="0"/>
    </xf>
    <xf numFmtId="0" fontId="21" fillId="4" borderId="27" xfId="0" applyFont="1" applyFill="1" applyBorder="1" applyAlignment="1" applyProtection="1">
      <alignment horizontal="center" vertical="center" wrapText="1" readingOrder="2"/>
      <protection locked="0"/>
    </xf>
    <xf numFmtId="0" fontId="3" fillId="3" borderId="34" xfId="0" applyFont="1" applyFill="1" applyBorder="1" applyAlignment="1" applyProtection="1">
      <alignment vertical="center" wrapText="1" readingOrder="2"/>
      <protection locked="0"/>
    </xf>
    <xf numFmtId="0" fontId="3" fillId="3" borderId="52" xfId="0" applyFont="1" applyFill="1" applyBorder="1" applyAlignment="1" applyProtection="1">
      <alignment vertical="center" wrapText="1" readingOrder="2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9" fontId="44" fillId="3" borderId="52" xfId="2" applyFont="1" applyFill="1" applyBorder="1" applyAlignment="1" applyProtection="1">
      <alignment horizontal="center" vertical="center" wrapText="1" readingOrder="2"/>
      <protection locked="0"/>
    </xf>
    <xf numFmtId="9" fontId="44" fillId="0" borderId="47" xfId="2" applyFont="1" applyBorder="1" applyAlignment="1" applyProtection="1">
      <alignment horizontal="center" vertical="center" wrapText="1" readingOrder="1"/>
    </xf>
    <xf numFmtId="0" fontId="0" fillId="0" borderId="34" xfId="0" applyBorder="1" applyProtection="1">
      <protection locked="0"/>
    </xf>
    <xf numFmtId="0" fontId="3" fillId="3" borderId="31" xfId="0" applyFont="1" applyFill="1" applyBorder="1" applyAlignment="1" applyProtection="1">
      <alignment vertical="center" wrapText="1" readingOrder="2"/>
      <protection locked="0"/>
    </xf>
    <xf numFmtId="0" fontId="3" fillId="3" borderId="2" xfId="0" applyFont="1" applyFill="1" applyBorder="1" applyAlignment="1" applyProtection="1">
      <alignment vertical="center" wrapText="1" readingOrder="2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9" fontId="44" fillId="3" borderId="2" xfId="2" applyFont="1" applyFill="1" applyBorder="1" applyAlignment="1" applyProtection="1">
      <alignment horizontal="center" vertical="center" wrapText="1" readingOrder="2"/>
      <protection locked="0"/>
    </xf>
    <xf numFmtId="9" fontId="44" fillId="0" borderId="3" xfId="2" applyFont="1" applyBorder="1" applyAlignment="1" applyProtection="1">
      <alignment horizontal="center" vertical="center" wrapText="1" readingOrder="1"/>
    </xf>
    <xf numFmtId="0" fontId="0" fillId="0" borderId="31" xfId="0" applyBorder="1" applyProtection="1">
      <protection locked="0"/>
    </xf>
    <xf numFmtId="9" fontId="44" fillId="3" borderId="1" xfId="2" applyFont="1" applyFill="1" applyBorder="1" applyAlignment="1" applyProtection="1">
      <alignment horizontal="center" vertical="center" wrapText="1" readingOrder="2"/>
      <protection locked="0"/>
    </xf>
    <xf numFmtId="0" fontId="3" fillId="3" borderId="50" xfId="0" applyFont="1" applyFill="1" applyBorder="1" applyAlignment="1" applyProtection="1">
      <alignment vertical="center" wrapText="1" readingOrder="2"/>
      <protection locked="0"/>
    </xf>
    <xf numFmtId="0" fontId="3" fillId="3" borderId="23" xfId="0" applyFont="1" applyFill="1" applyBorder="1" applyAlignment="1" applyProtection="1">
      <alignment vertical="center" wrapText="1" readingOrder="2"/>
      <protection locked="0"/>
    </xf>
    <xf numFmtId="0" fontId="37" fillId="0" borderId="9" xfId="0" applyFont="1" applyBorder="1" applyAlignment="1" applyProtection="1">
      <alignment horizontal="center" vertical="center"/>
      <protection locked="0"/>
    </xf>
    <xf numFmtId="9" fontId="44" fillId="3" borderId="24" xfId="2" applyFont="1" applyFill="1" applyBorder="1" applyAlignment="1" applyProtection="1">
      <alignment horizontal="center" vertical="center" wrapText="1" readingOrder="2"/>
      <protection locked="0"/>
    </xf>
    <xf numFmtId="9" fontId="44" fillId="0" borderId="65" xfId="2" applyFont="1" applyBorder="1" applyAlignment="1" applyProtection="1">
      <alignment horizontal="center" vertical="center" wrapText="1" readingOrder="1"/>
    </xf>
    <xf numFmtId="0" fontId="0" fillId="0" borderId="50" xfId="0" applyBorder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15" fillId="0" borderId="8" xfId="0" applyFont="1" applyBorder="1" applyAlignment="1" applyProtection="1">
      <alignment horizontal="right"/>
      <protection locked="0"/>
    </xf>
    <xf numFmtId="0" fontId="44" fillId="0" borderId="7" xfId="0" applyFont="1" applyBorder="1" applyAlignment="1" applyProtection="1">
      <alignment horizontal="right"/>
      <protection locked="0"/>
    </xf>
    <xf numFmtId="0" fontId="44" fillId="0" borderId="0" xfId="0" applyFont="1" applyProtection="1">
      <protection locked="0"/>
    </xf>
    <xf numFmtId="0" fontId="44" fillId="0" borderId="8" xfId="0" applyFont="1" applyBorder="1" applyProtection="1">
      <protection locked="0"/>
    </xf>
    <xf numFmtId="0" fontId="15" fillId="0" borderId="0" xfId="0" applyFont="1" applyAlignment="1" applyProtection="1">
      <alignment horizontal="right" readingOrder="2"/>
      <protection locked="0"/>
    </xf>
    <xf numFmtId="0" fontId="15" fillId="0" borderId="8" xfId="0" applyFont="1" applyBorder="1" applyAlignment="1" applyProtection="1">
      <alignment horizontal="right" readingOrder="2"/>
      <protection locked="0"/>
    </xf>
    <xf numFmtId="0" fontId="44" fillId="0" borderId="7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15" fillId="0" borderId="0" xfId="0" applyFont="1" applyAlignment="1" applyProtection="1">
      <alignment horizontal="right" vertical="center" readingOrder="2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 applyProtection="1">
      <alignment horizontal="right" readingOrder="2"/>
      <protection locked="0"/>
    </xf>
    <xf numFmtId="0" fontId="3" fillId="0" borderId="0" xfId="0" applyFont="1" applyAlignment="1" applyProtection="1">
      <alignment horizontal="right" readingOrder="2"/>
      <protection locked="0"/>
    </xf>
    <xf numFmtId="0" fontId="2" fillId="0" borderId="0" xfId="0" applyFont="1" applyAlignment="1" applyProtection="1">
      <alignment horizontal="right"/>
      <protection locked="0"/>
    </xf>
    <xf numFmtId="0" fontId="60" fillId="0" borderId="4" xfId="0" applyFont="1" applyBorder="1" applyAlignment="1" applyProtection="1">
      <alignment horizontal="center"/>
      <protection locked="0"/>
    </xf>
    <xf numFmtId="0" fontId="61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right" vertical="center" readingOrder="2"/>
      <protection locked="0"/>
    </xf>
    <xf numFmtId="0" fontId="0" fillId="0" borderId="5" xfId="0" applyBorder="1" applyAlignment="1" applyProtection="1">
      <alignment horizontal="right"/>
      <protection locked="0"/>
    </xf>
    <xf numFmtId="0" fontId="15" fillId="0" borderId="5" xfId="0" applyFont="1" applyBorder="1" applyAlignment="1" applyProtection="1">
      <alignment horizontal="right" readingOrder="2"/>
      <protection locked="0"/>
    </xf>
    <xf numFmtId="0" fontId="15" fillId="0" borderId="7" xfId="0" applyFont="1" applyBorder="1" applyAlignment="1" applyProtection="1">
      <alignment horizontal="right" vertical="center" readingOrder="2"/>
      <protection locked="0"/>
    </xf>
    <xf numFmtId="0" fontId="62" fillId="0" borderId="7" xfId="0" applyFont="1" applyBorder="1" applyAlignment="1" applyProtection="1">
      <alignment horizontal="right" readingOrder="2"/>
      <protection locked="0"/>
    </xf>
    <xf numFmtId="0" fontId="62" fillId="0" borderId="0" xfId="0" applyFont="1" applyAlignment="1" applyProtection="1">
      <alignment horizontal="left" readingOrder="2"/>
      <protection locked="0"/>
    </xf>
    <xf numFmtId="9" fontId="44" fillId="0" borderId="13" xfId="2" applyFont="1" applyBorder="1" applyAlignment="1" applyProtection="1">
      <alignment horizontal="center" vertical="center" wrapText="1" readingOrder="2"/>
      <protection locked="0"/>
    </xf>
    <xf numFmtId="0" fontId="62" fillId="0" borderId="0" xfId="0" applyFont="1" applyAlignment="1" applyProtection="1">
      <alignment horizontal="right" readingOrder="2"/>
      <protection locked="0"/>
    </xf>
    <xf numFmtId="0" fontId="57" fillId="0" borderId="7" xfId="0" applyFont="1" applyBorder="1" applyAlignment="1" applyProtection="1">
      <alignment horizontal="right" readingOrder="2"/>
      <protection locked="0"/>
    </xf>
    <xf numFmtId="0" fontId="17" fillId="0" borderId="7" xfId="0" applyFont="1" applyBorder="1" applyAlignment="1" applyProtection="1">
      <alignment horizontal="right" readingOrder="2"/>
      <protection locked="0"/>
    </xf>
    <xf numFmtId="0" fontId="8" fillId="11" borderId="29" xfId="0" applyFont="1" applyFill="1" applyBorder="1" applyAlignment="1" applyProtection="1">
      <alignment horizontal="center" vertical="center" readingOrder="2"/>
    </xf>
    <xf numFmtId="49" fontId="3" fillId="0" borderId="28" xfId="0" applyNumberFormat="1" applyFont="1" applyBorder="1" applyAlignment="1" applyProtection="1">
      <alignment horizontal="center" vertical="top" readingOrder="2"/>
    </xf>
    <xf numFmtId="49" fontId="3" fillId="0" borderId="31" xfId="0" applyNumberFormat="1" applyFont="1" applyBorder="1" applyAlignment="1" applyProtection="1">
      <alignment horizontal="center" vertical="top" readingOrder="2"/>
    </xf>
    <xf numFmtId="49" fontId="3" fillId="0" borderId="34" xfId="0" applyNumberFormat="1" applyFont="1" applyBorder="1" applyAlignment="1" applyProtection="1">
      <alignment horizontal="center" vertical="top" readingOrder="2"/>
    </xf>
    <xf numFmtId="0" fontId="8" fillId="4" borderId="13" xfId="0" applyFont="1" applyFill="1" applyBorder="1" applyAlignment="1" applyProtection="1">
      <alignment horizontal="right" vertical="center" readingOrder="2"/>
    </xf>
    <xf numFmtId="0" fontId="10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right" vertical="center" wrapText="1" readingOrder="2"/>
    </xf>
    <xf numFmtId="0" fontId="15" fillId="0" borderId="32" xfId="0" applyFont="1" applyBorder="1" applyAlignment="1" applyProtection="1">
      <alignment horizontal="right" vertical="center" wrapText="1" readingOrder="2"/>
    </xf>
    <xf numFmtId="0" fontId="38" fillId="0" borderId="7" xfId="0" applyFont="1" applyBorder="1" applyAlignment="1">
      <alignment horizontal="center" vertical="center" wrapText="1" readingOrder="2"/>
    </xf>
    <xf numFmtId="0" fontId="38" fillId="0" borderId="0" xfId="0" applyFont="1" applyBorder="1" applyAlignment="1">
      <alignment horizontal="center" vertical="center" wrapText="1" readingOrder="2"/>
    </xf>
    <xf numFmtId="0" fontId="38" fillId="0" borderId="8" xfId="0" applyFont="1" applyBorder="1" applyAlignment="1">
      <alignment horizontal="center" vertical="center" wrapText="1" readingOrder="2"/>
    </xf>
    <xf numFmtId="0" fontId="21" fillId="0" borderId="25" xfId="0" applyFont="1" applyBorder="1" applyAlignment="1" applyProtection="1">
      <alignment horizontal="right" vertical="center" readingOrder="2"/>
    </xf>
    <xf numFmtId="0" fontId="21" fillId="0" borderId="26" xfId="0" applyFont="1" applyBorder="1" applyAlignment="1" applyProtection="1">
      <alignment horizontal="right" vertical="center" readingOrder="2"/>
    </xf>
    <xf numFmtId="0" fontId="21" fillId="0" borderId="27" xfId="0" applyFont="1" applyBorder="1" applyAlignment="1" applyProtection="1">
      <alignment horizontal="right" vertical="center" readingOrder="2"/>
    </xf>
    <xf numFmtId="0" fontId="15" fillId="0" borderId="29" xfId="0" applyFont="1" applyBorder="1" applyAlignment="1" applyProtection="1">
      <alignment horizontal="right" vertical="center" wrapText="1" readingOrder="2"/>
    </xf>
    <xf numFmtId="0" fontId="15" fillId="0" borderId="30" xfId="0" applyFont="1" applyBorder="1" applyAlignment="1" applyProtection="1">
      <alignment horizontal="right" vertical="center" wrapText="1" readingOrder="2"/>
    </xf>
    <xf numFmtId="0" fontId="15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 readingOrder="2"/>
    </xf>
    <xf numFmtId="0" fontId="2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 readingOrder="2"/>
    </xf>
    <xf numFmtId="0" fontId="15" fillId="0" borderId="15" xfId="0" applyFont="1" applyBorder="1" applyAlignment="1" applyProtection="1">
      <alignment horizontal="center" vertical="center" wrapText="1" readingOrder="2"/>
      <protection locked="0"/>
    </xf>
    <xf numFmtId="0" fontId="15" fillId="0" borderId="16" xfId="0" applyFont="1" applyBorder="1" applyAlignment="1" applyProtection="1">
      <alignment horizontal="center" vertical="center" wrapText="1" readingOrder="2"/>
      <protection locked="0"/>
    </xf>
    <xf numFmtId="166" fontId="15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0" xfId="0" applyFont="1" applyAlignment="1">
      <alignment horizontal="center" vertical="center" readingOrder="2"/>
    </xf>
    <xf numFmtId="0" fontId="15" fillId="0" borderId="20" xfId="0" applyFont="1" applyBorder="1" applyAlignment="1" applyProtection="1">
      <alignment horizontal="right" vertical="center"/>
      <protection locked="0"/>
    </xf>
    <xf numFmtId="0" fontId="15" fillId="0" borderId="15" xfId="0" applyFont="1" applyBorder="1" applyAlignment="1" applyProtection="1">
      <alignment horizontal="right" vertical="center"/>
      <protection locked="0"/>
    </xf>
    <xf numFmtId="0" fontId="15" fillId="0" borderId="16" xfId="0" applyFont="1" applyBorder="1" applyAlignment="1" applyProtection="1">
      <alignment horizontal="right" vertical="center"/>
      <protection locked="0"/>
    </xf>
    <xf numFmtId="0" fontId="15" fillId="0" borderId="20" xfId="0" applyFont="1" applyBorder="1" applyAlignment="1" applyProtection="1">
      <alignment horizontal="center" vertical="center" wrapText="1" readingOrder="2"/>
      <protection locked="0"/>
    </xf>
    <xf numFmtId="0" fontId="15" fillId="0" borderId="5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0" fontId="33" fillId="0" borderId="56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right" vertical="center" readingOrder="2"/>
    </xf>
    <xf numFmtId="0" fontId="8" fillId="5" borderId="2" xfId="0" applyFont="1" applyFill="1" applyBorder="1" applyAlignment="1" applyProtection="1">
      <alignment horizontal="right" vertical="center" readingOrder="2"/>
    </xf>
    <xf numFmtId="0" fontId="8" fillId="5" borderId="37" xfId="0" applyFont="1" applyFill="1" applyBorder="1" applyAlignment="1" applyProtection="1">
      <alignment horizontal="right" vertical="center" wrapText="1" readingOrder="2"/>
    </xf>
    <xf numFmtId="0" fontId="8" fillId="5" borderId="10" xfId="0" applyFont="1" applyFill="1" applyBorder="1" applyAlignment="1" applyProtection="1">
      <alignment horizontal="right" vertical="center" wrapText="1" readingOrder="2"/>
    </xf>
    <xf numFmtId="0" fontId="8" fillId="5" borderId="2" xfId="0" applyFont="1" applyFill="1" applyBorder="1" applyAlignment="1" applyProtection="1">
      <alignment horizontal="right" vertical="center" wrapText="1" readingOrder="2"/>
    </xf>
    <xf numFmtId="166" fontId="11" fillId="0" borderId="0" xfId="0" applyNumberFormat="1" applyFont="1" applyAlignment="1" applyProtection="1">
      <alignment horizontal="center" vertical="center" wrapText="1" readingOrder="2"/>
    </xf>
    <xf numFmtId="0" fontId="8" fillId="5" borderId="41" xfId="0" applyFont="1" applyFill="1" applyBorder="1" applyAlignment="1" applyProtection="1">
      <alignment horizontal="right" vertical="center" wrapText="1" readingOrder="2"/>
    </xf>
    <xf numFmtId="0" fontId="8" fillId="5" borderId="42" xfId="0" applyFont="1" applyFill="1" applyBorder="1" applyAlignment="1" applyProtection="1">
      <alignment horizontal="right" vertical="center" wrapText="1" readingOrder="2"/>
    </xf>
    <xf numFmtId="0" fontId="8" fillId="5" borderId="34" xfId="0" applyFont="1" applyFill="1" applyBorder="1" applyAlignment="1" applyProtection="1">
      <alignment horizontal="right" vertical="center" wrapText="1" readingOrder="2"/>
    </xf>
    <xf numFmtId="0" fontId="33" fillId="12" borderId="43" xfId="0" applyFont="1" applyFill="1" applyBorder="1" applyAlignment="1" applyProtection="1">
      <alignment horizontal="center" vertical="center" readingOrder="2"/>
    </xf>
    <xf numFmtId="0" fontId="33" fillId="12" borderId="22" xfId="0" applyFont="1" applyFill="1" applyBorder="1" applyAlignment="1" applyProtection="1">
      <alignment horizontal="center" vertical="center" readingOrder="2"/>
    </xf>
    <xf numFmtId="0" fontId="33" fillId="12" borderId="23" xfId="0" applyFont="1" applyFill="1" applyBorder="1" applyAlignment="1" applyProtection="1">
      <alignment horizontal="center" vertical="center" readingOrder="2"/>
    </xf>
    <xf numFmtId="0" fontId="8" fillId="11" borderId="38" xfId="0" applyFont="1" applyFill="1" applyBorder="1" applyAlignment="1" applyProtection="1">
      <alignment horizontal="center" vertical="center" readingOrder="2"/>
    </xf>
    <xf numFmtId="0" fontId="8" fillId="11" borderId="39" xfId="0" applyFont="1" applyFill="1" applyBorder="1" applyAlignment="1" applyProtection="1">
      <alignment horizontal="center" vertical="center" readingOrder="2"/>
    </xf>
    <xf numFmtId="0" fontId="8" fillId="11" borderId="40" xfId="0" applyFont="1" applyFill="1" applyBorder="1" applyAlignment="1" applyProtection="1">
      <alignment horizontal="center" vertical="center" readingOrder="2"/>
    </xf>
    <xf numFmtId="0" fontId="8" fillId="0" borderId="3" xfId="0" applyFont="1" applyBorder="1" applyAlignment="1" applyProtection="1">
      <alignment horizontal="right" vertical="center" readingOrder="2"/>
    </xf>
    <xf numFmtId="0" fontId="8" fillId="0" borderId="10" xfId="0" applyFont="1" applyBorder="1" applyAlignment="1" applyProtection="1">
      <alignment horizontal="right" vertical="center" readingOrder="2"/>
    </xf>
    <xf numFmtId="0" fontId="8" fillId="0" borderId="2" xfId="0" applyFont="1" applyBorder="1" applyAlignment="1" applyProtection="1">
      <alignment horizontal="right" vertical="center" readingOrder="2"/>
    </xf>
    <xf numFmtId="0" fontId="43" fillId="0" borderId="9" xfId="0" applyFont="1" applyBorder="1" applyAlignment="1" applyProtection="1">
      <alignment horizontal="center" vertical="center" wrapText="1" readingOrder="2"/>
    </xf>
    <xf numFmtId="0" fontId="8" fillId="11" borderId="3" xfId="0" applyFont="1" applyFill="1" applyBorder="1" applyAlignment="1" applyProtection="1">
      <alignment horizontal="center" vertical="center" readingOrder="2"/>
    </xf>
    <xf numFmtId="0" fontId="8" fillId="11" borderId="10" xfId="0" applyFont="1" applyFill="1" applyBorder="1" applyAlignment="1" applyProtection="1">
      <alignment horizontal="center" vertical="center" readingOrder="2"/>
    </xf>
    <xf numFmtId="0" fontId="8" fillId="11" borderId="2" xfId="0" applyFont="1" applyFill="1" applyBorder="1" applyAlignment="1" applyProtection="1">
      <alignment horizontal="center" vertical="center" readingOrder="2"/>
    </xf>
    <xf numFmtId="0" fontId="8" fillId="5" borderId="10" xfId="0" applyFont="1" applyFill="1" applyBorder="1" applyAlignment="1" applyProtection="1">
      <alignment horizontal="right" vertical="center" readingOrder="2"/>
    </xf>
    <xf numFmtId="167" fontId="33" fillId="12" borderId="3" xfId="0" applyNumberFormat="1" applyFont="1" applyFill="1" applyBorder="1" applyAlignment="1" applyProtection="1">
      <alignment horizontal="center" vertical="center"/>
    </xf>
    <xf numFmtId="167" fontId="33" fillId="12" borderId="2" xfId="0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right" vertical="center" wrapText="1"/>
      <protection locked="0"/>
    </xf>
    <xf numFmtId="0" fontId="5" fillId="0" borderId="48" xfId="0" applyFont="1" applyBorder="1" applyAlignment="1" applyProtection="1">
      <alignment horizontal="right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 readingOrder="2"/>
      <protection locked="0"/>
    </xf>
    <xf numFmtId="0" fontId="11" fillId="0" borderId="15" xfId="0" applyFont="1" applyBorder="1" applyAlignment="1" applyProtection="1">
      <alignment horizontal="center" vertical="center" wrapText="1" readingOrder="2"/>
      <protection locked="0"/>
    </xf>
    <xf numFmtId="0" fontId="11" fillId="0" borderId="16" xfId="0" applyFont="1" applyBorder="1" applyAlignment="1" applyProtection="1">
      <alignment horizontal="center" vertical="center" wrapText="1" readingOrder="2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42" fillId="4" borderId="44" xfId="0" applyFont="1" applyFill="1" applyBorder="1" applyAlignment="1" applyProtection="1">
      <alignment horizontal="center" vertical="center" readingOrder="2"/>
    </xf>
    <xf numFmtId="0" fontId="42" fillId="4" borderId="18" xfId="0" applyFont="1" applyFill="1" applyBorder="1" applyAlignment="1" applyProtection="1">
      <alignment horizontal="center" vertical="center" readingOrder="2"/>
    </xf>
    <xf numFmtId="0" fontId="42" fillId="4" borderId="54" xfId="0" applyFont="1" applyFill="1" applyBorder="1" applyAlignment="1" applyProtection="1">
      <alignment horizontal="center" vertical="center" readingOrder="2"/>
    </xf>
    <xf numFmtId="0" fontId="27" fillId="0" borderId="20" xfId="0" applyFont="1" applyBorder="1" applyAlignment="1" applyProtection="1">
      <alignment horizontal="right" vertical="center" wrapText="1"/>
      <protection locked="0"/>
    </xf>
    <xf numFmtId="0" fontId="27" fillId="0" borderId="15" xfId="0" applyFont="1" applyBorder="1" applyAlignment="1" applyProtection="1">
      <alignment horizontal="right" vertical="center" wrapText="1"/>
      <protection locked="0"/>
    </xf>
    <xf numFmtId="0" fontId="27" fillId="0" borderId="16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5" fillId="0" borderId="49" xfId="0" applyFont="1" applyBorder="1" applyAlignment="1" applyProtection="1">
      <alignment horizontal="right" vertical="center" wrapText="1"/>
      <protection locked="0"/>
    </xf>
    <xf numFmtId="0" fontId="42" fillId="3" borderId="20" xfId="0" applyFont="1" applyFill="1" applyBorder="1" applyAlignment="1" applyProtection="1">
      <alignment horizontal="right" vertical="center" wrapText="1" readingOrder="2"/>
    </xf>
    <xf numFmtId="0" fontId="42" fillId="3" borderId="15" xfId="0" applyFont="1" applyFill="1" applyBorder="1" applyAlignment="1" applyProtection="1">
      <alignment horizontal="right" vertical="center" readingOrder="2"/>
    </xf>
    <xf numFmtId="0" fontId="42" fillId="3" borderId="16" xfId="0" applyFont="1" applyFill="1" applyBorder="1" applyAlignment="1" applyProtection="1">
      <alignment horizontal="right" vertical="center" readingOrder="2"/>
    </xf>
    <xf numFmtId="9" fontId="33" fillId="12" borderId="3" xfId="2" applyFont="1" applyFill="1" applyBorder="1" applyAlignment="1" applyProtection="1">
      <alignment horizontal="center" vertical="center" readingOrder="2"/>
    </xf>
    <xf numFmtId="9" fontId="33" fillId="12" borderId="2" xfId="2" applyFont="1" applyFill="1" applyBorder="1" applyAlignment="1" applyProtection="1">
      <alignment horizontal="center" vertical="center" readingOrder="2"/>
    </xf>
    <xf numFmtId="0" fontId="8" fillId="11" borderId="28" xfId="0" applyFont="1" applyFill="1" applyBorder="1" applyAlignment="1" applyProtection="1">
      <alignment horizontal="center" vertical="center" readingOrder="2"/>
    </xf>
    <xf numFmtId="0" fontId="8" fillId="11" borderId="29" xfId="0" applyFont="1" applyFill="1" applyBorder="1" applyAlignment="1" applyProtection="1">
      <alignment horizontal="center" vertical="center" readingOrder="2"/>
    </xf>
    <xf numFmtId="0" fontId="5" fillId="0" borderId="47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55" fillId="0" borderId="7" xfId="0" applyFont="1" applyBorder="1" applyAlignment="1" applyProtection="1">
      <alignment horizontal="center" vertical="center" wrapText="1" readingOrder="2"/>
      <protection locked="0"/>
    </xf>
    <xf numFmtId="0" fontId="55" fillId="0" borderId="0" xfId="0" applyFont="1" applyAlignment="1" applyProtection="1">
      <alignment horizontal="center" vertical="center" wrapText="1" readingOrder="2"/>
      <protection locked="0"/>
    </xf>
    <xf numFmtId="0" fontId="55" fillId="0" borderId="8" xfId="0" applyFont="1" applyBorder="1" applyAlignment="1" applyProtection="1">
      <alignment horizontal="center" vertical="center" wrapText="1" readingOrder="2"/>
      <protection locked="0"/>
    </xf>
    <xf numFmtId="0" fontId="56" fillId="0" borderId="4" xfId="0" applyFont="1" applyBorder="1" applyAlignment="1" applyProtection="1">
      <alignment horizontal="center" vertical="center" wrapText="1"/>
      <protection locked="0"/>
    </xf>
    <xf numFmtId="0" fontId="56" fillId="0" borderId="5" xfId="0" applyFont="1" applyBorder="1" applyAlignment="1" applyProtection="1">
      <alignment horizontal="center" vertical="center" wrapText="1"/>
      <protection locked="0"/>
    </xf>
    <xf numFmtId="0" fontId="56" fillId="0" borderId="6" xfId="0" applyFont="1" applyBorder="1" applyAlignment="1" applyProtection="1">
      <alignment horizontal="center" vertical="center" wrapText="1"/>
      <protection locked="0"/>
    </xf>
    <xf numFmtId="168" fontId="0" fillId="0" borderId="20" xfId="0" applyNumberFormat="1" applyBorder="1" applyAlignment="1" applyProtection="1">
      <alignment horizontal="center" vertical="center" readingOrder="1"/>
      <protection locked="0"/>
    </xf>
    <xf numFmtId="168" fontId="0" fillId="0" borderId="16" xfId="0" applyNumberFormat="1" applyBorder="1" applyAlignment="1" applyProtection="1">
      <alignment horizontal="center" vertical="center" readingOrder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1" fillId="3" borderId="29" xfId="0" applyFont="1" applyFill="1" applyBorder="1" applyAlignment="1" applyProtection="1">
      <alignment horizontal="center" vertical="center" wrapText="1" readingOrder="2"/>
      <protection locked="0"/>
    </xf>
    <xf numFmtId="0" fontId="21" fillId="3" borderId="47" xfId="0" applyFont="1" applyFill="1" applyBorder="1" applyAlignment="1" applyProtection="1">
      <alignment horizontal="center" vertical="center" wrapText="1" readingOrder="2"/>
      <protection locked="0"/>
    </xf>
    <xf numFmtId="0" fontId="21" fillId="3" borderId="52" xfId="0" applyFont="1" applyFill="1" applyBorder="1" applyAlignment="1" applyProtection="1">
      <alignment horizontal="center" vertical="center" wrapText="1" readingOrder="2"/>
      <protection locked="0"/>
    </xf>
    <xf numFmtId="0" fontId="21" fillId="3" borderId="3" xfId="0" applyFont="1" applyFill="1" applyBorder="1" applyAlignment="1" applyProtection="1">
      <alignment horizontal="center" vertical="center" wrapText="1" readingOrder="2"/>
      <protection locked="0"/>
    </xf>
    <xf numFmtId="0" fontId="21" fillId="3" borderId="2" xfId="0" applyFont="1" applyFill="1" applyBorder="1" applyAlignment="1" applyProtection="1">
      <alignment horizontal="center" vertical="center" wrapText="1" readingOrder="2"/>
      <protection locked="0"/>
    </xf>
    <xf numFmtId="0" fontId="21" fillId="3" borderId="65" xfId="0" applyFont="1" applyFill="1" applyBorder="1" applyAlignment="1" applyProtection="1">
      <alignment horizontal="center" vertical="center" wrapText="1" readingOrder="2"/>
      <protection locked="0"/>
    </xf>
    <xf numFmtId="0" fontId="21" fillId="3" borderId="23" xfId="0" applyFont="1" applyFill="1" applyBorder="1" applyAlignment="1" applyProtection="1">
      <alignment horizontal="center" vertical="center" wrapText="1" readingOrder="2"/>
      <protection locked="0"/>
    </xf>
    <xf numFmtId="0" fontId="3" fillId="3" borderId="37" xfId="0" applyFont="1" applyFill="1" applyBorder="1" applyAlignment="1" applyProtection="1">
      <alignment horizontal="center" vertical="center" wrapText="1" readingOrder="2"/>
      <protection locked="0"/>
    </xf>
    <xf numFmtId="0" fontId="3" fillId="3" borderId="2" xfId="0" applyFont="1" applyFill="1" applyBorder="1" applyAlignment="1" applyProtection="1">
      <alignment horizontal="center" vertical="center" wrapText="1" readingOrder="2"/>
      <protection locked="0"/>
    </xf>
    <xf numFmtId="0" fontId="21" fillId="3" borderId="1" xfId="0" applyFont="1" applyFill="1" applyBorder="1" applyAlignment="1" applyProtection="1">
      <alignment horizontal="center" vertical="center" wrapText="1" readingOrder="2"/>
      <protection locked="0"/>
    </xf>
    <xf numFmtId="0" fontId="3" fillId="3" borderId="43" xfId="0" applyFont="1" applyFill="1" applyBorder="1" applyAlignment="1" applyProtection="1">
      <alignment horizontal="center" vertical="center" wrapText="1" readingOrder="2"/>
      <protection locked="0"/>
    </xf>
    <xf numFmtId="0" fontId="3" fillId="3" borderId="23" xfId="0" applyFont="1" applyFill="1" applyBorder="1" applyAlignment="1" applyProtection="1">
      <alignment horizontal="center" vertical="center" wrapText="1" readingOrder="2"/>
      <protection locked="0"/>
    </xf>
    <xf numFmtId="0" fontId="21" fillId="3" borderId="24" xfId="0" applyFont="1" applyFill="1" applyBorder="1" applyAlignment="1" applyProtection="1">
      <alignment horizontal="center" vertical="center" wrapText="1" readingOrder="2"/>
      <protection locked="0"/>
    </xf>
    <xf numFmtId="0" fontId="54" fillId="0" borderId="0" xfId="0" applyFont="1" applyAlignment="1" applyProtection="1">
      <alignment horizontal="center" vertical="center" wrapText="1" readingOrder="2"/>
      <protection locked="0"/>
    </xf>
    <xf numFmtId="0" fontId="54" fillId="0" borderId="8" xfId="0" applyFont="1" applyBorder="1" applyAlignment="1" applyProtection="1">
      <alignment horizontal="center" vertical="center" wrapText="1" readingOrder="2"/>
      <protection locked="0"/>
    </xf>
    <xf numFmtId="0" fontId="3" fillId="4" borderId="26" xfId="0" applyFont="1" applyFill="1" applyBorder="1" applyAlignment="1" applyProtection="1">
      <alignment horizontal="center" vertical="center" wrapText="1" readingOrder="2"/>
      <protection locked="0"/>
    </xf>
    <xf numFmtId="0" fontId="3" fillId="4" borderId="56" xfId="0" applyFont="1" applyFill="1" applyBorder="1" applyAlignment="1" applyProtection="1">
      <alignment horizontal="center" vertical="center" wrapText="1" readingOrder="2"/>
      <protection locked="0"/>
    </xf>
    <xf numFmtId="0" fontId="3" fillId="4" borderId="55" xfId="0" applyFont="1" applyFill="1" applyBorder="1" applyAlignment="1" applyProtection="1">
      <alignment horizontal="center" vertical="center" wrapText="1" readingOrder="2"/>
      <protection locked="0"/>
    </xf>
    <xf numFmtId="0" fontId="21" fillId="4" borderId="55" xfId="0" applyFont="1" applyFill="1" applyBorder="1" applyAlignment="1" applyProtection="1">
      <alignment horizontal="center" vertical="center" wrapText="1" readingOrder="2"/>
      <protection locked="0"/>
    </xf>
    <xf numFmtId="0" fontId="3" fillId="3" borderId="38" xfId="0" applyFont="1" applyFill="1" applyBorder="1" applyAlignment="1" applyProtection="1">
      <alignment horizontal="center" vertical="center" wrapText="1" readingOrder="2"/>
      <protection locked="0"/>
    </xf>
    <xf numFmtId="0" fontId="3" fillId="3" borderId="40" xfId="0" applyFont="1" applyFill="1" applyBorder="1" applyAlignment="1" applyProtection="1">
      <alignment horizontal="center" vertical="center" wrapText="1" readingOrder="2"/>
      <protection locked="0"/>
    </xf>
    <xf numFmtId="168" fontId="44" fillId="0" borderId="20" xfId="4" applyNumberFormat="1" applyFont="1" applyBorder="1" applyAlignment="1" applyProtection="1">
      <alignment horizontal="center" vertical="center" wrapText="1" readingOrder="1"/>
      <protection locked="0"/>
    </xf>
    <xf numFmtId="168" fontId="44" fillId="0" borderId="16" xfId="4" applyNumberFormat="1" applyFont="1" applyBorder="1" applyAlignment="1" applyProtection="1">
      <alignment horizontal="center" vertical="center" wrapText="1" readingOrder="1"/>
      <protection locked="0"/>
    </xf>
    <xf numFmtId="166" fontId="15" fillId="0" borderId="12" xfId="0" applyNumberFormat="1" applyFont="1" applyBorder="1" applyAlignment="1" applyProtection="1">
      <alignment horizontal="center" vertical="center" wrapText="1" readingOrder="2"/>
      <protection locked="0"/>
    </xf>
    <xf numFmtId="0" fontId="49" fillId="0" borderId="7" xfId="0" applyFont="1" applyBorder="1" applyAlignment="1" applyProtection="1">
      <alignment horizontal="center" vertical="center" readingOrder="2"/>
      <protection locked="0"/>
    </xf>
    <xf numFmtId="0" fontId="49" fillId="0" borderId="0" xfId="0" applyFont="1" applyAlignment="1" applyProtection="1">
      <alignment horizontal="center" vertical="center" readingOrder="2"/>
      <protection locked="0"/>
    </xf>
    <xf numFmtId="0" fontId="49" fillId="0" borderId="8" xfId="0" applyFont="1" applyBorder="1" applyAlignment="1" applyProtection="1">
      <alignment horizontal="center" vertical="center" readingOrder="2"/>
      <protection locked="0"/>
    </xf>
    <xf numFmtId="0" fontId="51" fillId="0" borderId="20" xfId="0" applyFont="1" applyBorder="1" applyAlignment="1" applyProtection="1">
      <alignment horizontal="center" vertical="center" readingOrder="2"/>
      <protection locked="0"/>
    </xf>
    <xf numFmtId="0" fontId="51" fillId="0" borderId="16" xfId="0" applyFont="1" applyBorder="1" applyAlignment="1" applyProtection="1">
      <alignment horizontal="center" vertical="center" readingOrder="2"/>
      <protection locked="0"/>
    </xf>
    <xf numFmtId="0" fontId="54" fillId="0" borderId="9" xfId="0" applyFont="1" applyBorder="1" applyAlignment="1" applyProtection="1">
      <alignment horizontal="center" vertical="center" wrapText="1" readingOrder="2"/>
      <protection locked="0"/>
    </xf>
  </cellXfs>
  <cellStyles count="5">
    <cellStyle name="Comma" xfId="1" builtinId="3"/>
    <cellStyle name="Comma 3" xfId="3" xr:uid="{00000000-0005-0000-0000-000001000000}"/>
    <cellStyle name="Currency" xfId="4" builtinId="4"/>
    <cellStyle name="Normal" xfId="0" builtinId="0"/>
    <cellStyle name="Percent" xfId="2" builtinId="5"/>
  </cellStyles>
  <dxfs count="4">
    <dxf>
      <font>
        <strike val="0"/>
        <color theme="5" tint="-0.499984740745262"/>
      </font>
      <fill>
        <patternFill>
          <bgColor theme="5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12</xdr:row>
          <xdr:rowOff>171450</xdr:rowOff>
        </xdr:from>
        <xdr:to>
          <xdr:col>2</xdr:col>
          <xdr:colOff>285750</xdr:colOff>
          <xdr:row>13</xdr:row>
          <xdr:rowOff>203200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14</xdr:row>
          <xdr:rowOff>19050</xdr:rowOff>
        </xdr:from>
        <xdr:to>
          <xdr:col>2</xdr:col>
          <xdr:colOff>285750</xdr:colOff>
          <xdr:row>14</xdr:row>
          <xdr:rowOff>260350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15</xdr:row>
          <xdr:rowOff>69850</xdr:rowOff>
        </xdr:from>
        <xdr:to>
          <xdr:col>2</xdr:col>
          <xdr:colOff>285750</xdr:colOff>
          <xdr:row>15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57150</xdr:rowOff>
        </xdr:from>
        <xdr:to>
          <xdr:col>2</xdr:col>
          <xdr:colOff>298450</xdr:colOff>
          <xdr:row>17</xdr:row>
          <xdr:rowOff>298450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18</xdr:row>
          <xdr:rowOff>69850</xdr:rowOff>
        </xdr:from>
        <xdr:to>
          <xdr:col>2</xdr:col>
          <xdr:colOff>285750</xdr:colOff>
          <xdr:row>18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69850</xdr:rowOff>
        </xdr:from>
        <xdr:to>
          <xdr:col>2</xdr:col>
          <xdr:colOff>298450</xdr:colOff>
          <xdr:row>19</xdr:row>
          <xdr:rowOff>304800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755650</xdr:colOff>
          <xdr:row>20</xdr:row>
          <xdr:rowOff>69850</xdr:rowOff>
        </xdr:from>
        <xdr:to>
          <xdr:col>2</xdr:col>
          <xdr:colOff>285750</xdr:colOff>
          <xdr:row>20</xdr:row>
          <xdr:rowOff>304800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  <xdr:twoCellAnchor editAs="absolute">
    <xdr:from>
      <xdr:col>1</xdr:col>
      <xdr:colOff>154968</xdr:colOff>
      <xdr:row>1</xdr:row>
      <xdr:rowOff>19149</xdr:rowOff>
    </xdr:from>
    <xdr:to>
      <xdr:col>9</xdr:col>
      <xdr:colOff>2237868</xdr:colOff>
      <xdr:row>5</xdr:row>
      <xdr:rowOff>117803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9108382" y="200578"/>
          <a:ext cx="8353525" cy="824368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69850</xdr:rowOff>
        </xdr:from>
        <xdr:to>
          <xdr:col>2</xdr:col>
          <xdr:colOff>298450</xdr:colOff>
          <xdr:row>16</xdr:row>
          <xdr:rowOff>304800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28575</xdr:rowOff>
    </xdr:from>
    <xdr:to>
      <xdr:col>9</xdr:col>
      <xdr:colOff>676275</xdr:colOff>
      <xdr:row>7</xdr:row>
      <xdr:rowOff>9525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298725" y="228600"/>
          <a:ext cx="7877175" cy="1123950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525746</xdr:colOff>
      <xdr:row>0</xdr:row>
      <xdr:rowOff>21167</xdr:rowOff>
    </xdr:from>
    <xdr:to>
      <xdr:col>6</xdr:col>
      <xdr:colOff>3066145</xdr:colOff>
      <xdr:row>6</xdr:row>
      <xdr:rowOff>195035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4172771" y="21167"/>
          <a:ext cx="11737316" cy="1380368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  <xdr:twoCellAnchor editAs="absolute">
    <xdr:from>
      <xdr:col>247</xdr:col>
      <xdr:colOff>474818</xdr:colOff>
      <xdr:row>0</xdr:row>
      <xdr:rowOff>95250</xdr:rowOff>
    </xdr:from>
    <xdr:to>
      <xdr:col>269</xdr:col>
      <xdr:colOff>338291</xdr:colOff>
      <xdr:row>8</xdr:row>
      <xdr:rowOff>8732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1416330" y="95250"/>
          <a:ext cx="15103474" cy="1434307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 fLocksWithSheet="0"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850145</xdr:colOff>
      <xdr:row>1</xdr:row>
      <xdr:rowOff>13607</xdr:rowOff>
    </xdr:from>
    <xdr:ext cx="7296149" cy="899583"/>
    <xdr:pic>
      <xdr:nvPicPr>
        <xdr:cNvPr id="2" name="תמונה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89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2172492" y="204107"/>
          <a:ext cx="7296149" cy="899583"/>
        </a:xfrm>
        <a:prstGeom prst="rect">
          <a:avLst/>
        </a:prstGeom>
        <a:ln>
          <a:noFill/>
        </a:ln>
        <a:effectLst>
          <a:outerShdw blurRad="50800" dist="50800" sx="1000" sy="1000" algn="ctr" rotWithShape="0">
            <a:srgbClr val="000000"/>
          </a:outerShdw>
          <a:reflection blurRad="190500" stA="58000" endPos="65000" dist="50800" dir="5400000" sy="-100000" algn="bl" rotWithShape="0"/>
          <a:softEdge rad="254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Users/User/AppData/Local/Microsoft/Windows/INetCache/Content.Outlook/UDGRXJFA/&#1504;&#1505;&#1508;&#1495;&#1497;&#1501;_-_&#1504;&#1493;&#1492;&#1500;_&#1514;&#1502;&#1497;&#1499;&#1492;_&#1489;&#1511;&#1491;&#1501;_&#1514;&#1497;&#1497;&#1512;&#1493;&#15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eto.sharepoint.com/annam/Desktop/&#1511;&#1493;&#1500;&#1493;&#1514;%20&#1511;&#1493;&#1512;&#1488;&#1497;&#1501;%202020/&#1495;&#1489;&#1512;&#1492;%20&#1511;&#1500;&#1497;&#1496;&#1492;/&#1504;&#1505;&#1508;&#1495;%206%20&#1489;&#1506;&#1500;&#1497;%20&#1514;&#1508;&#1511;&#1491;&#1497;&#150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506;&#1493;&#1514;&#1511;%20&#1513;&#1500;%20&#1495;&#1500;&#1493;&#1508;&#1492;%20&#1500;&#1514;&#1493;&#1499;&#1504;&#1497;&#1514;%20&#1506;&#1489;&#1493;&#1491;&#1492;%20&#1504;&#1505;&#1508;&#1495;%205%20-%202.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נספח1"/>
      <sheetName val="נספח2"/>
      <sheetName val="נספח3"/>
      <sheetName val="נספח4"/>
      <sheetName val="רשימות"/>
      <sheetName val="אינדקס פרטי בנק"/>
      <sheetName val="לוגו"/>
      <sheetName val="נספח 5"/>
      <sheetName val="נספח 6"/>
      <sheetName val="נתוני בסיס"/>
    </sheetNames>
    <sheetDataSet>
      <sheetData sheetId="0"/>
      <sheetData sheetId="1"/>
      <sheetData sheetId="2"/>
      <sheetData sheetId="3"/>
      <sheetData sheetId="4">
        <row r="3">
          <cell r="A3" t="str">
            <v>בנק אגוד לישראל בע"מ</v>
          </cell>
          <cell r="C3" t="str">
            <v>SBI State Bank of India. מספר סניף: 1</v>
          </cell>
          <cell r="D3" t="str">
            <v>מחוז גליל גולן</v>
          </cell>
        </row>
        <row r="4">
          <cell r="A4" t="str">
            <v>בנק דיסקונט לישראל בע"מ</v>
          </cell>
          <cell r="C4" t="str">
            <v>א"ת ראשל"צ. מספר סניף: 495</v>
          </cell>
          <cell r="D4" t="str">
            <v>מחוז המרכז</v>
          </cell>
        </row>
        <row r="5">
          <cell r="A5" t="str">
            <v>בנק דיסקונט למשכנתאות בע"מ</v>
          </cell>
          <cell r="C5" t="str">
            <v>אביבים. מספר סניף: 127</v>
          </cell>
          <cell r="D5" t="str">
            <v>מחוז הנגב</v>
          </cell>
        </row>
        <row r="6">
          <cell r="A6" t="str">
            <v>בנק דקסיה ישראל בע"מ</v>
          </cell>
          <cell r="C6" t="str">
            <v>אבן גבירול. מספר סניף: 28</v>
          </cell>
          <cell r="D6" t="str">
            <v>מחוז העמקים</v>
          </cell>
        </row>
        <row r="7">
          <cell r="A7" t="str">
            <v>בנק הפועלים בע"מ</v>
          </cell>
          <cell r="C7" t="str">
            <v>אבן יהודה. מספר סניף: 652</v>
          </cell>
          <cell r="D7" t="str">
            <v>מחוז השפלה וההר</v>
          </cell>
        </row>
        <row r="8">
          <cell r="A8" t="str">
            <v>בנק יהב לעובדי המדינה בע"מ</v>
          </cell>
          <cell r="C8" t="str">
            <v>אבן יהודה. מספר סניף: 957</v>
          </cell>
        </row>
        <row r="9">
          <cell r="A9" t="str">
            <v>בנק ירושלים בע"מ</v>
          </cell>
          <cell r="C9" t="str">
            <v>אבני חן. מספר סניף: 126</v>
          </cell>
        </row>
        <row r="10">
          <cell r="A10" t="str">
            <v>בנק לאומי לישראל בע"מ</v>
          </cell>
          <cell r="C10" t="str">
            <v>אגוד ישיר. מספר סניף: 123</v>
          </cell>
        </row>
        <row r="11">
          <cell r="A11" t="str">
            <v>בנק לאומי למשכנתאות בע"מ</v>
          </cell>
          <cell r="C11" t="str">
            <v>אגוד פרימיום. מספר סניף: 55</v>
          </cell>
        </row>
        <row r="12">
          <cell r="A12" t="str">
            <v>בנק מזרחי טפחות בע"מ</v>
          </cell>
          <cell r="C12" t="str">
            <v>אגוד פרמיום-חיפה. מספר סניף: 56</v>
          </cell>
        </row>
        <row r="13">
          <cell r="A13" t="str">
            <v>בנק מסד בע"מ</v>
          </cell>
          <cell r="C13" t="str">
            <v>אגוז. מספר סניף: 736</v>
          </cell>
        </row>
        <row r="14">
          <cell r="A14" t="str">
            <v>בנק מרכנתיל דיסקונט בע"מ</v>
          </cell>
          <cell r="C14" t="str">
            <v>אגף החשבות. מספר סניף: 619</v>
          </cell>
        </row>
        <row r="15">
          <cell r="A15" t="str">
            <v>בנק ערבי ישראלי בע"מ</v>
          </cell>
          <cell r="C15" t="str">
            <v>אגף היעוץ המשפטי. מספר סניף: 202</v>
          </cell>
        </row>
        <row r="16">
          <cell r="A16" t="str">
            <v>בנק פועלי אגודת ישראל</v>
          </cell>
          <cell r="C16" t="str">
            <v>אגף היעוץ המשפטי. מספר סניף: 211</v>
          </cell>
        </row>
        <row r="17">
          <cell r="A17" t="str">
            <v>הבנק הבינלאומי הראשון</v>
          </cell>
          <cell r="C17" t="str">
            <v>אגף התפעול-סליקה מרכזית. מספר סניף: 129</v>
          </cell>
        </row>
        <row r="18">
          <cell r="A18" t="str">
            <v>יובנק בע"מ</v>
          </cell>
          <cell r="C18" t="str">
            <v>אגף משכן. מספר סניף: 60</v>
          </cell>
        </row>
        <row r="19">
          <cell r="A19" t="str">
            <v>בנקBNP Paribas</v>
          </cell>
          <cell r="C19" t="str">
            <v>אגף ניירות ערך. מספר סניף: 213</v>
          </cell>
        </row>
        <row r="20">
          <cell r="A20" t="str">
            <v>סיטיבנק - בנק סיטי</v>
          </cell>
          <cell r="C20" t="str">
            <v>אגף נכסים ובינוי. מספר סניף: 212</v>
          </cell>
        </row>
        <row r="21">
          <cell r="A21" t="str">
            <v>בנק HSBC</v>
          </cell>
          <cell r="C21" t="str">
            <v>אגרון. מספר סניף: 646</v>
          </cell>
        </row>
        <row r="22">
          <cell r="A22" t="str">
            <v>סטייט בנק אוף אינדיה  SBI State Bank of India</v>
          </cell>
          <cell r="C22" t="str">
            <v>אדומים. מספר סניף: 516</v>
          </cell>
        </row>
        <row r="23">
          <cell r="A23" t="str">
            <v>בנק אוצר החייל</v>
          </cell>
          <cell r="C23" t="str">
            <v>אום אל פאחם. מספר סניף: 97</v>
          </cell>
        </row>
        <row r="24">
          <cell r="A24" t="str">
            <v>בנק ברקליס</v>
          </cell>
          <cell r="C24" t="str">
            <v>אום אל פחם. מספר סניף: 18</v>
          </cell>
        </row>
        <row r="25">
          <cell r="A25" t="str">
            <v>בנק ישראל</v>
          </cell>
          <cell r="C25" t="str">
            <v>אום אל פחם. מספר סניף: 548</v>
          </cell>
        </row>
        <row r="26">
          <cell r="A26" t="str">
            <v>בנק החקלאות לישראל</v>
          </cell>
          <cell r="C26" t="str">
            <v>אום אל פחם. מספר סניף: 697</v>
          </cell>
        </row>
        <row r="27">
          <cell r="A27" t="str">
            <v>בנק הספנות לישראל</v>
          </cell>
          <cell r="C27" t="str">
            <v>אוניברסיטת בן גוריון. מספר סניף: 547</v>
          </cell>
        </row>
        <row r="28">
          <cell r="A28" t="str">
            <v>IDB Swiss Bank</v>
          </cell>
          <cell r="C28" t="str">
            <v>אוניברסיטת חיפה. מספר סניף: 745</v>
          </cell>
        </row>
        <row r="29">
          <cell r="A29" t="str">
            <v>דויטשה בנק</v>
          </cell>
          <cell r="C29" t="str">
            <v>אוניברסיטת ת"א. מספר סניף: 105</v>
          </cell>
        </row>
        <row r="30">
          <cell r="A30" t="str">
            <v>בנק קונטיננטל</v>
          </cell>
          <cell r="C30" t="str">
            <v>אוסישקין. מספר סניף: 665</v>
          </cell>
        </row>
        <row r="31">
          <cell r="A31" t="str">
            <v>בנק יורוטרייד</v>
          </cell>
          <cell r="C31" t="str">
            <v>אופק. מספר סניף: 572</v>
          </cell>
        </row>
        <row r="32">
          <cell r="A32" t="str">
            <v>אחר</v>
          </cell>
          <cell r="C32" t="str">
            <v>אופקים. מספר סניף: 437</v>
          </cell>
        </row>
        <row r="33">
          <cell r="C33" t="str">
            <v>אופקים. מספר סניף: 633</v>
          </cell>
        </row>
        <row r="34">
          <cell r="C34" t="str">
            <v>אופקים. מספר סניף: 789</v>
          </cell>
        </row>
        <row r="35">
          <cell r="C35" t="str">
            <v>אור יהודה. מספר סניף: 657</v>
          </cell>
        </row>
        <row r="36">
          <cell r="C36" t="str">
            <v>אור יהודה. מספר סניף: 676</v>
          </cell>
        </row>
        <row r="37">
          <cell r="C37" t="str">
            <v>אור יהודה. מספר סניף: 683</v>
          </cell>
        </row>
        <row r="38">
          <cell r="C38" t="str">
            <v>אור עקיבא. מספר סניף: 673</v>
          </cell>
        </row>
        <row r="39">
          <cell r="C39" t="str">
            <v>אורון פ"ת דיסקונט ביתי. מספר סניף: 391</v>
          </cell>
        </row>
        <row r="40">
          <cell r="C40" t="str">
            <v>אורן. מספר סניף: 591</v>
          </cell>
        </row>
        <row r="41">
          <cell r="C41" t="str">
            <v>אורנית. מספר סניף: 667</v>
          </cell>
        </row>
        <row r="42">
          <cell r="C42" t="str">
            <v>אזור תעשיה חולון. מספר סניף: 419</v>
          </cell>
        </row>
        <row r="43">
          <cell r="C43" t="str">
            <v>אזור תעשיה כפר סבא. מספר סניף: 533</v>
          </cell>
        </row>
        <row r="44">
          <cell r="C44" t="str">
            <v>אזור. מספר סניף: 643</v>
          </cell>
        </row>
        <row r="45">
          <cell r="C45" t="str">
            <v>אזור. מספר סניף: 827</v>
          </cell>
        </row>
        <row r="46">
          <cell r="C46" t="str">
            <v>אזורי חן. מספר סניף: 17</v>
          </cell>
        </row>
        <row r="47">
          <cell r="C47" t="str">
            <v>אחד העם. מספר סניף: 811</v>
          </cell>
        </row>
        <row r="48">
          <cell r="C48" t="str">
            <v>אחוזה. מספר סניף: 704</v>
          </cell>
        </row>
        <row r="49">
          <cell r="C49" t="str">
            <v>אחיעזר. מספר סניף: 856</v>
          </cell>
        </row>
        <row r="50">
          <cell r="C50" t="str">
            <v>איילון (קופ"ג). מספר סניף: 633</v>
          </cell>
        </row>
        <row r="51">
          <cell r="C51" t="str">
            <v>איילון עסקים. מספר סניף: 63</v>
          </cell>
        </row>
        <row r="52">
          <cell r="C52" t="str">
            <v>איירפורט סיטי עסקים. מספר סניף: 175</v>
          </cell>
        </row>
        <row r="53">
          <cell r="C53" t="str">
            <v>איכלוב. מספר סניף: 195</v>
          </cell>
        </row>
        <row r="54">
          <cell r="C54" t="str">
            <v>אילון. מספר סניף: 558</v>
          </cell>
        </row>
        <row r="55">
          <cell r="C55" t="str">
            <v>אילת. מספר סניף: 281</v>
          </cell>
        </row>
        <row r="56">
          <cell r="C56" t="str">
            <v>אילת. מספר סניף: 3</v>
          </cell>
        </row>
        <row r="57">
          <cell r="C57" t="str">
            <v>אילת. מספר סניף: 3</v>
          </cell>
        </row>
        <row r="58">
          <cell r="C58" t="str">
            <v>אילת. מספר סניף: 377</v>
          </cell>
        </row>
        <row r="59">
          <cell r="C59" t="str">
            <v>אילת. מספר סניף: 470</v>
          </cell>
        </row>
        <row r="60">
          <cell r="C60" t="str">
            <v>אילת. מספר סניף: 644</v>
          </cell>
        </row>
        <row r="61">
          <cell r="C61" t="str">
            <v>אילת. מספר סניף: 999</v>
          </cell>
        </row>
        <row r="62">
          <cell r="C62" t="str">
            <v>אינשטיין. מספר סניף: 778</v>
          </cell>
        </row>
        <row r="63">
          <cell r="C63" t="str">
            <v>אינשטיין. מספר סניף: 833</v>
          </cell>
        </row>
        <row r="64">
          <cell r="C64" t="str">
            <v>אכסאל. מספר סניף: 14</v>
          </cell>
        </row>
        <row r="65">
          <cell r="C65" t="str">
            <v>אכסאל. מספר סניף: 671</v>
          </cell>
        </row>
        <row r="66">
          <cell r="C66" t="str">
            <v>אל ראם. מספר סניף: 640</v>
          </cell>
        </row>
        <row r="67">
          <cell r="C67" t="str">
            <v>אלון שבות. מספר סניף: 454</v>
          </cell>
        </row>
        <row r="68">
          <cell r="C68" t="str">
            <v>אלוני השרון. מספר סניף: 648</v>
          </cell>
        </row>
        <row r="69">
          <cell r="C69" t="str">
            <v>אלטשולר קופ"ג. מספר סניף: 627</v>
          </cell>
        </row>
        <row r="70">
          <cell r="C70" t="str">
            <v>אלנבי. מספר סניף: 16</v>
          </cell>
        </row>
        <row r="71">
          <cell r="C71" t="str">
            <v>אלעד. מספר סניף: 143</v>
          </cell>
        </row>
        <row r="72">
          <cell r="C72" t="str">
            <v>אלעד. מספר סניף: 176</v>
          </cell>
        </row>
        <row r="73">
          <cell r="C73" t="str">
            <v>אלעד. מספר סניף: 475</v>
          </cell>
        </row>
        <row r="74">
          <cell r="C74" t="str">
            <v>אלעד. מספר סניף: 76</v>
          </cell>
        </row>
        <row r="75">
          <cell r="C75" t="str">
            <v>אם המושבות. מספר סניף: 124</v>
          </cell>
        </row>
        <row r="76">
          <cell r="C76" t="str">
            <v>אם המושבות. מספר סניף: 362</v>
          </cell>
        </row>
        <row r="77">
          <cell r="C77" t="str">
            <v>אם המושבות. מספר סניף: 465</v>
          </cell>
        </row>
        <row r="78">
          <cell r="C78" t="str">
            <v>אם המושבות. מספר סניף: 709</v>
          </cell>
        </row>
        <row r="79">
          <cell r="C79" t="str">
            <v>אנלייסט קופ"ג. מספר סניף: 621</v>
          </cell>
        </row>
        <row r="80">
          <cell r="C80" t="str">
            <v>אסף הרופא. מספר סניף: 137</v>
          </cell>
        </row>
        <row r="81">
          <cell r="C81" t="str">
            <v>אסף הרופא. מספר סניף: 396</v>
          </cell>
        </row>
        <row r="82">
          <cell r="C82" t="str">
            <v>אסף הרופא. מספר סניף: 998</v>
          </cell>
        </row>
        <row r="83">
          <cell r="C83" t="str">
            <v>אעבלין. מספר סניף: 32</v>
          </cell>
        </row>
        <row r="84">
          <cell r="C84" t="str">
            <v>אעבלין. מספר סניף: 756</v>
          </cell>
        </row>
        <row r="85">
          <cell r="C85" t="str">
            <v>אפק. מספר סניף: 348</v>
          </cell>
        </row>
        <row r="86">
          <cell r="C86" t="str">
            <v>אפק. מספר סניף: 36</v>
          </cell>
        </row>
        <row r="87">
          <cell r="C87" t="str">
            <v>אפקה. מספר סניף: 198</v>
          </cell>
        </row>
        <row r="88">
          <cell r="C88" t="str">
            <v>אפרידר. מספר סניף: 651</v>
          </cell>
        </row>
        <row r="89">
          <cell r="C89" t="str">
            <v>אפרידר. מספר סניף: 926</v>
          </cell>
        </row>
        <row r="90">
          <cell r="C90" t="str">
            <v>אקסלנס 2 קופ"ג. מספר סניף: 629</v>
          </cell>
        </row>
        <row r="91">
          <cell r="C91" t="str">
            <v>אקסלנס 3 קופ"ג. מספר סניף: 630</v>
          </cell>
        </row>
        <row r="92">
          <cell r="C92" t="str">
            <v>אקסלנס 4 קופ"ג. מספר סניף: 635</v>
          </cell>
        </row>
        <row r="93">
          <cell r="C93" t="str">
            <v>אקסלנס 5 קופ"ג. מספר סניף: 636</v>
          </cell>
        </row>
        <row r="94">
          <cell r="C94" t="str">
            <v>אקסלנס 6 קופ"ג. מספר סניף: 637</v>
          </cell>
        </row>
        <row r="95">
          <cell r="C95" t="str">
            <v>אקספרס אשדוד. מספר סניף: 269</v>
          </cell>
        </row>
        <row r="96">
          <cell r="C96" t="str">
            <v>אקספרס אשקלון. מספר סניף: 289</v>
          </cell>
        </row>
        <row r="97">
          <cell r="C97" t="str">
            <v>אקספרס המכללה למנהל. מספר סניף: 296</v>
          </cell>
        </row>
        <row r="98">
          <cell r="C98" t="str">
            <v>אקספרס חורה. מספר סניף: 487</v>
          </cell>
        </row>
        <row r="99">
          <cell r="C99" t="str">
            <v>אקספרס מודיעין. מספר סניף: 251</v>
          </cell>
        </row>
        <row r="100">
          <cell r="C100" t="str">
            <v>אקספרס פתח- תקוה. מספר סניף: 285</v>
          </cell>
        </row>
        <row r="101">
          <cell r="C101" t="str">
            <v>אקספרס קרית אתא. מספר סניף: 293</v>
          </cell>
        </row>
        <row r="102">
          <cell r="C102" t="str">
            <v>אקספרס ראשל"צ. מספר סניף: 287</v>
          </cell>
        </row>
        <row r="103">
          <cell r="C103" t="str">
            <v>אקספרס רמלה. מספר סניף: 288</v>
          </cell>
        </row>
        <row r="104">
          <cell r="C104" t="str">
            <v>אריאל. מספר סניף: 286</v>
          </cell>
        </row>
        <row r="105">
          <cell r="C105" t="str">
            <v>אריאל. מספר סניף: 343</v>
          </cell>
        </row>
        <row r="106">
          <cell r="C106" t="str">
            <v>ארלוזורוב ת"א. מספר סניף: 808</v>
          </cell>
        </row>
        <row r="107">
          <cell r="C107" t="str">
            <v>ארלוזורוב. מספר סניף: 608</v>
          </cell>
        </row>
        <row r="108">
          <cell r="C108" t="str">
            <v>ארמון הנציב. מספר סניף: 588</v>
          </cell>
        </row>
        <row r="109">
          <cell r="C109" t="str">
            <v>אשדוד ים. מספר סניף: 438</v>
          </cell>
        </row>
        <row r="110">
          <cell r="C110" t="str">
            <v>אשדוד סיטי. מספר סניף: 33</v>
          </cell>
        </row>
        <row r="111">
          <cell r="C111" t="str">
            <v>אשדוד סיטי. מספר סניף: 565</v>
          </cell>
        </row>
        <row r="112">
          <cell r="C112" t="str">
            <v>אשדוד עסקים. מספר סניף: 399</v>
          </cell>
        </row>
        <row r="113">
          <cell r="C113" t="str">
            <v>אשדוד עסקים. מספר סניף: 76</v>
          </cell>
        </row>
        <row r="114">
          <cell r="C114" t="str">
            <v>אשדוד. מספר סניף: 114</v>
          </cell>
        </row>
        <row r="115">
          <cell r="C115" t="str">
            <v>אשדוד. מספר סניף: 186</v>
          </cell>
        </row>
        <row r="116">
          <cell r="C116" t="str">
            <v>אשדוד. מספר סניף: 355</v>
          </cell>
        </row>
        <row r="117">
          <cell r="C117" t="str">
            <v>אשדוד. מספר סניף: 4</v>
          </cell>
        </row>
        <row r="118">
          <cell r="C118" t="str">
            <v>אשדוד. מספר סניף: 416</v>
          </cell>
        </row>
        <row r="119">
          <cell r="C119" t="str">
            <v>אשדוד. מספר סניף: 516</v>
          </cell>
        </row>
        <row r="120">
          <cell r="C120" t="str">
            <v>אשדוד. מספר סניף: 61</v>
          </cell>
        </row>
        <row r="121">
          <cell r="C121" t="str">
            <v>אשדוד. מספר סניף: 658</v>
          </cell>
        </row>
        <row r="122">
          <cell r="C122" t="str">
            <v>אשדוד. מספר סניף: 676</v>
          </cell>
        </row>
        <row r="123">
          <cell r="C123" t="str">
            <v>אשדוד. מספר סניף: 71</v>
          </cell>
        </row>
        <row r="124">
          <cell r="C124" t="str">
            <v>אשדוד. מספר סניף: 932</v>
          </cell>
        </row>
        <row r="125">
          <cell r="C125" t="str">
            <v>אשדוד. מספר סניף: 932</v>
          </cell>
        </row>
        <row r="126">
          <cell r="C126" t="str">
            <v>אשקלון ברנע. מספר סניף: 132</v>
          </cell>
        </row>
        <row r="127">
          <cell r="C127" t="str">
            <v>אשקלון. מספר סניף: 109</v>
          </cell>
        </row>
        <row r="128">
          <cell r="C128" t="str">
            <v>אשקלון. מספר סניף: 125</v>
          </cell>
        </row>
        <row r="129">
          <cell r="C129" t="str">
            <v>אשקלון. מספר סניף: 128</v>
          </cell>
        </row>
        <row r="130">
          <cell r="C130" t="str">
            <v>אשקלון. מספר סניף: 192</v>
          </cell>
        </row>
        <row r="131">
          <cell r="C131" t="str">
            <v>אשקלון. מספר סניף: 349</v>
          </cell>
        </row>
        <row r="132">
          <cell r="C132" t="str">
            <v>אשקלון. מספר סניף: 427</v>
          </cell>
        </row>
        <row r="133">
          <cell r="C133" t="str">
            <v>אשקלון. מספר סניף: 491</v>
          </cell>
        </row>
        <row r="134">
          <cell r="C134" t="str">
            <v>אשקלון. מספר סניף: 650</v>
          </cell>
        </row>
        <row r="135">
          <cell r="C135" t="str">
            <v>אשקלון. מספר סניף: 66</v>
          </cell>
        </row>
        <row r="136">
          <cell r="C136" t="str">
            <v>אשקלון. מספר סניף: 925</v>
          </cell>
        </row>
        <row r="137">
          <cell r="C137" t="str">
            <v>אשראי. מספר סניף: 148</v>
          </cell>
        </row>
        <row r="138">
          <cell r="C138" t="str">
            <v>אתגרים. מספר סניף: 407</v>
          </cell>
        </row>
        <row r="139">
          <cell r="C139" t="str">
            <v>באקה אל גרביה. מספר סניף: 666</v>
          </cell>
        </row>
        <row r="140">
          <cell r="C140" t="str">
            <v>באקה אל גרביה. מספר סניף: 983</v>
          </cell>
        </row>
        <row r="141">
          <cell r="C141" t="str">
            <v>באר-שבע עסקים. מספר סניף: 177</v>
          </cell>
        </row>
        <row r="142">
          <cell r="C142" t="str">
            <v>באר יעקב. מספר סניף: 150</v>
          </cell>
        </row>
        <row r="143">
          <cell r="C143" t="str">
            <v>באר יעקב. מספר סניף: 637</v>
          </cell>
        </row>
        <row r="144">
          <cell r="C144" t="str">
            <v>באר יעקב. מספר סניף: 704</v>
          </cell>
        </row>
        <row r="145">
          <cell r="C145" t="str">
            <v>באר שבע. מספר סניף: 124</v>
          </cell>
        </row>
        <row r="146">
          <cell r="C146" t="str">
            <v>באר שבע. מספר סניף: 17</v>
          </cell>
        </row>
        <row r="147">
          <cell r="C147" t="str">
            <v>באר שבע. מספר סניף: 363</v>
          </cell>
        </row>
        <row r="148">
          <cell r="C148" t="str">
            <v>באר שבע. מספר סניף: 539</v>
          </cell>
        </row>
        <row r="149">
          <cell r="C149" t="str">
            <v>באר שבע. מספר סניף: 631</v>
          </cell>
        </row>
        <row r="150">
          <cell r="C150" t="str">
            <v>באר שבע. מספר סניף: 645</v>
          </cell>
        </row>
        <row r="151">
          <cell r="C151" t="str">
            <v>באר שבע. מספר סניף: 69</v>
          </cell>
        </row>
        <row r="152">
          <cell r="C152" t="str">
            <v>באר שבע. מספר סניף: 921</v>
          </cell>
        </row>
        <row r="153">
          <cell r="C153" t="str">
            <v>באר שבע. מספר סניף: 94</v>
          </cell>
        </row>
        <row r="154">
          <cell r="C154" t="str">
            <v>באר שבע. מספר סניף: 94</v>
          </cell>
        </row>
        <row r="155">
          <cell r="C155" t="str">
            <v>בבלי. מספר סניף: 776</v>
          </cell>
        </row>
        <row r="156">
          <cell r="C156" t="str">
            <v>בועיינה - נג'ידאת. מספר סניף: 724</v>
          </cell>
        </row>
        <row r="157">
          <cell r="C157" t="str">
            <v>בועיינה נוג'ידאת. מספר סניף: 12</v>
          </cell>
        </row>
        <row r="158">
          <cell r="C158" t="str">
            <v>בורסת היהלומים. מספר סניף: 629</v>
          </cell>
        </row>
        <row r="159">
          <cell r="C159" t="str">
            <v>בורסת היהלומים. מספר סניף: 80</v>
          </cell>
        </row>
        <row r="160">
          <cell r="C160" t="str">
            <v>בזל. מספר סניף: 813</v>
          </cell>
        </row>
        <row r="161">
          <cell r="C161" t="str">
            <v>בטוח לאומי ושרות תעסוקה. מספר סניף: 580</v>
          </cell>
        </row>
        <row r="162">
          <cell r="C162" t="str">
            <v>בי"ח וולפסון. מספר סניף: 330</v>
          </cell>
        </row>
        <row r="163">
          <cell r="C163" t="str">
            <v>בי"ח נהריה. מספר סניף: 397</v>
          </cell>
        </row>
        <row r="164">
          <cell r="C164" t="str">
            <v>ביאליק. מספר סניף: 803</v>
          </cell>
        </row>
        <row r="165">
          <cell r="C165" t="str">
            <v>בילו. מספר סניף: 929</v>
          </cell>
        </row>
        <row r="166">
          <cell r="C166" t="str">
            <v>בינלאומי קול. מספר סניף: 295</v>
          </cell>
        </row>
        <row r="167">
          <cell r="C167" t="str">
            <v>ביצוע. מספר סניף: 689</v>
          </cell>
        </row>
        <row r="168">
          <cell r="C168" t="str">
            <v>בית אבות "בית בכפר". מספר סניף: 52</v>
          </cell>
        </row>
        <row r="169">
          <cell r="C169" t="str">
            <v>בית אבות "בית גיל פז". מספר סניף: 53</v>
          </cell>
        </row>
        <row r="170">
          <cell r="C170" t="str">
            <v>בית אבות "בית מוזס". מספר סניף: 62</v>
          </cell>
        </row>
        <row r="171">
          <cell r="C171" t="str">
            <v>בית אבות "הדרים בכפר". מספר סניף: 51</v>
          </cell>
        </row>
        <row r="172">
          <cell r="C172" t="str">
            <v>בית אבות "הוד". מספר סניף: 64</v>
          </cell>
        </row>
        <row r="173">
          <cell r="C173" t="str">
            <v>בית אבות "זרע סלומון". מספר סניף: 54</v>
          </cell>
        </row>
        <row r="174">
          <cell r="C174" t="str">
            <v>בית אבות "מגדלי הים התיכון". מספר סניף: 50</v>
          </cell>
        </row>
        <row r="175">
          <cell r="C175" t="str">
            <v>בית אבות "מעונות מכבי". מספר סניף: 58</v>
          </cell>
        </row>
        <row r="176">
          <cell r="C176" t="str">
            <v>בית אבות "נופי גילה". מספר סניף: 65</v>
          </cell>
        </row>
        <row r="177">
          <cell r="C177" t="str">
            <v>בית אבות "נופים". מספר סניף: 63</v>
          </cell>
        </row>
        <row r="178">
          <cell r="C178" t="str">
            <v>בית אבות "רמת אפעל". מספר סניף: 57</v>
          </cell>
        </row>
        <row r="179">
          <cell r="C179" t="str">
            <v>בית אבות דור כרמל. מספר סניף: 153</v>
          </cell>
        </row>
        <row r="180">
          <cell r="C180" t="str">
            <v>בית אל על. מספר סניף: 407</v>
          </cell>
        </row>
        <row r="181">
          <cell r="C181" t="str">
            <v>בית אסיה. מספר סניף: 1</v>
          </cell>
        </row>
        <row r="182">
          <cell r="C182" t="str">
            <v>בית אסיה. מספר סניף: 567</v>
          </cell>
        </row>
        <row r="183">
          <cell r="C183" t="str">
            <v>בית ג'אן. מספר סניף: 34</v>
          </cell>
        </row>
        <row r="184">
          <cell r="C184" t="str">
            <v>בית דגן. מספר סניף: 667</v>
          </cell>
        </row>
        <row r="185">
          <cell r="C185" t="str">
            <v>בית הכרם. מספר סניף: 69</v>
          </cell>
        </row>
        <row r="186">
          <cell r="C186" t="str">
            <v>בית הכרם. מספר סניף: 694</v>
          </cell>
        </row>
        <row r="187">
          <cell r="C187" t="str">
            <v>בית הכרם. מספר סניף: 903</v>
          </cell>
        </row>
        <row r="188">
          <cell r="C188" t="str">
            <v>בית הקרנות. מספר סניף: 106</v>
          </cell>
        </row>
        <row r="189">
          <cell r="C189" t="str">
            <v>בית התעשיה. מספר סניף: 208</v>
          </cell>
        </row>
        <row r="190">
          <cell r="C190" t="str">
            <v>בית וגן. מספר סניף: 158</v>
          </cell>
        </row>
        <row r="191">
          <cell r="C191" t="str">
            <v>בית וגן. מספר סניף: 213</v>
          </cell>
        </row>
        <row r="192">
          <cell r="C192" t="str">
            <v>בית וגן. מספר סניף: 766</v>
          </cell>
        </row>
        <row r="193">
          <cell r="C193" t="str">
            <v>בית יהב. מספר סניף: 123</v>
          </cell>
        </row>
        <row r="194">
          <cell r="C194" t="str">
            <v>בית מעיא. מספר סניף: 656</v>
          </cell>
        </row>
        <row r="195">
          <cell r="C195" t="str">
            <v>בית נח. מספר סניף: 515</v>
          </cell>
        </row>
        <row r="196">
          <cell r="C196" t="str">
            <v>בית שאן. מספר סניף: 439</v>
          </cell>
        </row>
        <row r="197">
          <cell r="C197" t="str">
            <v>בית שאן. מספר סניף: 717</v>
          </cell>
        </row>
        <row r="198">
          <cell r="C198" t="str">
            <v>בית שאן. מספר סניף: 966</v>
          </cell>
        </row>
        <row r="199">
          <cell r="C199" t="str">
            <v>בית שמש. מספר סניף: 147</v>
          </cell>
        </row>
        <row r="200">
          <cell r="C200" t="str">
            <v>בית שמש. מספר סניף: 167</v>
          </cell>
        </row>
        <row r="201">
          <cell r="C201" t="str">
            <v>בית שמש. מספר סניף: 461</v>
          </cell>
        </row>
        <row r="202">
          <cell r="C202" t="str">
            <v>בית שמש. מספר סניף: 567</v>
          </cell>
        </row>
        <row r="203">
          <cell r="C203" t="str">
            <v>בית שמש. מספר סניף: 692</v>
          </cell>
        </row>
        <row r="204">
          <cell r="C204" t="str">
            <v>בית שמש. מספר סניף: 916</v>
          </cell>
        </row>
        <row r="205">
          <cell r="C205" t="str">
            <v>ביתר עילית. מספר סניף: 177</v>
          </cell>
        </row>
        <row r="206">
          <cell r="C206" t="str">
            <v>ביתר עילית. מספר סניף: 290</v>
          </cell>
        </row>
        <row r="207">
          <cell r="C207" t="str">
            <v>ביתר עילית. מספר סניף: 734</v>
          </cell>
        </row>
        <row r="208">
          <cell r="C208" t="str">
            <v>בלינסון. מספר סניף: 552</v>
          </cell>
        </row>
        <row r="209">
          <cell r="C209" t="str">
            <v>בלפור בת-ים. מספר סניף: 554</v>
          </cell>
        </row>
        <row r="210">
          <cell r="C210" t="str">
            <v>בלפור. מספר סניף: 148</v>
          </cell>
        </row>
        <row r="211">
          <cell r="C211" t="str">
            <v>בלפור. מספר סניף: 527</v>
          </cell>
        </row>
        <row r="212">
          <cell r="C212" t="str">
            <v>במשרד מגרש "מרכז הרכב". מספר סניף: 661</v>
          </cell>
        </row>
        <row r="213">
          <cell r="C213" t="str">
            <v>במשרד מגרש הרכב "אוטו שי". מספר סניף: 672</v>
          </cell>
        </row>
        <row r="214">
          <cell r="C214" t="str">
            <v>במשרד מגרש הרכב "אוריקאר". מספר סניף: 611</v>
          </cell>
        </row>
        <row r="215">
          <cell r="C215" t="str">
            <v>במשרד מגרש הרכב "אינטררכב". מספר סניף: 921</v>
          </cell>
        </row>
        <row r="216">
          <cell r="C216" t="str">
            <v>בן יהודה. מספר סניף: 19</v>
          </cell>
        </row>
        <row r="217">
          <cell r="C217" t="str">
            <v>בן יהודה. מספר סניף: 401</v>
          </cell>
        </row>
        <row r="218">
          <cell r="C218" t="str">
            <v>בן יהודה. מספר סניף: 460</v>
          </cell>
        </row>
        <row r="219">
          <cell r="C219" t="str">
            <v>בן יהודה. מספר סניף: 689</v>
          </cell>
        </row>
        <row r="220">
          <cell r="C220" t="str">
            <v>בני ברק. מספר סניף: 139</v>
          </cell>
        </row>
        <row r="221">
          <cell r="C221" t="str">
            <v>בני ברק. מספר סניף: 188</v>
          </cell>
        </row>
        <row r="222">
          <cell r="C222" t="str">
            <v>בני ברק. מספר סניף: 55</v>
          </cell>
        </row>
        <row r="223">
          <cell r="C223" t="str">
            <v>בני ברק. מספר סניף: 655</v>
          </cell>
        </row>
        <row r="224">
          <cell r="C224" t="str">
            <v>בני ברק. מספר סניף: 732</v>
          </cell>
        </row>
        <row r="225">
          <cell r="C225" t="str">
            <v>בנימינה. מספר סניף: 621</v>
          </cell>
        </row>
        <row r="226">
          <cell r="C226" t="str">
            <v>בנימינה. מספר סניף: 955</v>
          </cell>
        </row>
        <row r="227">
          <cell r="C227" t="str">
            <v>בנקאות פלטינום. מספר סניף: 515</v>
          </cell>
        </row>
        <row r="228">
          <cell r="C228" t="str">
            <v>בנקאות פרטית בינלאומית 606 ת"א. מספר סניף: 606</v>
          </cell>
        </row>
        <row r="229">
          <cell r="C229" t="str">
            <v>בנקאות פרטית בינלאומית 718 ת"א. מספר סניף: 718</v>
          </cell>
        </row>
        <row r="230">
          <cell r="C230" t="str">
            <v>בנקאות פרטית בינלאומית ירושלים. מספר סניף: 780</v>
          </cell>
        </row>
        <row r="231">
          <cell r="C231" t="str">
            <v>בנקאות פרטית השרון. מספר סניף: 688</v>
          </cell>
        </row>
        <row r="232">
          <cell r="C232" t="str">
            <v>בנקאות פרטית חיפה. מספר סניף: 685</v>
          </cell>
        </row>
        <row r="233">
          <cell r="C233" t="str">
            <v>בנקאות פרטית ירושלים. מספר סניף: 687</v>
          </cell>
        </row>
        <row r="234">
          <cell r="C234" t="str">
            <v>בנקאות פרטית ת"א. מספר סניף: 686</v>
          </cell>
        </row>
        <row r="235">
          <cell r="C235" t="str">
            <v>בנקאות פרטית. מספר סניף: 30</v>
          </cell>
        </row>
        <row r="236">
          <cell r="C236" t="str">
            <v>בנקאות פרטית. מספר סניף: 667</v>
          </cell>
        </row>
        <row r="237">
          <cell r="C237" t="str">
            <v>בר אילן. מספר סניף: 414</v>
          </cell>
        </row>
        <row r="238">
          <cell r="C238" t="str">
            <v>ברנע אשקלון. מספר סניף: 490</v>
          </cell>
        </row>
        <row r="239">
          <cell r="C239" t="str">
            <v>ברק. מספר סניף: 576</v>
          </cell>
        </row>
        <row r="240">
          <cell r="C240" t="str">
            <v>ברקת, נתניה. מספר סניף: 553</v>
          </cell>
        </row>
        <row r="241">
          <cell r="C241" t="str">
            <v>בת גלים. מספר סניף: 386</v>
          </cell>
        </row>
        <row r="242">
          <cell r="C242" t="str">
            <v>בת ים חולון. מספר סניף: 382</v>
          </cell>
        </row>
        <row r="243">
          <cell r="C243" t="str">
            <v>בת ים. מספר סניף: 171</v>
          </cell>
        </row>
        <row r="244">
          <cell r="C244" t="str">
            <v>בת ים. מספר סניף: 39</v>
          </cell>
        </row>
        <row r="245">
          <cell r="C245" t="str">
            <v>בת ים. מספר סניף: 425</v>
          </cell>
        </row>
        <row r="246">
          <cell r="C246" t="str">
            <v>בת ים. מספר סניף: 51</v>
          </cell>
        </row>
        <row r="247">
          <cell r="C247" t="str">
            <v>בת ים. מספר סניף: 642</v>
          </cell>
        </row>
        <row r="248">
          <cell r="C248" t="str">
            <v>בת ים. מספר סניף: 678</v>
          </cell>
        </row>
        <row r="249">
          <cell r="C249" t="str">
            <v>בת ים. מספר סניף: 68</v>
          </cell>
        </row>
        <row r="250">
          <cell r="C250" t="str">
            <v>בת ים. מספר סניף: 73</v>
          </cell>
        </row>
        <row r="251">
          <cell r="C251" t="str">
            <v>בת ים. מספר סניף: 861</v>
          </cell>
        </row>
        <row r="252">
          <cell r="C252" t="str">
            <v>ג'דידה-מכר. מספר סניף: 681</v>
          </cell>
        </row>
        <row r="253">
          <cell r="C253" t="str">
            <v>ג'דיידה - מכר. מספר סניף: 47</v>
          </cell>
        </row>
        <row r="254">
          <cell r="C254" t="str">
            <v>ג'ולס. מספר סניף: 277</v>
          </cell>
        </row>
        <row r="255">
          <cell r="C255" t="str">
            <v>ג'לג'וליה. מספר סניף: 757</v>
          </cell>
        </row>
        <row r="256">
          <cell r="C256" t="str">
            <v>ג'ת. מספר סניף: 3</v>
          </cell>
        </row>
        <row r="257">
          <cell r="C257" t="str">
            <v>גאולה י-ם. מספר סניף: 417</v>
          </cell>
        </row>
        <row r="258">
          <cell r="C258" t="str">
            <v>גאולה. מספר סניף: 26</v>
          </cell>
        </row>
        <row r="259">
          <cell r="C259" t="str">
            <v>גאולה. מספר סניף: 635</v>
          </cell>
        </row>
        <row r="260">
          <cell r="C260" t="str">
            <v>גאולה. מספר סניף: 64</v>
          </cell>
        </row>
        <row r="261">
          <cell r="C261" t="str">
            <v>גאולה. מספר סניף: 911</v>
          </cell>
        </row>
        <row r="262">
          <cell r="C262" t="str">
            <v>גבעת אולגה. מספר סניף: 659</v>
          </cell>
        </row>
        <row r="263">
          <cell r="C263" t="str">
            <v>גבעת אולגה. מספר סניף: 959</v>
          </cell>
        </row>
        <row r="264">
          <cell r="C264" t="str">
            <v>גבעת אורנים. מספר סניף: 797</v>
          </cell>
        </row>
        <row r="265">
          <cell r="C265" t="str">
            <v>גבעת טל. מספר סניף: 302</v>
          </cell>
        </row>
        <row r="266">
          <cell r="C266" t="str">
            <v>גבעת טל. מספר סניף: 447</v>
          </cell>
        </row>
        <row r="267">
          <cell r="C267" t="str">
            <v>גבעת עדה. מספר סניף: 624</v>
          </cell>
        </row>
        <row r="268">
          <cell r="C268" t="str">
            <v>גבעת שאול. מספר סניף: 458</v>
          </cell>
        </row>
        <row r="269">
          <cell r="C269" t="str">
            <v>גבעת שאול. מספר סניף: 479</v>
          </cell>
        </row>
        <row r="270">
          <cell r="C270" t="str">
            <v>גבעת שאול. מספר סניף: 520</v>
          </cell>
        </row>
        <row r="271">
          <cell r="C271" t="str">
            <v>גבעת שאול. מספר סניף: 647</v>
          </cell>
        </row>
        <row r="272">
          <cell r="C272" t="str">
            <v>גבעת שמואל. מספר סניף: 319</v>
          </cell>
        </row>
        <row r="273">
          <cell r="C273" t="str">
            <v>גבעת שמואל. מספר סניף: 530</v>
          </cell>
        </row>
        <row r="274">
          <cell r="C274" t="str">
            <v>גבעת שמואל. מספר סניף: 692</v>
          </cell>
        </row>
        <row r="275">
          <cell r="C275" t="str">
            <v>גבעת שמואל. מספר סניף: 91</v>
          </cell>
        </row>
        <row r="276">
          <cell r="C276" t="str">
            <v>גבעת שמואל. מספר סניף: 95</v>
          </cell>
        </row>
        <row r="277">
          <cell r="C277" t="str">
            <v>גבעתיים. מספר סניף: 145</v>
          </cell>
        </row>
        <row r="278">
          <cell r="C278" t="str">
            <v>גבעתיים. מספר סניף: 179</v>
          </cell>
        </row>
        <row r="279">
          <cell r="C279" t="str">
            <v>גבעתיים. מספר סניף: 28</v>
          </cell>
        </row>
        <row r="280">
          <cell r="C280" t="str">
            <v>גבעתיים. מספר סניף: 455</v>
          </cell>
        </row>
        <row r="281">
          <cell r="C281" t="str">
            <v>גבעתיים. מספר סניף: 640</v>
          </cell>
        </row>
        <row r="282">
          <cell r="C282" t="str">
            <v>גבעתיים. מספר סניף: 666</v>
          </cell>
        </row>
        <row r="283">
          <cell r="C283" t="str">
            <v>גבעתיים. מספר סניף: 857</v>
          </cell>
        </row>
        <row r="284">
          <cell r="C284" t="str">
            <v>גדרה. מספר סניף: 112</v>
          </cell>
        </row>
        <row r="285">
          <cell r="C285" t="str">
            <v>גדרה. מספר סניף: 397</v>
          </cell>
        </row>
        <row r="286">
          <cell r="C286" t="str">
            <v>גדרה. מספר סניף: 646</v>
          </cell>
        </row>
        <row r="287">
          <cell r="C287" t="str">
            <v>גדרה. מספר סניף: 928</v>
          </cell>
        </row>
        <row r="288">
          <cell r="C288" t="str">
            <v>גור. מספר סניף: 766</v>
          </cell>
        </row>
        <row r="289">
          <cell r="C289" t="str">
            <v>גורדון. מספר סניף: 66</v>
          </cell>
        </row>
        <row r="290">
          <cell r="C290" t="str">
            <v>גורדון. מספר סניף: 804</v>
          </cell>
        </row>
        <row r="291">
          <cell r="C291" t="str">
            <v>גוש חלב. מספר סניף: 35</v>
          </cell>
        </row>
        <row r="292">
          <cell r="C292" t="str">
            <v>גילה. מספר סניף: 585</v>
          </cell>
        </row>
        <row r="293">
          <cell r="C293" t="str">
            <v>גילה. מספר סניף: 784</v>
          </cell>
        </row>
        <row r="294">
          <cell r="C294" t="str">
            <v>גלבוע ת"א. מספר סניף: 547</v>
          </cell>
        </row>
        <row r="295">
          <cell r="C295" t="str">
            <v>גלילות. מספר סניף: 139</v>
          </cell>
        </row>
        <row r="296">
          <cell r="C296" t="str">
            <v>גלילות. מספר סניף: 236</v>
          </cell>
        </row>
        <row r="297">
          <cell r="C297" t="str">
            <v>גלילות. מספר סניף: 314</v>
          </cell>
        </row>
        <row r="298">
          <cell r="C298" t="str">
            <v>גן העיר. מספר סניף: 421</v>
          </cell>
        </row>
        <row r="299">
          <cell r="C299" t="str">
            <v>גן יבנה. מספר סניף: 647</v>
          </cell>
        </row>
        <row r="300">
          <cell r="C300" t="str">
            <v>גן יבנה. מספר סניף: 739</v>
          </cell>
        </row>
        <row r="301">
          <cell r="C301" t="str">
            <v>גשר הירקון. מספר סניף: 829</v>
          </cell>
        </row>
        <row r="302">
          <cell r="C302" t="str">
            <v>ד"ש 10 קופ"ג. מספר סניף: 644</v>
          </cell>
        </row>
        <row r="303">
          <cell r="C303" t="str">
            <v>ד"ש 2 קופ"ג. מספר סניף: 626</v>
          </cell>
        </row>
        <row r="304">
          <cell r="C304" t="str">
            <v>ד"ש 3 קופ"ג. מספר סניף: 631</v>
          </cell>
        </row>
        <row r="305">
          <cell r="C305" t="str">
            <v>ד"ש 4 קופ"ג. מספר סניף: 638</v>
          </cell>
        </row>
        <row r="306">
          <cell r="C306" t="str">
            <v>ד"ש 5 קופ"ג. מספר סניף: 658</v>
          </cell>
        </row>
        <row r="307">
          <cell r="C307" t="str">
            <v>ד"ש 7 קופ"ג. מספר סניף: 641</v>
          </cell>
        </row>
        <row r="308">
          <cell r="C308" t="str">
            <v>ד"ש 8  קופ"ג. מספר סניף: 642</v>
          </cell>
        </row>
        <row r="309">
          <cell r="C309" t="str">
            <v>ד"ש 9  קופ"ג. מספר סניף: 643</v>
          </cell>
        </row>
        <row r="310">
          <cell r="C310" t="str">
            <v>ד"ש קופ"ג. מספר סניף: 622</v>
          </cell>
        </row>
        <row r="311">
          <cell r="C311" t="str">
            <v>ד"ש11 קופ"ג. מספר סניף: 645</v>
          </cell>
        </row>
        <row r="312">
          <cell r="C312" t="str">
            <v>ד"ש12 קופ"ג. מספר סניף: 646</v>
          </cell>
        </row>
        <row r="313">
          <cell r="C313" t="str">
            <v>ד"ש6 קופ"ג. מספר סניף: 640</v>
          </cell>
        </row>
        <row r="314">
          <cell r="C314" t="str">
            <v>דאלית אל כרמל-עוספייה. מספר סניף: 981</v>
          </cell>
        </row>
        <row r="315">
          <cell r="C315" t="str">
            <v>דאלית אל כרמל. מספר סניף: 742</v>
          </cell>
        </row>
        <row r="316">
          <cell r="C316" t="str">
            <v>דבוריה. מספר סניף: 29</v>
          </cell>
        </row>
        <row r="317">
          <cell r="C317" t="str">
            <v>דבוריה. מספר סניף: 623</v>
          </cell>
        </row>
        <row r="318">
          <cell r="C318" t="str">
            <v>דיזנגוף. מספר סניף: 65</v>
          </cell>
        </row>
        <row r="319">
          <cell r="C319" t="str">
            <v>דימונה. מספר סניף: 111</v>
          </cell>
        </row>
        <row r="320">
          <cell r="C320" t="str">
            <v>דימונה. מספר סניף: 456</v>
          </cell>
        </row>
        <row r="321">
          <cell r="C321" t="str">
            <v>דימונה. מספר סניף: 632</v>
          </cell>
        </row>
        <row r="322">
          <cell r="C322" t="str">
            <v>דימונה. מספר סניף: 649</v>
          </cell>
        </row>
        <row r="323">
          <cell r="C323" t="str">
            <v>דימונה. מספר סניף: 923</v>
          </cell>
        </row>
        <row r="324">
          <cell r="C324" t="str">
            <v>דיסקונט בדרך שלך אבנת. מספר סניף: 418</v>
          </cell>
        </row>
        <row r="325">
          <cell r="C325" t="str">
            <v>דיסקונט בדרך שלך גרנד קניון. מספר סניף: 477</v>
          </cell>
        </row>
        <row r="326">
          <cell r="C326" t="str">
            <v>דיסקונט בדרך שלך הר הצופים. מספר סניף: 363</v>
          </cell>
        </row>
        <row r="327">
          <cell r="C327" t="str">
            <v>דיסקונט בדרך שלך פארק מול- רעננה. מספר סניף: 426</v>
          </cell>
        </row>
        <row r="328">
          <cell r="C328" t="str">
            <v>דיסקונט בדרך שלך קמפוס ת"א. מספר סניף: 358</v>
          </cell>
        </row>
        <row r="329">
          <cell r="C329" t="str">
            <v>דיסקונט בדרך שלך קניון רננים. מספר סניף: 355</v>
          </cell>
        </row>
        <row r="330">
          <cell r="C330" t="str">
            <v>דיסקונט ניהול קופות גמל בע"מ. מספר סניף: 210</v>
          </cell>
        </row>
        <row r="331">
          <cell r="C331" t="str">
            <v>דיר - חנא. מספר סניף: 744</v>
          </cell>
        </row>
        <row r="332">
          <cell r="C332" t="str">
            <v>דיר אל אסד-בענה. מספר סניף: 38</v>
          </cell>
        </row>
        <row r="333">
          <cell r="C333" t="str">
            <v>דיר אל אסד - בענה. מספר סניף: 743</v>
          </cell>
        </row>
        <row r="334">
          <cell r="C334" t="str">
            <v>דלפק המסגר. מספר סניף: 514</v>
          </cell>
        </row>
        <row r="335">
          <cell r="C335" t="str">
            <v>דניאל. מספר סניף: 143</v>
          </cell>
        </row>
        <row r="336">
          <cell r="C336" t="str">
            <v>דניה. מספר סניף: 112</v>
          </cell>
        </row>
        <row r="337">
          <cell r="C337" t="str">
            <v>דניה. מספר סניף: 635</v>
          </cell>
        </row>
        <row r="338">
          <cell r="C338" t="str">
            <v>דקר. מספר סניף: 859</v>
          </cell>
        </row>
        <row r="339">
          <cell r="C339" t="str">
            <v>דרורים. מספר סניף: 405</v>
          </cell>
        </row>
        <row r="340">
          <cell r="C340" t="str">
            <v>דרך בן גוריון. מספר סניף: 58</v>
          </cell>
        </row>
        <row r="341">
          <cell r="C341" t="str">
            <v>דרך הים. מספר סניף: 655</v>
          </cell>
        </row>
        <row r="342">
          <cell r="C342" t="str">
            <v>דרך שלמה. מספר סניף: 17</v>
          </cell>
        </row>
        <row r="343">
          <cell r="C343" t="str">
            <v>האגף העסקי. מספר סניף: 31</v>
          </cell>
        </row>
        <row r="344">
          <cell r="C344" t="str">
            <v>האגף לניירות ערך ונכסים פיננסיים. מספר סניף: 531</v>
          </cell>
        </row>
        <row r="345">
          <cell r="C345" t="str">
            <v>האגף לניירות ערך ונכסים פיננסיים. מספר סניף: 795</v>
          </cell>
        </row>
        <row r="346">
          <cell r="C346" t="str">
            <v>האופרה. מספר סניף: 44</v>
          </cell>
        </row>
        <row r="347">
          <cell r="C347" t="str">
            <v>האירוסים. מספר סניף: 240</v>
          </cell>
        </row>
        <row r="348">
          <cell r="C348" t="str">
            <v>האפוטרופוס הכללי. מספר סניף: 457</v>
          </cell>
        </row>
        <row r="349">
          <cell r="C349" t="str">
            <v>האפוטרופוס הכללי. מספר סניף: 994</v>
          </cell>
        </row>
        <row r="350">
          <cell r="C350" t="str">
            <v>האשל. מספר סניף: 770</v>
          </cell>
        </row>
        <row r="351">
          <cell r="C351" t="str">
            <v>הבאר. מספר סניף: 637</v>
          </cell>
        </row>
        <row r="352">
          <cell r="C352" t="str">
            <v>הבורסה. מספר סניף: 26</v>
          </cell>
        </row>
        <row r="353">
          <cell r="C353" t="str">
            <v>הבורסה. מספר סניף: 4</v>
          </cell>
        </row>
        <row r="354">
          <cell r="C354" t="str">
            <v>הברזל. מספר סניף: 673</v>
          </cell>
        </row>
        <row r="355">
          <cell r="C355" t="str">
            <v>הגבעה הצרפתית. מספר סניף: 784</v>
          </cell>
        </row>
        <row r="356">
          <cell r="C356" t="str">
            <v>הגולן. מספר סניף: 550</v>
          </cell>
        </row>
        <row r="357">
          <cell r="C357" t="str">
            <v>הגליל. מספר סניף: 507</v>
          </cell>
        </row>
        <row r="358">
          <cell r="C358" t="str">
            <v>הגליל. מספר סניף: 892</v>
          </cell>
        </row>
        <row r="359">
          <cell r="C359" t="str">
            <v>הגלים. מספר סניף: 584</v>
          </cell>
        </row>
        <row r="360">
          <cell r="C360" t="str">
            <v>הגן הטכנולוגי. מספר סניף: 599</v>
          </cell>
        </row>
        <row r="361">
          <cell r="C361" t="str">
            <v>הדס מרכנתיל קופות גמל. מספר סניף: 685</v>
          </cell>
        </row>
        <row r="362">
          <cell r="C362" t="str">
            <v>הדקל. מספר סניף: 577</v>
          </cell>
        </row>
        <row r="363">
          <cell r="C363" t="str">
            <v>הדר טל. מספר סניף: 559</v>
          </cell>
        </row>
        <row r="364">
          <cell r="C364" t="str">
            <v>הדר יוסף. מספר סניף: 610</v>
          </cell>
        </row>
        <row r="365">
          <cell r="C365" t="str">
            <v>הדר. מספר סניף: 878</v>
          </cell>
        </row>
        <row r="366">
          <cell r="C366" t="str">
            <v>הדרום. מספר סניף: 517</v>
          </cell>
        </row>
        <row r="367">
          <cell r="C367" t="str">
            <v>הדרור. מספר סניף: 235</v>
          </cell>
        </row>
        <row r="368">
          <cell r="C368" t="str">
            <v>הדרים. מספר סניף: 544</v>
          </cell>
        </row>
        <row r="369">
          <cell r="C369" t="str">
            <v>ההלכה. מספר סניף: 666</v>
          </cell>
        </row>
        <row r="370">
          <cell r="C370" t="str">
            <v>הוד השרון. מספר סניף: 152</v>
          </cell>
        </row>
        <row r="371">
          <cell r="C371" t="str">
            <v>הוד השרון. מספר סניף: 187</v>
          </cell>
        </row>
        <row r="372">
          <cell r="C372" t="str">
            <v>הוד השרון. מספר סניף: 37</v>
          </cell>
        </row>
        <row r="373">
          <cell r="C373" t="str">
            <v>הוד השרון. מספר סניף: 512</v>
          </cell>
        </row>
        <row r="374">
          <cell r="C374" t="str">
            <v>הוד השרון. מספר סניף: 626</v>
          </cell>
        </row>
        <row r="375">
          <cell r="C375" t="str">
            <v>הוד השרון. מספר סניף: 751</v>
          </cell>
        </row>
        <row r="376">
          <cell r="C376" t="str">
            <v>הוד השרון. מספר סניף: 943</v>
          </cell>
        </row>
        <row r="377">
          <cell r="C377" t="str">
            <v>הוד השרון. מספר סניף: 943</v>
          </cell>
        </row>
        <row r="378">
          <cell r="C378" t="str">
            <v>החשמונאים, ת"א. מספר סניף: 556</v>
          </cell>
        </row>
        <row r="379">
          <cell r="C379" t="str">
            <v>החשמונאים. מספר סניף: 361</v>
          </cell>
        </row>
        <row r="380">
          <cell r="C380" t="str">
            <v>הטכניון. מספר סניף: 875</v>
          </cell>
        </row>
        <row r="381">
          <cell r="C381" t="str">
            <v>היוצרים. מספר סניף: 356</v>
          </cell>
        </row>
        <row r="382">
          <cell r="C382" t="str">
            <v>היכל התרבות. מספר סניף: 809</v>
          </cell>
        </row>
        <row r="383">
          <cell r="C383" t="str">
            <v>הים. מספר סניף: 749</v>
          </cell>
        </row>
        <row r="384">
          <cell r="C384" t="str">
            <v>היעלים. מספר סניף: 775</v>
          </cell>
        </row>
        <row r="385">
          <cell r="C385" t="str">
            <v>היצירה. מספר סניף: 459</v>
          </cell>
        </row>
        <row r="386">
          <cell r="C386" t="str">
            <v>היקב. מספר סניף: 669</v>
          </cell>
        </row>
        <row r="387">
          <cell r="C387" t="str">
            <v>הירקון- המרכז הארצי לתושבי חוץ. מספר סניף: 535</v>
          </cell>
        </row>
        <row r="388">
          <cell r="C388" t="str">
            <v>הכרמל חיפה. מספר סניף: 9</v>
          </cell>
        </row>
        <row r="389">
          <cell r="C389" t="str">
            <v>הכרמל. מספר סניף: 891</v>
          </cell>
        </row>
        <row r="390">
          <cell r="C390" t="str">
            <v>הל"ה. מספר סניף: 16</v>
          </cell>
        </row>
        <row r="391">
          <cell r="C391" t="str">
            <v>הלאום. מספר סניף: 321</v>
          </cell>
        </row>
        <row r="392">
          <cell r="C392" t="str">
            <v>הלואות ארציות. מספר סניף: 451</v>
          </cell>
        </row>
        <row r="393">
          <cell r="C393" t="str">
            <v>הלוואות עובדים. מספר סניף: 528</v>
          </cell>
        </row>
        <row r="394">
          <cell r="C394" t="str">
            <v>הלוואות עובדים. מספר סניף: 595</v>
          </cell>
        </row>
        <row r="395">
          <cell r="C395" t="str">
            <v>הלל יפה חדרה. מספר סניף: 44</v>
          </cell>
        </row>
        <row r="396">
          <cell r="C396" t="str">
            <v>הלמן אלדובי 2 קופ"ג. מספר סניף: 628</v>
          </cell>
        </row>
        <row r="397">
          <cell r="C397" t="str">
            <v>הלמן אלדובי 2 קופ"ג. מספר סניף: 632</v>
          </cell>
        </row>
        <row r="398">
          <cell r="C398" t="str">
            <v>הלמן אלדובי 4 קופ"ג. מספר סניף: 634</v>
          </cell>
        </row>
        <row r="399">
          <cell r="C399" t="str">
            <v>הלמן אלדובי 5 קופ"ג. מספר סניף: 660</v>
          </cell>
        </row>
        <row r="400">
          <cell r="C400" t="str">
            <v>הלמן אלדובי קופ"ג. מספר סניף: 623</v>
          </cell>
        </row>
        <row r="401">
          <cell r="C401" t="str">
            <v>הלני המלכה, י-ם. מספר סניף: 568</v>
          </cell>
        </row>
        <row r="402">
          <cell r="C402" t="str">
            <v>הלפיד. מספר סניף: 676</v>
          </cell>
        </row>
        <row r="403">
          <cell r="C403" t="str">
            <v>המאספים. מספר סניף: 510</v>
          </cell>
        </row>
        <row r="404">
          <cell r="C404" t="str">
            <v>המגדל. מספר סניף: 477</v>
          </cell>
        </row>
        <row r="405">
          <cell r="C405" t="str">
            <v>המושבה הגרמנית. מספר סניף: 158</v>
          </cell>
        </row>
        <row r="406">
          <cell r="C406" t="str">
            <v>המושבה. מספר סניף: 62</v>
          </cell>
        </row>
        <row r="407">
          <cell r="C407" t="str">
            <v>המלך ג'ורג'. מספר סניף: 902</v>
          </cell>
        </row>
        <row r="408">
          <cell r="C408" t="str">
            <v>המסגר. מספר סניף: 822</v>
          </cell>
        </row>
        <row r="409">
          <cell r="C409" t="str">
            <v>המסגר. מספר סניף: 88</v>
          </cell>
        </row>
        <row r="410">
          <cell r="C410" t="str">
            <v>המעפילים. מספר סניף: 616</v>
          </cell>
        </row>
        <row r="411">
          <cell r="C411" t="str">
            <v>המפרץ עסקים. מספר סניף: 169</v>
          </cell>
        </row>
        <row r="412">
          <cell r="C412" t="str">
            <v>המפרץ. מספר סניף: 176</v>
          </cell>
        </row>
        <row r="413">
          <cell r="C413" t="str">
            <v>המפרץ. מספר סניף: 791</v>
          </cell>
        </row>
        <row r="414">
          <cell r="C414" t="str">
            <v>המרכז לבנקאות פרטית - צפון. מספר סניף: 916</v>
          </cell>
        </row>
        <row r="415">
          <cell r="C415" t="str">
            <v>המרכז לבנקאות פרטית השרון. מספר סניף: 340</v>
          </cell>
        </row>
        <row r="416">
          <cell r="C416" t="str">
            <v>המרכז לבנקאות פרטית תל אביב. מספר סניף: 568</v>
          </cell>
        </row>
        <row r="417">
          <cell r="C417" t="str">
            <v>המרכז למימון מתמחה. מספר סניף: 321</v>
          </cell>
        </row>
        <row r="418">
          <cell r="C418" t="str">
            <v>המשרד המרכזי-החטיבה לכספים. מספר סניף: 849</v>
          </cell>
        </row>
        <row r="419">
          <cell r="C419" t="str">
            <v>הנביאים חיפה. מספר סניף: 509</v>
          </cell>
        </row>
        <row r="420">
          <cell r="C420" t="str">
            <v>הנביאים. מספר סניף: 702</v>
          </cell>
        </row>
        <row r="421">
          <cell r="C421" t="str">
            <v>הנהח"ש ראשית. מספר סניף: 399</v>
          </cell>
        </row>
        <row r="422">
          <cell r="C422" t="str">
            <v>הנהלה מרכזית. מספר סניף: 190</v>
          </cell>
        </row>
        <row r="423">
          <cell r="C423" t="str">
            <v>הנהלה ראשית. מספר סניף: 149</v>
          </cell>
        </row>
        <row r="424">
          <cell r="C424" t="str">
            <v>הנהלה ראשית. מספר סניף: 389</v>
          </cell>
        </row>
        <row r="425">
          <cell r="C425" t="str">
            <v>הנהלה ראשית. מספר סניף: 548</v>
          </cell>
        </row>
        <row r="426">
          <cell r="C426" t="str">
            <v>הנהלה ראשית. מספר סניף: 799</v>
          </cell>
        </row>
        <row r="427">
          <cell r="C427" t="str">
            <v>הנהלה. מספר סניף: 196</v>
          </cell>
        </row>
        <row r="428">
          <cell r="C428" t="str">
            <v>הנהלה. מספר סניף: 197</v>
          </cell>
        </row>
        <row r="429">
          <cell r="C429" t="str">
            <v>הנהלה. מספר סניף: 198</v>
          </cell>
        </row>
        <row r="430">
          <cell r="C430" t="str">
            <v>הנהלה. מספר סניף: 290</v>
          </cell>
        </row>
        <row r="431">
          <cell r="C431" t="str">
            <v>הנהלת חשבונות ראשית. מספר סניף: 298</v>
          </cell>
        </row>
        <row r="432">
          <cell r="C432" t="str">
            <v>הנמל. מספר סניף: 674</v>
          </cell>
        </row>
        <row r="433">
          <cell r="C433" t="str">
            <v>הנשיאים. מספר סניף: 481</v>
          </cell>
        </row>
        <row r="434">
          <cell r="C434" t="str">
            <v>הנשיאים. מספר סניף: 668</v>
          </cell>
        </row>
        <row r="435">
          <cell r="C435" t="str">
            <v>הסניף הישיר. מספר סניף: 535</v>
          </cell>
        </row>
        <row r="436">
          <cell r="C436" t="str">
            <v>הסניף המרכזי. מספר סניף: 357</v>
          </cell>
        </row>
        <row r="437">
          <cell r="C437" t="str">
            <v>הסניף הראשי. מספר סניף: 170</v>
          </cell>
        </row>
        <row r="438">
          <cell r="C438" t="str">
            <v>העליה. מספר סניף: 503</v>
          </cell>
        </row>
        <row r="439">
          <cell r="C439" t="str">
            <v>העמקים. מספר סניף: 752</v>
          </cell>
        </row>
        <row r="440">
          <cell r="C440" t="str">
            <v>העצמאות. מספר סניף: 521</v>
          </cell>
        </row>
        <row r="441">
          <cell r="C441" t="str">
            <v>הפארק. מספר סניף: 757</v>
          </cell>
        </row>
        <row r="442">
          <cell r="C442" t="str">
            <v>הפלמ"ח. מספר סניף: 574</v>
          </cell>
        </row>
        <row r="443">
          <cell r="C443" t="str">
            <v>הפניקס קופ"ג. מספר סניף: 624</v>
          </cell>
        </row>
        <row r="444">
          <cell r="C444" t="str">
            <v>הצפון. מספר סניף: 602</v>
          </cell>
        </row>
        <row r="445">
          <cell r="C445" t="str">
            <v>הקניונים. מספר סניף: 188</v>
          </cell>
        </row>
        <row r="446">
          <cell r="C446" t="str">
            <v>הקסטל. מספר סניף: 511</v>
          </cell>
        </row>
        <row r="447">
          <cell r="C447" t="str">
            <v>הקריה  תל אביב. מספר סניף: 131</v>
          </cell>
        </row>
        <row r="448">
          <cell r="C448" t="str">
            <v>הקריה. מספר סניף: 34</v>
          </cell>
        </row>
        <row r="449">
          <cell r="C449" t="str">
            <v>הקריה. מספר סניף: 378</v>
          </cell>
        </row>
        <row r="450">
          <cell r="C450" t="str">
            <v>הקריה. מספר סניף: 508</v>
          </cell>
        </row>
        <row r="451">
          <cell r="C451" t="str">
            <v>הקריון. מספר סניף: 746</v>
          </cell>
        </row>
        <row r="452">
          <cell r="C452" t="str">
            <v>הקריות. מספר סניף: 153</v>
          </cell>
        </row>
        <row r="453">
          <cell r="C453" t="str">
            <v>הר-נוף. מספר סניף: 739</v>
          </cell>
        </row>
        <row r="454">
          <cell r="C454" t="str">
            <v>הר הכרמל. מספר סניף: 701</v>
          </cell>
        </row>
        <row r="455">
          <cell r="C455" t="str">
            <v>הרא"ה. מספר סניף: 854</v>
          </cell>
        </row>
        <row r="456">
          <cell r="C456" t="str">
            <v>הרימון. מספר סניף: 500</v>
          </cell>
        </row>
        <row r="457">
          <cell r="C457" t="str">
            <v>הרצוג. מספר סניף: 541</v>
          </cell>
        </row>
        <row r="458">
          <cell r="C458" t="str">
            <v>הרצל פתח תקוה. מספר סניף: 56</v>
          </cell>
        </row>
        <row r="459">
          <cell r="C459" t="str">
            <v>הרצל. מספר סניף: 705</v>
          </cell>
        </row>
        <row r="460">
          <cell r="C460" t="str">
            <v>הרצליה עסקים. מספר סניף: 174</v>
          </cell>
        </row>
        <row r="461">
          <cell r="C461" t="str">
            <v>הרצליה פיתוח. מספר סניף: 146</v>
          </cell>
        </row>
        <row r="462">
          <cell r="C462" t="str">
            <v>הרצליה פיתוח. מספר סניף: 522</v>
          </cell>
        </row>
        <row r="463">
          <cell r="C463" t="str">
            <v>הרצליה פיתוח. מספר סניף: 629</v>
          </cell>
        </row>
        <row r="464">
          <cell r="C464" t="str">
            <v>הרצליה פיתוח. מספר סניף: 79</v>
          </cell>
        </row>
        <row r="465">
          <cell r="C465" t="str">
            <v>הרצליה פתוח. מספר סניף: 51</v>
          </cell>
        </row>
        <row r="466">
          <cell r="C466" t="str">
            <v>הרצליה פתוח. מספר סניף: 958</v>
          </cell>
        </row>
        <row r="467">
          <cell r="C467" t="str">
            <v>הרצליה. מספר סניף: 274</v>
          </cell>
        </row>
        <row r="468">
          <cell r="C468" t="str">
            <v>הרצליה. מספר סניף: 415</v>
          </cell>
        </row>
        <row r="469">
          <cell r="C469" t="str">
            <v>הרצליה. מספר סניף: 44</v>
          </cell>
        </row>
        <row r="470">
          <cell r="C470" t="str">
            <v>הרצליה. מספר סניף: 628</v>
          </cell>
        </row>
        <row r="471">
          <cell r="C471" t="str">
            <v>הרצליה. מספר סניף: 72</v>
          </cell>
        </row>
        <row r="472">
          <cell r="C472" t="str">
            <v>הרצליה. מספר סניף: 948</v>
          </cell>
        </row>
        <row r="473">
          <cell r="C473" t="str">
            <v>השופטים. מספר סניף: 705</v>
          </cell>
        </row>
        <row r="474">
          <cell r="C474" t="str">
            <v>השלום. מספר סניף: 672</v>
          </cell>
        </row>
        <row r="475">
          <cell r="C475" t="str">
            <v>השקד. מספר סניף: 555</v>
          </cell>
        </row>
        <row r="476">
          <cell r="C476" t="str">
            <v>השקמה. מספר סניף: 756</v>
          </cell>
        </row>
        <row r="477">
          <cell r="C477" t="str">
            <v>התעשיה האוירית. מספר סניף: 752</v>
          </cell>
        </row>
        <row r="478">
          <cell r="C478" t="str">
            <v>התעשיה חולון. מספר סניף: 157</v>
          </cell>
        </row>
        <row r="479">
          <cell r="C479" t="str">
            <v>התעשיה נתניה. מספר סניף: 598</v>
          </cell>
        </row>
        <row r="480">
          <cell r="C480" t="str">
            <v>התקוה. מספר סניף: 652</v>
          </cell>
        </row>
        <row r="481">
          <cell r="C481" t="str">
            <v>התשבי. מספר סניף: 709</v>
          </cell>
        </row>
        <row r="482">
          <cell r="C482" t="str">
            <v>ואדי ניסנאס. מספר סניף: 694</v>
          </cell>
        </row>
        <row r="483">
          <cell r="C483" t="str">
            <v>ז'בוטינסקי. מספר סניף: 528</v>
          </cell>
        </row>
        <row r="484">
          <cell r="C484" t="str">
            <v>זכרון יעקב. מספר סניף: 625</v>
          </cell>
        </row>
        <row r="485">
          <cell r="C485" t="str">
            <v>זכרון יעקב. מספר סניף: 95</v>
          </cell>
        </row>
        <row r="486">
          <cell r="C486" t="str">
            <v>זכרון יעקב. מספר סניף: 956</v>
          </cell>
        </row>
        <row r="487">
          <cell r="C487" t="str">
            <v>חברות בנות. מספר סניף: 579</v>
          </cell>
        </row>
        <row r="488">
          <cell r="C488" t="str">
            <v>חדרה עסקים. מספר סניף: 72</v>
          </cell>
        </row>
        <row r="489">
          <cell r="C489" t="str">
            <v>חדרה. מספר סניף: 138</v>
          </cell>
        </row>
        <row r="490">
          <cell r="C490" t="str">
            <v>חדרה. מספר סניף: 27</v>
          </cell>
        </row>
        <row r="491">
          <cell r="C491" t="str">
            <v>חדרה. מספר סניף: 420</v>
          </cell>
        </row>
        <row r="492">
          <cell r="C492" t="str">
            <v>חדרה. מספר סניף: 517</v>
          </cell>
        </row>
        <row r="493">
          <cell r="C493" t="str">
            <v>חדרה. מספר סניף: 620</v>
          </cell>
        </row>
        <row r="494">
          <cell r="C494" t="str">
            <v>חדרה. מספר סניף: 677</v>
          </cell>
        </row>
        <row r="495">
          <cell r="C495" t="str">
            <v>חדרה. מספר סניף: 90</v>
          </cell>
        </row>
        <row r="496">
          <cell r="C496" t="str">
            <v>חדרה. מספר סניף: 92</v>
          </cell>
        </row>
        <row r="497">
          <cell r="C497" t="str">
            <v>חדרה. מספר סניף: 953</v>
          </cell>
        </row>
        <row r="498">
          <cell r="C498" t="str">
            <v>חולון-ויצמן. מספר סניף: 638</v>
          </cell>
        </row>
        <row r="499">
          <cell r="C499" t="str">
            <v>חולון א. מספר סניף: 639</v>
          </cell>
        </row>
        <row r="500">
          <cell r="C500" t="str">
            <v>חולון עסקים. מספר סניף: 586</v>
          </cell>
        </row>
        <row r="501">
          <cell r="C501" t="str">
            <v>חולון עסקים. מספר סניף: 78</v>
          </cell>
        </row>
        <row r="502">
          <cell r="C502" t="str">
            <v>חולון. מספר סניף: 158</v>
          </cell>
        </row>
        <row r="503">
          <cell r="C503" t="str">
            <v>חולון. מספר סניף: 284</v>
          </cell>
        </row>
        <row r="504">
          <cell r="C504" t="str">
            <v>חולון. מספר סניף: 412</v>
          </cell>
        </row>
        <row r="505">
          <cell r="C505" t="str">
            <v>חולון. מספר סניף: 45</v>
          </cell>
        </row>
        <row r="506">
          <cell r="C506" t="str">
            <v>חולון. מספר סניף: 49</v>
          </cell>
        </row>
        <row r="507">
          <cell r="C507" t="str">
            <v>חולון. מספר סניף: 511</v>
          </cell>
        </row>
        <row r="508">
          <cell r="C508" t="str">
            <v>חולון. מספר סניף: 67</v>
          </cell>
        </row>
        <row r="509">
          <cell r="C509" t="str">
            <v>חולון. מספר סניף: 686</v>
          </cell>
        </row>
        <row r="510">
          <cell r="C510" t="str">
            <v>חולון. מספר סניף: 858</v>
          </cell>
        </row>
        <row r="511">
          <cell r="C511" t="str">
            <v>חורב. מספר סניף: 880</v>
          </cell>
        </row>
        <row r="512">
          <cell r="C512" t="str">
            <v>חורפיש. מספר סניף: 753</v>
          </cell>
        </row>
        <row r="513">
          <cell r="C513" t="str">
            <v>חזון איש. מספר סניף: 266</v>
          </cell>
        </row>
        <row r="514">
          <cell r="C514" t="str">
            <v>חזון איש. מספר סניף: 468</v>
          </cell>
        </row>
        <row r="515">
          <cell r="C515" t="str">
            <v>חזון איש. מספר סניף: 731</v>
          </cell>
        </row>
        <row r="516">
          <cell r="C516" t="str">
            <v>חטיבת הנגב. מספר סניף: 477</v>
          </cell>
        </row>
        <row r="517">
          <cell r="C517" t="str">
            <v>חיים עוזר. מספר סניף: 761</v>
          </cell>
        </row>
        <row r="518">
          <cell r="C518" t="str">
            <v>חיל הים - חיפה. מספר סניף: 186</v>
          </cell>
        </row>
        <row r="519">
          <cell r="C519" t="str">
            <v>חיפה הדר. מספר סניף: 441</v>
          </cell>
        </row>
        <row r="520">
          <cell r="C520" t="str">
            <v>חיפה עסקים. מספר סניף: 562</v>
          </cell>
        </row>
        <row r="521">
          <cell r="C521" t="str">
            <v>חיפה ראשי. מספר סניף: 6</v>
          </cell>
        </row>
        <row r="522">
          <cell r="C522" t="str">
            <v>חיפה ראשי. מספר סניף: 650</v>
          </cell>
        </row>
        <row r="523">
          <cell r="C523" t="str">
            <v>חיפה ראשי. מספר סניף: 700</v>
          </cell>
        </row>
        <row r="524">
          <cell r="C524" t="str">
            <v>חיפה ראשי. מספר סניף: 81</v>
          </cell>
        </row>
        <row r="525">
          <cell r="C525" t="str">
            <v>חיפה. מספר סניף: 1</v>
          </cell>
        </row>
        <row r="526">
          <cell r="C526" t="str">
            <v>חיפה. מספר סניף: 140</v>
          </cell>
        </row>
        <row r="527">
          <cell r="C527" t="str">
            <v>חיפה. מספר סניף: 187</v>
          </cell>
        </row>
        <row r="528">
          <cell r="C528" t="str">
            <v>חיפה. מספר סניף: 289</v>
          </cell>
        </row>
        <row r="529">
          <cell r="C529" t="str">
            <v>חיפה. מספר סניף: 3</v>
          </cell>
        </row>
        <row r="530">
          <cell r="C530" t="str">
            <v>חיפה. מספר סניף: 52</v>
          </cell>
        </row>
        <row r="531">
          <cell r="C531" t="str">
            <v>חיפה. מספר סניף: 527</v>
          </cell>
        </row>
        <row r="532">
          <cell r="C532" t="str">
            <v>חסכון פנסיוני. מספר סניף: 597</v>
          </cell>
        </row>
        <row r="533">
          <cell r="C533" t="str">
            <v>חצור. מספר סניף: 367</v>
          </cell>
        </row>
        <row r="534">
          <cell r="C534" t="str">
            <v>חצור. מספר סניף: 715</v>
          </cell>
        </row>
        <row r="535">
          <cell r="C535" t="str">
            <v>חצרות יפו. מספר סניף: 26</v>
          </cell>
        </row>
        <row r="536">
          <cell r="C536" t="str">
            <v>חצרות יפו. מספר סניף: 406</v>
          </cell>
        </row>
        <row r="537">
          <cell r="C537" t="str">
            <v>חצרות יפו. מספר סניף: 436</v>
          </cell>
        </row>
        <row r="538">
          <cell r="C538" t="str">
            <v>חצרים. מספר סניף: 376</v>
          </cell>
        </row>
        <row r="539">
          <cell r="C539" t="str">
            <v>חרוד. מספר סניף: 576</v>
          </cell>
        </row>
        <row r="540">
          <cell r="C540" t="str">
            <v>חרפיש. מספר סניף: 43</v>
          </cell>
        </row>
        <row r="541">
          <cell r="C541" t="str">
            <v>חשבות הבנק. מספר סניף: 659</v>
          </cell>
        </row>
        <row r="542">
          <cell r="C542" t="str">
            <v>חשמונאים. מספר סניף: 494</v>
          </cell>
        </row>
        <row r="543">
          <cell r="C543" t="str">
            <v>טבריה עלית. מספר סניף: 724</v>
          </cell>
        </row>
        <row r="544">
          <cell r="C544" t="str">
            <v>טבריה. מספר סניף: 2</v>
          </cell>
        </row>
        <row r="545">
          <cell r="C545" t="str">
            <v>טבריה. מספר סניף: 46</v>
          </cell>
        </row>
        <row r="546">
          <cell r="C546" t="str">
            <v>טבריה. מספר סניף: 462</v>
          </cell>
        </row>
        <row r="547">
          <cell r="C547" t="str">
            <v>טבריה. מספר סניף: 723</v>
          </cell>
        </row>
        <row r="548">
          <cell r="C548" t="str">
            <v>טבריה. מספר סניף: 970</v>
          </cell>
        </row>
        <row r="549">
          <cell r="C549" t="str">
            <v>טוביהו. מספר סניף: 594</v>
          </cell>
        </row>
        <row r="550">
          <cell r="C550" t="str">
            <v>טופ-דן. מספר סניף: 94</v>
          </cell>
        </row>
        <row r="551">
          <cell r="C551" t="str">
            <v>טופ דן. מספר סניף: 324</v>
          </cell>
        </row>
        <row r="552">
          <cell r="C552" t="str">
            <v>טורעאן. מספר סניף: 10</v>
          </cell>
        </row>
        <row r="553">
          <cell r="C553" t="str">
            <v>טורעאן. מספר סניף: 632</v>
          </cell>
        </row>
        <row r="554">
          <cell r="C554" t="str">
            <v>טייבה. מספר סניף: 665</v>
          </cell>
        </row>
        <row r="555">
          <cell r="C555" t="str">
            <v>טייבה. מספר סניף: 951</v>
          </cell>
        </row>
        <row r="556">
          <cell r="C556" t="str">
            <v>טירה המשולש. מספר סניף: 506</v>
          </cell>
        </row>
        <row r="557">
          <cell r="C557" t="str">
            <v>טירה. מספר סניף: 980</v>
          </cell>
        </row>
        <row r="558">
          <cell r="C558" t="str">
            <v>טירת הכרמל. מספר סניף: 662</v>
          </cell>
        </row>
        <row r="559">
          <cell r="C559" t="str">
            <v>טירת הכרמל. מספר סניף: 703</v>
          </cell>
        </row>
        <row r="560">
          <cell r="C560" t="str">
            <v>טירת הכרמל. מספר סניף: 885</v>
          </cell>
        </row>
        <row r="561">
          <cell r="C561" t="str">
            <v>טכני. מספר סניף: 996</v>
          </cell>
        </row>
        <row r="562">
          <cell r="C562" t="str">
            <v>טלבנק. מספר סניף: 219</v>
          </cell>
        </row>
        <row r="563">
          <cell r="C563" t="str">
            <v>טמרה. מספר סניף: 26</v>
          </cell>
        </row>
        <row r="564">
          <cell r="C564" t="str">
            <v>טמרה. מספר סניף: 418</v>
          </cell>
        </row>
        <row r="565">
          <cell r="C565" t="str">
            <v>טמרה. מספר סניף: 614</v>
          </cell>
        </row>
        <row r="566">
          <cell r="C566" t="str">
            <v>טרומפלדור. מספר סניף: 807</v>
          </cell>
        </row>
        <row r="567">
          <cell r="C567" t="str">
            <v>טרפון. מספר סניף: 430</v>
          </cell>
        </row>
        <row r="568">
          <cell r="C568" t="str">
            <v>טרפון. מספר סניף: 476</v>
          </cell>
        </row>
        <row r="569">
          <cell r="C569" t="str">
            <v>טשרניחובסקי. מספר סניף: 679</v>
          </cell>
        </row>
        <row r="570">
          <cell r="C570" t="str">
            <v>טשרניחובסקי. מספר סניף: 720</v>
          </cell>
        </row>
        <row r="571">
          <cell r="C571" t="str">
            <v>יבנה. מספר סניף: 175</v>
          </cell>
        </row>
        <row r="572">
          <cell r="C572" t="str">
            <v>יבנה. מספר סניף: 540</v>
          </cell>
        </row>
        <row r="573">
          <cell r="C573" t="str">
            <v>יבנה. מספר סניף: 762</v>
          </cell>
        </row>
        <row r="574">
          <cell r="C574" t="str">
            <v>יבנה. מספר סניף: 939</v>
          </cell>
        </row>
        <row r="575">
          <cell r="C575" t="str">
            <v>יד אליהו. מספר סניף: 151</v>
          </cell>
        </row>
        <row r="576">
          <cell r="C576" t="str">
            <v>יד אליהו. מספר סניף: 603</v>
          </cell>
        </row>
        <row r="577">
          <cell r="C577" t="str">
            <v>יד אליהו. מספר סניף: 814</v>
          </cell>
        </row>
        <row r="578">
          <cell r="C578" t="str">
            <v>יד חרוצים. מספר סניף: 115</v>
          </cell>
        </row>
        <row r="579">
          <cell r="C579" t="str">
            <v>יהוד. מספר סניף: 110</v>
          </cell>
        </row>
        <row r="580">
          <cell r="C580" t="str">
            <v>יהוד. מספר סניף: 514</v>
          </cell>
        </row>
        <row r="581">
          <cell r="C581" t="str">
            <v>יהוד. מספר סניף: 617</v>
          </cell>
        </row>
        <row r="582">
          <cell r="C582" t="str">
            <v>יהוד. מספר סניף: 837</v>
          </cell>
        </row>
        <row r="583">
          <cell r="C583" t="str">
            <v>יהודה המכבי. מספר סניף: 38</v>
          </cell>
        </row>
        <row r="584">
          <cell r="C584" t="str">
            <v>יהודה המכבי. מספר סניף: 605</v>
          </cell>
        </row>
        <row r="585">
          <cell r="C585" t="str">
            <v>יהודה הנשיא. מספר סניף: 740</v>
          </cell>
        </row>
        <row r="586">
          <cell r="C586" t="str">
            <v>יהלום. מספר סניף: 537</v>
          </cell>
        </row>
        <row r="587">
          <cell r="C587" t="str">
            <v>יובלים. מספר סניף: 464</v>
          </cell>
        </row>
        <row r="588">
          <cell r="C588" t="str">
            <v>יוקנעם. מספר סניף: 131</v>
          </cell>
        </row>
        <row r="589">
          <cell r="C589" t="str">
            <v>יוקנעם. מספר סניף: 582</v>
          </cell>
        </row>
        <row r="590">
          <cell r="C590" t="str">
            <v>יזרעאליה. מספר סניף: 755</v>
          </cell>
        </row>
        <row r="591">
          <cell r="C591" t="str">
            <v>יחידה מרכזת. מספר סניף: 297</v>
          </cell>
        </row>
        <row r="592">
          <cell r="C592" t="str">
            <v>יחידת ביצוע מחלקת מט"י. מספר סניף: 49</v>
          </cell>
        </row>
        <row r="593">
          <cell r="C593" t="str">
            <v>יחידת בצוע-מחלקת מט"י. מספר סניף: 989</v>
          </cell>
        </row>
        <row r="594">
          <cell r="C594" t="str">
            <v>יחידת בצוע-נהול אשראי מרוכז. מספר סניף: 646</v>
          </cell>
        </row>
        <row r="595">
          <cell r="C595" t="str">
            <v>יחידת בצוע ני"ע. מספר סניף: 60</v>
          </cell>
        </row>
        <row r="596">
          <cell r="C596" t="str">
            <v>יחידת עיקולים. מספר סניף: 468</v>
          </cell>
        </row>
        <row r="597">
          <cell r="C597" t="str">
            <v>ייעוץ פנסיוני. מספר סניף: 308</v>
          </cell>
        </row>
        <row r="598">
          <cell r="C598" t="str">
            <v>ילמ. מספר סניף: 305</v>
          </cell>
        </row>
        <row r="599">
          <cell r="C599" t="str">
            <v>יעוץ פנסיוני. מספר סניף: 749</v>
          </cell>
        </row>
        <row r="600">
          <cell r="C600" t="str">
            <v>יעלים. מספר סניף: 61</v>
          </cell>
        </row>
        <row r="601">
          <cell r="C601" t="str">
            <v>יפו. מספר סניף: 505</v>
          </cell>
        </row>
        <row r="602">
          <cell r="C602" t="str">
            <v>יפו. מספר סניף: 611</v>
          </cell>
        </row>
        <row r="603">
          <cell r="C603" t="str">
            <v>יפו. מספר סניף: 653</v>
          </cell>
        </row>
        <row r="604">
          <cell r="C604" t="str">
            <v>יפו. מספר סניף: 801</v>
          </cell>
        </row>
        <row r="605">
          <cell r="C605" t="str">
            <v>יפיע. מספר סניף: 20</v>
          </cell>
        </row>
        <row r="606">
          <cell r="C606" t="str">
            <v>יפיע. מספר סניף: 449</v>
          </cell>
        </row>
        <row r="607">
          <cell r="C607" t="str">
            <v>יפיע. מספר סניף: 628</v>
          </cell>
        </row>
        <row r="608">
          <cell r="C608" t="str">
            <v>יצחק שדה. מספר סניף: 48</v>
          </cell>
        </row>
        <row r="609">
          <cell r="C609" t="str">
            <v>יצחק שדה. מספר סניף: 780</v>
          </cell>
        </row>
        <row r="610">
          <cell r="C610" t="str">
            <v>יקנעם. מספר סניף: 722</v>
          </cell>
        </row>
        <row r="611">
          <cell r="C611" t="str">
            <v>יקנעם. מספר סניף: 729</v>
          </cell>
        </row>
        <row r="612">
          <cell r="C612" t="str">
            <v>ירוחם. מספר סניף: 671</v>
          </cell>
        </row>
        <row r="613">
          <cell r="C613" t="str">
            <v>ירושלים עסקים. מספר סניף: 436</v>
          </cell>
        </row>
        <row r="614">
          <cell r="C614" t="str">
            <v>ירושלים ראשי. מספר סניף: 12</v>
          </cell>
        </row>
        <row r="615">
          <cell r="C615" t="str">
            <v>ירושלים ראשי. מספר סניף: 50</v>
          </cell>
        </row>
        <row r="616">
          <cell r="C616" t="str">
            <v>ירושלים ראשי. מספר סניף: 51</v>
          </cell>
        </row>
        <row r="617">
          <cell r="C617" t="str">
            <v>ירושלים, ראשי. מספר סניף: 690</v>
          </cell>
        </row>
        <row r="618">
          <cell r="C618" t="str">
            <v>ירושלים. מספר סניף: 185</v>
          </cell>
        </row>
        <row r="619">
          <cell r="C619" t="str">
            <v>ירושלים. מספר סניף: 288</v>
          </cell>
        </row>
        <row r="620">
          <cell r="C620" t="str">
            <v>ירושלים. מספר סניף: 369</v>
          </cell>
        </row>
        <row r="621">
          <cell r="C621" t="str">
            <v>ירושלים. מספר סניף: 515</v>
          </cell>
        </row>
        <row r="622">
          <cell r="C622" t="str">
            <v>ירושלים. מספר סניף: 642</v>
          </cell>
        </row>
        <row r="623">
          <cell r="C623" t="str">
            <v>ירכא. מספר סניף: 33</v>
          </cell>
        </row>
        <row r="624">
          <cell r="C624" t="str">
            <v>ירכא. מספר סניף: 602</v>
          </cell>
        </row>
        <row r="625">
          <cell r="C625" t="str">
            <v>ירכא. מספר סניף: 90</v>
          </cell>
        </row>
        <row r="626">
          <cell r="C626" t="str">
            <v>ישורון. מספר סניף: 529</v>
          </cell>
        </row>
        <row r="627">
          <cell r="C627" t="str">
            <v>ישיר לאומי. מספר סניף: 678</v>
          </cell>
        </row>
        <row r="628">
          <cell r="C628" t="str">
            <v>כאבול. מספר סניף: 24</v>
          </cell>
        </row>
        <row r="629">
          <cell r="C629" t="str">
            <v>כאבול. מספר סניף: 738</v>
          </cell>
        </row>
        <row r="630">
          <cell r="C630" t="str">
            <v>כהנמן. מספר סניף: 570</v>
          </cell>
        </row>
        <row r="631">
          <cell r="C631" t="str">
            <v>כוכב יאיר. מספר סניף: 683</v>
          </cell>
        </row>
        <row r="632">
          <cell r="C632" t="str">
            <v>כורזין. מספר סניף: 543</v>
          </cell>
        </row>
        <row r="633">
          <cell r="C633" t="str">
            <v>כיכר המדינה. מספר סניף: 157</v>
          </cell>
        </row>
        <row r="634">
          <cell r="C634" t="str">
            <v>כיכר המדינה. מספר סניף: 275</v>
          </cell>
        </row>
        <row r="635">
          <cell r="C635" t="str">
            <v>כיכר המדינה. מספר סניף: 410</v>
          </cell>
        </row>
        <row r="636">
          <cell r="C636" t="str">
            <v>כיכר השבטים. מספר סניף: 786</v>
          </cell>
        </row>
        <row r="637">
          <cell r="C637" t="str">
            <v>כיכר השבת. מספר סניף: 501</v>
          </cell>
        </row>
        <row r="638">
          <cell r="C638" t="str">
            <v>ככר היהלום. מספר סניף: 123</v>
          </cell>
        </row>
        <row r="639">
          <cell r="C639" t="str">
            <v>ככר המדינה. מספר סניף: 152</v>
          </cell>
        </row>
        <row r="640">
          <cell r="C640" t="str">
            <v>ככר המדינה. מספר סניף: 405</v>
          </cell>
        </row>
        <row r="641">
          <cell r="C641" t="str">
            <v>ככר המדינה. מספר סניף: 524</v>
          </cell>
        </row>
        <row r="642">
          <cell r="C642" t="str">
            <v>ככר המדינה. מספר סניף: 603</v>
          </cell>
        </row>
        <row r="643">
          <cell r="C643" t="str">
            <v>ככר המדינה. מספר סניף: 753</v>
          </cell>
        </row>
        <row r="644">
          <cell r="C644" t="str">
            <v>ככר המדינה. מספר סניף: 93</v>
          </cell>
        </row>
        <row r="645">
          <cell r="C645" t="str">
            <v>ככר המושבות. מספר סניף: 810</v>
          </cell>
        </row>
        <row r="646">
          <cell r="C646" t="str">
            <v>ככר הסיטי. מספר סניף: 540</v>
          </cell>
        </row>
        <row r="647">
          <cell r="C647" t="str">
            <v>ככר יצחק רבין. מספר סניף: 101</v>
          </cell>
        </row>
        <row r="648">
          <cell r="C648" t="str">
            <v>ככר יצחק רבין. מספר סניף: 609</v>
          </cell>
        </row>
        <row r="649">
          <cell r="C649" t="str">
            <v>ככר יצחק רבין. מספר סניף: 816</v>
          </cell>
        </row>
        <row r="650">
          <cell r="C650" t="str">
            <v>ככר יצחק רבין. מספר סניף: 85</v>
          </cell>
        </row>
        <row r="651">
          <cell r="C651" t="str">
            <v>ככר נח. מספר סניף: 683</v>
          </cell>
        </row>
        <row r="652">
          <cell r="C652" t="str">
            <v>ככר סירן. מספר סניף: 863</v>
          </cell>
        </row>
        <row r="653">
          <cell r="C653" t="str">
            <v>ככר עצמאות. מספר סניף: 511</v>
          </cell>
        </row>
        <row r="654">
          <cell r="C654" t="str">
            <v>ככר פריז. מספר סניף: 736</v>
          </cell>
        </row>
        <row r="655">
          <cell r="C655" t="str">
            <v>ככר ציון. מספר סניף: 783</v>
          </cell>
        </row>
        <row r="656">
          <cell r="C656" t="str">
            <v>ככר ציון. מספר סניף: 920</v>
          </cell>
        </row>
        <row r="657">
          <cell r="C657" t="str">
            <v>ככר רבין. מספר סניף: 658</v>
          </cell>
        </row>
        <row r="658">
          <cell r="C658" t="str">
            <v>כנפי נשרים. מספר סניף: 129</v>
          </cell>
        </row>
        <row r="659">
          <cell r="C659" t="str">
            <v>כנפי נשרים. מספר סניף: 182</v>
          </cell>
        </row>
        <row r="660">
          <cell r="C660" t="str">
            <v>כנפי נשרים. מספר סניף: 331</v>
          </cell>
        </row>
        <row r="661">
          <cell r="C661" t="str">
            <v>כנפי נשרים. מספר סניף: 539</v>
          </cell>
        </row>
        <row r="662">
          <cell r="C662" t="str">
            <v>כנפי נשרים. מספר סניף: 661</v>
          </cell>
        </row>
        <row r="663">
          <cell r="C663" t="str">
            <v>כפר-גנים. מספר סניף: 317</v>
          </cell>
        </row>
        <row r="664">
          <cell r="C664" t="str">
            <v>כפר גנים. מספר סניף: 153</v>
          </cell>
        </row>
        <row r="665">
          <cell r="C665" t="str">
            <v>כפר גנים. מספר סניף: 156</v>
          </cell>
        </row>
        <row r="666">
          <cell r="C666" t="str">
            <v>כפר גנים. מספר סניף: 548</v>
          </cell>
        </row>
        <row r="667">
          <cell r="C667" t="str">
            <v>כפר גנים. מספר סניף: 703</v>
          </cell>
        </row>
        <row r="668">
          <cell r="C668" t="str">
            <v>כפר ורדים. מספר סניף: 120</v>
          </cell>
        </row>
        <row r="669">
          <cell r="C669" t="str">
            <v>כפר יאסיף. מספר סניף: 15</v>
          </cell>
        </row>
        <row r="670">
          <cell r="C670" t="str">
            <v>כפר יאסיף. מספר סניף: 202</v>
          </cell>
        </row>
        <row r="671">
          <cell r="C671" t="str">
            <v>כפר יאסיף. מספר סניף: 538</v>
          </cell>
        </row>
        <row r="672">
          <cell r="C672" t="str">
            <v>כפר יאסיף. מספר סניף: 691</v>
          </cell>
        </row>
        <row r="673">
          <cell r="C673" t="str">
            <v>כפר יונה. מספר סניף: 675</v>
          </cell>
        </row>
        <row r="674">
          <cell r="C674" t="str">
            <v>כפר כנא. מספר סניף: 478</v>
          </cell>
        </row>
        <row r="675">
          <cell r="C675" t="str">
            <v>כפר כנא. מספר סניף: 631</v>
          </cell>
        </row>
        <row r="676">
          <cell r="C676" t="str">
            <v>כפר כנא. מספר סניף: 7</v>
          </cell>
        </row>
        <row r="677">
          <cell r="C677" t="str">
            <v>כפר מנדא. מספר סניף: 28</v>
          </cell>
        </row>
        <row r="678">
          <cell r="C678" t="str">
            <v>כפר סבא הירוקה. מספר סניף: 135</v>
          </cell>
        </row>
        <row r="679">
          <cell r="C679" t="str">
            <v>כפר סבא. מספר סניף: 118</v>
          </cell>
        </row>
        <row r="680">
          <cell r="C680" t="str">
            <v>כפר סבא. מספר סניף: 21</v>
          </cell>
        </row>
        <row r="681">
          <cell r="C681" t="str">
            <v>כפר סבא. מספר סניף: 380</v>
          </cell>
        </row>
        <row r="682">
          <cell r="C682" t="str">
            <v>כפר סבא. מספר סניף: 424</v>
          </cell>
        </row>
        <row r="683">
          <cell r="C683" t="str">
            <v>כפר סבא. מספר סניף: 502</v>
          </cell>
        </row>
        <row r="684">
          <cell r="C684" t="str">
            <v>כפר סבא. מספר סניף: 54</v>
          </cell>
        </row>
        <row r="685">
          <cell r="C685" t="str">
            <v>כפר סבא. מספר סניף: 627</v>
          </cell>
        </row>
        <row r="686">
          <cell r="C686" t="str">
            <v>כפר סבא. מספר סניף: 699</v>
          </cell>
        </row>
        <row r="687">
          <cell r="C687" t="str">
            <v>כפר סבא. מספר סניף: 946</v>
          </cell>
        </row>
        <row r="688">
          <cell r="C688" t="str">
            <v>כפר ערערה. מספר סניף: 27</v>
          </cell>
        </row>
        <row r="689">
          <cell r="C689" t="str">
            <v>כפר קאסם. מספר סניף: 201</v>
          </cell>
        </row>
        <row r="690">
          <cell r="C690" t="str">
            <v>כפר קאסם. מספר סניף: 652</v>
          </cell>
        </row>
        <row r="691">
          <cell r="C691" t="str">
            <v>כפר קאסם. מספר סניף: 750</v>
          </cell>
        </row>
        <row r="692">
          <cell r="C692" t="str">
            <v>כפר קמא. מספר סניף: 695</v>
          </cell>
        </row>
        <row r="693">
          <cell r="C693" t="str">
            <v>כפר קרע. מספר סניף: 578</v>
          </cell>
        </row>
        <row r="694">
          <cell r="C694" t="str">
            <v>כפר קרע. מספר סניף: 8</v>
          </cell>
        </row>
        <row r="695">
          <cell r="C695" t="str">
            <v>כפר שמריהו. מספר סניף: 680</v>
          </cell>
        </row>
        <row r="696">
          <cell r="C696" t="str">
            <v>כפר שמריהו. מספר סניף: 844</v>
          </cell>
        </row>
        <row r="697">
          <cell r="C697" t="str">
            <v>כפר תבור. מספר סניף: 549</v>
          </cell>
        </row>
        <row r="698">
          <cell r="C698" t="str">
            <v>כצנלסון. מספר סניף: 572</v>
          </cell>
        </row>
        <row r="699">
          <cell r="C699" t="str">
            <v>כרמיאל. מספר סניף: 174</v>
          </cell>
        </row>
        <row r="700">
          <cell r="C700" t="str">
            <v>כרמיאל. מספר סניף: 280</v>
          </cell>
        </row>
        <row r="701">
          <cell r="C701" t="str">
            <v>כרמיאל. מספר סניף: 398</v>
          </cell>
        </row>
        <row r="702">
          <cell r="C702" t="str">
            <v>כרמיאל. מספר סניף: 504</v>
          </cell>
        </row>
        <row r="703">
          <cell r="C703" t="str">
            <v>כרמיאל. מספר סניף: 513</v>
          </cell>
        </row>
        <row r="704">
          <cell r="C704" t="str">
            <v>כרמיאל. מספר סניף: 59</v>
          </cell>
        </row>
        <row r="705">
          <cell r="C705" t="str">
            <v>כרמיאל. מספר סניף: 747</v>
          </cell>
        </row>
        <row r="706">
          <cell r="C706" t="str">
            <v>כרמיאל. מספר סניף: 96</v>
          </cell>
        </row>
        <row r="707">
          <cell r="C707" t="str">
            <v>כרמיאל. מספר סניף: 961</v>
          </cell>
        </row>
        <row r="708">
          <cell r="C708" t="str">
            <v>כרמל. מספר סניף: 311</v>
          </cell>
        </row>
        <row r="709">
          <cell r="C709" t="str">
            <v>כרמל. מספר סניף: 449</v>
          </cell>
        </row>
        <row r="710">
          <cell r="C710" t="str">
            <v>כרמל. מספר סניף: 512</v>
          </cell>
        </row>
        <row r="711">
          <cell r="C711" t="str">
            <v>לאומי טוטאל דיגיטל. מספר סניף: 701</v>
          </cell>
        </row>
        <row r="712">
          <cell r="C712" t="str">
            <v>לב דיזנגוף. מספר סניף: 147</v>
          </cell>
        </row>
        <row r="713">
          <cell r="C713" t="str">
            <v>לב דיזנגוף. מספר סניף: 453</v>
          </cell>
        </row>
        <row r="714">
          <cell r="C714" t="str">
            <v>לב דיזנגוף. מספר סניף: 681</v>
          </cell>
        </row>
        <row r="715">
          <cell r="C715" t="str">
            <v>לב דיזנגוף. מספר סניף: 806</v>
          </cell>
        </row>
        <row r="716">
          <cell r="C716" t="str">
            <v>לב העיר באר שבע. מספר סניף: 517</v>
          </cell>
        </row>
        <row r="717">
          <cell r="C717" t="str">
            <v>לב העיר. מספר סניף: 55</v>
          </cell>
        </row>
        <row r="718">
          <cell r="C718" t="str">
            <v>לב הפארק. מספר סניף: 695</v>
          </cell>
        </row>
        <row r="719">
          <cell r="C719" t="str">
            <v>לב הרובע. מספר סניף: 986</v>
          </cell>
        </row>
        <row r="720">
          <cell r="C720" t="str">
            <v>לב ראשון. מספר סניף: 430</v>
          </cell>
        </row>
        <row r="721">
          <cell r="C721" t="str">
            <v>להבים. מספר סניף: 3</v>
          </cell>
        </row>
        <row r="722">
          <cell r="C722" t="str">
            <v>לוד תעשיה אוירית. מספר סניף: 374</v>
          </cell>
        </row>
        <row r="723">
          <cell r="C723" t="str">
            <v>לוד. מספר סניף: 59</v>
          </cell>
        </row>
        <row r="724">
          <cell r="C724" t="str">
            <v>לוד. מספר סניף: 685</v>
          </cell>
        </row>
        <row r="725">
          <cell r="C725" t="str">
            <v>לוד. מספר סניף: 937</v>
          </cell>
        </row>
        <row r="726">
          <cell r="C726" t="str">
            <v>לינקולן. מספר סניף: 772</v>
          </cell>
        </row>
        <row r="727">
          <cell r="C727" t="str">
            <v>למד. מספר סניף: 631</v>
          </cell>
        </row>
        <row r="728">
          <cell r="C728" t="str">
            <v>למד. מספר סניף: 788</v>
          </cell>
        </row>
        <row r="729">
          <cell r="C729" t="str">
            <v>לקוחות נבחרים. מספר סניף: 338</v>
          </cell>
        </row>
        <row r="730">
          <cell r="C730" t="str">
            <v>מ.ש.י. כניסה לקבע. מספר סניף: 988</v>
          </cell>
        </row>
        <row r="731">
          <cell r="C731" t="str">
            <v>מאה שערים. מספר סניף: 184</v>
          </cell>
        </row>
        <row r="732">
          <cell r="C732" t="str">
            <v>מאה שערים. מספר סניף: 533</v>
          </cell>
        </row>
        <row r="733">
          <cell r="C733" t="str">
            <v>מאפו. מספר סניף: 130</v>
          </cell>
        </row>
        <row r="734">
          <cell r="C734" t="str">
            <v>מבצע עובדה. מספר סניף: 564</v>
          </cell>
        </row>
        <row r="735">
          <cell r="C735" t="str">
            <v>מבשרת ציון. מספר סניף: 448</v>
          </cell>
        </row>
        <row r="736">
          <cell r="C736" t="str">
            <v>מבשרת ציון. מספר סניף: 510</v>
          </cell>
        </row>
        <row r="737">
          <cell r="C737" t="str">
            <v>מבשרת ציון. מספר סניף: 638</v>
          </cell>
        </row>
        <row r="738">
          <cell r="C738" t="str">
            <v>מבשרת. מספר סניף: 142</v>
          </cell>
        </row>
        <row r="739">
          <cell r="C739" t="str">
            <v>מג'אר. מספר סניף: 4</v>
          </cell>
        </row>
        <row r="740">
          <cell r="C740" t="str">
            <v>מג'אר. מספר סניף: 581</v>
          </cell>
        </row>
        <row r="741">
          <cell r="C741" t="str">
            <v>מג'ד אל כרום. מספר סניף: 624</v>
          </cell>
        </row>
        <row r="742">
          <cell r="C742" t="str">
            <v>מג'דל שמס. מספר סניף: 744</v>
          </cell>
        </row>
        <row r="743">
          <cell r="C743" t="str">
            <v>מגדיאל - הוד השרון. מספר סניף: 508</v>
          </cell>
        </row>
        <row r="744">
          <cell r="C744" t="str">
            <v>מגדיאל. מספר סניף: 678</v>
          </cell>
        </row>
        <row r="745">
          <cell r="C745" t="str">
            <v>מגדיאל. מספר סניף: 776</v>
          </cell>
        </row>
        <row r="746">
          <cell r="C746" t="str">
            <v>מגדל היובל. מספר סניף: 395</v>
          </cell>
        </row>
        <row r="747">
          <cell r="C747" t="str">
            <v>מגדל העמק. מספר סניף: 137</v>
          </cell>
        </row>
        <row r="748">
          <cell r="C748" t="str">
            <v>מגדל העמק. מספר סניף: 728</v>
          </cell>
        </row>
        <row r="749">
          <cell r="C749" t="str">
            <v>מגדל העמק. מספר סניף: 987</v>
          </cell>
        </row>
        <row r="750">
          <cell r="C750" t="str">
            <v>מגדל חיפה. מספר סניף: 879</v>
          </cell>
        </row>
        <row r="751">
          <cell r="C751" t="str">
            <v>מגדל סונול. מספר סניף: 82</v>
          </cell>
        </row>
        <row r="752">
          <cell r="C752" t="str">
            <v>מגדל שלום. מספר סניף: 67</v>
          </cell>
        </row>
        <row r="753">
          <cell r="C753" t="str">
            <v>מגדלי אביב. מספר סניף: 812</v>
          </cell>
        </row>
        <row r="754">
          <cell r="C754" t="str">
            <v>מגדלי דוד. מספר סניף: 627</v>
          </cell>
        </row>
        <row r="755">
          <cell r="C755" t="str">
            <v>מגדלי ויטה. מספר סניף: 23</v>
          </cell>
        </row>
        <row r="756">
          <cell r="C756" t="str">
            <v>מגמ"ש (מרכז גביה משפטית. מספר סניף: 537</v>
          </cell>
        </row>
        <row r="757">
          <cell r="C757" t="str">
            <v>מדור פיתוח במחלקת חברות. מספר סניף: 6</v>
          </cell>
        </row>
        <row r="758">
          <cell r="C758" t="str">
            <v>מודיעין - מרכז הדיור. מספר סניף: 5</v>
          </cell>
        </row>
        <row r="759">
          <cell r="C759" t="str">
            <v>מודיעין דיור. מספר סניף: 503</v>
          </cell>
        </row>
        <row r="760">
          <cell r="C760" t="str">
            <v>מודיעין עילית. מספר סניף: 180</v>
          </cell>
        </row>
        <row r="761">
          <cell r="C761" t="str">
            <v>מודיעין עילית. מספר סניף: 292</v>
          </cell>
        </row>
        <row r="762">
          <cell r="C762" t="str">
            <v>מודיעין עילית. מספר סניף: 36</v>
          </cell>
        </row>
        <row r="763">
          <cell r="C763" t="str">
            <v>מודיעין. מספר סניף: 116</v>
          </cell>
        </row>
        <row r="764">
          <cell r="C764" t="str">
            <v>מודיעין. מספר סניף: 128</v>
          </cell>
        </row>
        <row r="765">
          <cell r="C765" t="str">
            <v>מודיעין. מספר סניף: 154</v>
          </cell>
        </row>
        <row r="766">
          <cell r="C766" t="str">
            <v>מודיעין. מספר סניף: 303</v>
          </cell>
        </row>
        <row r="767">
          <cell r="C767" t="str">
            <v>מודיעין. מספר סניף: 315</v>
          </cell>
        </row>
        <row r="768">
          <cell r="C768" t="str">
            <v>מודיעין. מספר סניף: 521</v>
          </cell>
        </row>
        <row r="769">
          <cell r="C769" t="str">
            <v>מודיעין. מספר סניף: 582</v>
          </cell>
        </row>
        <row r="770">
          <cell r="C770" t="str">
            <v>מודיעין. מספר סניף: 680</v>
          </cell>
        </row>
        <row r="771">
          <cell r="C771" t="str">
            <v>מונטיפיורי. מספר סניף: 781</v>
          </cell>
        </row>
        <row r="772">
          <cell r="C772" t="str">
            <v>מוניטפיורי. מספר סניף: 811</v>
          </cell>
        </row>
        <row r="773">
          <cell r="C773" t="str">
            <v>מוריה. מספר סניף: 107</v>
          </cell>
        </row>
        <row r="774">
          <cell r="C774" t="str">
            <v>מוריה. מספר סניף: 886</v>
          </cell>
        </row>
        <row r="775">
          <cell r="C775" t="str">
            <v>מזכרת בתיה. מספר סניף: 536</v>
          </cell>
        </row>
        <row r="776">
          <cell r="C776" t="str">
            <v>מזכרת בתיה. מספר סניף: 684</v>
          </cell>
        </row>
        <row r="777">
          <cell r="C777" t="str">
            <v>מזרח ירושלים. מספר סניף: 68</v>
          </cell>
        </row>
        <row r="778">
          <cell r="C778" t="str">
            <v>מזרח ירושלים. מספר סניף: 696</v>
          </cell>
        </row>
        <row r="779">
          <cell r="C779" t="str">
            <v>מזרח ירושלים. מספר סניף: 918</v>
          </cell>
        </row>
        <row r="780">
          <cell r="C780" t="str">
            <v>מחלקת ביצוע. מספר סניף: 200</v>
          </cell>
        </row>
        <row r="781">
          <cell r="C781" t="str">
            <v>מחלקת בנקים ומוסדות פיננסים. מספר סניף: 518</v>
          </cell>
        </row>
        <row r="782">
          <cell r="C782" t="str">
            <v>מחלקת מט"ח- סניף ראשי ת"א. מספר סניף: 190</v>
          </cell>
        </row>
        <row r="783">
          <cell r="C783" t="str">
            <v>מחלקת שירותי מט"ח ותקשורת בין בנקאית. מספר סניף: 520</v>
          </cell>
        </row>
        <row r="784">
          <cell r="C784" t="str">
            <v>מחנה יהודה. מספר סניף: 61</v>
          </cell>
        </row>
        <row r="785">
          <cell r="C785" t="str">
            <v>מט"ל לוד. מספר סניף: 546</v>
          </cell>
        </row>
        <row r="786">
          <cell r="C786" t="str">
            <v>מיקדו. מספר סניף: 64</v>
          </cell>
        </row>
        <row r="787">
          <cell r="C787" t="str">
            <v>מיתר. מספר סניף: 603</v>
          </cell>
        </row>
        <row r="788">
          <cell r="C788" t="str">
            <v>מכון וייצמן. מספר סניף: 660</v>
          </cell>
        </row>
        <row r="789">
          <cell r="C789" t="str">
            <v>מכון וייצמן. מספר סניף: 9</v>
          </cell>
        </row>
        <row r="790">
          <cell r="C790" t="str">
            <v>מכס נתב"ג. מספר סניף: 992</v>
          </cell>
        </row>
        <row r="791">
          <cell r="C791" t="str">
            <v>מלא"ב-ירושלים. מספר סניף: 521</v>
          </cell>
        </row>
        <row r="792">
          <cell r="C792" t="str">
            <v>מלא"ב-נתניה. מספר סניף: 156</v>
          </cell>
        </row>
        <row r="793">
          <cell r="C793" t="str">
            <v>מלחה ירושלים. מספר סניף: 7</v>
          </cell>
        </row>
        <row r="794">
          <cell r="C794" t="str">
            <v>מלחה. מספר סניף: 277</v>
          </cell>
        </row>
        <row r="795">
          <cell r="C795" t="str">
            <v>מלחה. מספר סניף: 431</v>
          </cell>
        </row>
        <row r="796">
          <cell r="C796" t="str">
            <v>ממילא. מספר סניף: 15</v>
          </cell>
        </row>
        <row r="797">
          <cell r="C797" t="str">
            <v>מנהלת אזור חיפה והשרון. מספר סניף: 703</v>
          </cell>
        </row>
        <row r="798">
          <cell r="C798" t="str">
            <v>מנהלת אזור ירושלים והדרום. מספר סניף: 702</v>
          </cell>
        </row>
        <row r="799">
          <cell r="C799" t="str">
            <v>מנהלת אזור נצרת. מספר סניף: 705</v>
          </cell>
        </row>
        <row r="800">
          <cell r="C800" t="str">
            <v>מנהלת אזור עכו. מספר סניף: 706</v>
          </cell>
        </row>
        <row r="801">
          <cell r="C801" t="str">
            <v>מנהלת אזור תל אביב והמרכז. מספר סניף: 701</v>
          </cell>
        </row>
        <row r="802">
          <cell r="C802" t="str">
            <v>מסלקה. מספר סניף: 688</v>
          </cell>
        </row>
        <row r="803">
          <cell r="C803" t="str">
            <v>מעונות מכבי בית אילדן. מספר סניף: 61</v>
          </cell>
        </row>
        <row r="804">
          <cell r="C804" t="str">
            <v>מעיליא. מספר סניף: 625</v>
          </cell>
        </row>
        <row r="805">
          <cell r="C805" t="str">
            <v>מעלה אדומים. מספר סניף: 193</v>
          </cell>
        </row>
        <row r="806">
          <cell r="C806" t="str">
            <v>מעלה אדומים. מספר סניף: 291</v>
          </cell>
        </row>
        <row r="807">
          <cell r="C807" t="str">
            <v>מעלה אדומים. מספר סניף: 752</v>
          </cell>
        </row>
        <row r="808">
          <cell r="C808" t="str">
            <v>מעלות תרשיחא. מספר סניף: 17</v>
          </cell>
        </row>
        <row r="809">
          <cell r="C809" t="str">
            <v>מעלות תרשיחא. מספר סניף: 732</v>
          </cell>
        </row>
        <row r="810">
          <cell r="C810" t="str">
            <v>מעלות. מספר סניף: 558</v>
          </cell>
        </row>
        <row r="811">
          <cell r="C811" t="str">
            <v>מעלות. מספר סניף: 641</v>
          </cell>
        </row>
        <row r="812">
          <cell r="C812" t="str">
            <v>מעלות. מספר סניף: 91</v>
          </cell>
        </row>
        <row r="813">
          <cell r="C813" t="str">
            <v>מערב ראשון לציון. מספר סניף: 392</v>
          </cell>
        </row>
        <row r="814">
          <cell r="C814" t="str">
            <v>מערב ראשון לציון. מספר סניף: 506</v>
          </cell>
        </row>
        <row r="815">
          <cell r="C815" t="str">
            <v>מערב ראשון. מספר סניף: 234</v>
          </cell>
        </row>
        <row r="816">
          <cell r="C816" t="str">
            <v>מערך החשבות. מספר סניף: 201</v>
          </cell>
        </row>
        <row r="817">
          <cell r="C817" t="str">
            <v>מפרץ חיפה. מספר סניף: 362</v>
          </cell>
        </row>
        <row r="818">
          <cell r="C818" t="str">
            <v>מפרץ חיפה. מספר סניף: 4</v>
          </cell>
        </row>
        <row r="819">
          <cell r="C819" t="str">
            <v>מצדה. מספר סניף: 566</v>
          </cell>
        </row>
        <row r="820">
          <cell r="C820" t="str">
            <v>מצפה ספיר. מספר סניף: 228</v>
          </cell>
        </row>
        <row r="821">
          <cell r="C821" t="str">
            <v>מצפה רמון. מספר סניף: 672</v>
          </cell>
        </row>
        <row r="822">
          <cell r="C822" t="str">
            <v>מרגליות. מספר סניף: 643</v>
          </cell>
        </row>
        <row r="823">
          <cell r="C823" t="str">
            <v>מרגנית. מספר סניף: 866</v>
          </cell>
        </row>
        <row r="824">
          <cell r="C824" t="str">
            <v>מרום-נוה. מספר סניף: 546</v>
          </cell>
        </row>
        <row r="825">
          <cell r="C825" t="str">
            <v>מרום נווה. מספר סניף: 534</v>
          </cell>
        </row>
        <row r="826">
          <cell r="C826" t="str">
            <v>מרום נווה. מספר סניף: 96</v>
          </cell>
        </row>
        <row r="827">
          <cell r="C827" t="str">
            <v>מרכז אמידים. מספר סניף: 11</v>
          </cell>
        </row>
        <row r="828">
          <cell r="C828" t="str">
            <v>מרכז בנקאות פרטית  בינלאומית אשדוד. מספר סניף: 502</v>
          </cell>
        </row>
        <row r="829">
          <cell r="C829" t="str">
            <v>מרכז בנקאות פרטית בינלאומית  ת"א. מספר סניף: 478</v>
          </cell>
        </row>
        <row r="830">
          <cell r="C830" t="str">
            <v>מרכז בנקאות פרטית בינלאומית י-ם. מספר סניף: 520</v>
          </cell>
        </row>
        <row r="831">
          <cell r="C831" t="str">
            <v>מרכז בנקאות פרטית בינלאומית. מספר סניף: 129</v>
          </cell>
        </row>
        <row r="832">
          <cell r="C832" t="str">
            <v>מרכז בנקאות פרטת נתניה. מספר סניף: 541</v>
          </cell>
        </row>
        <row r="833">
          <cell r="C833" t="str">
            <v>מרכז הבנקאות. מספר סניף: 509</v>
          </cell>
        </row>
        <row r="834">
          <cell r="C834" t="str">
            <v>מרכז הכרמל. מספר סניף: 679</v>
          </cell>
        </row>
        <row r="835">
          <cell r="C835" t="str">
            <v>מרכז הכרמל. מספר סניף: 76</v>
          </cell>
        </row>
        <row r="836">
          <cell r="C836" t="str">
            <v>מרכז הכרמל. מספר סניף: 83</v>
          </cell>
        </row>
        <row r="837">
          <cell r="C837" t="str">
            <v>מרכז הנגב. מספר סניף: 117</v>
          </cell>
        </row>
        <row r="838">
          <cell r="C838" t="str">
            <v>מרכז הנגב. מספר סניף: 922</v>
          </cell>
        </row>
        <row r="839">
          <cell r="C839" t="str">
            <v>מרכז השקעות אח"מים מרכנתיל. מספר סניף: 711</v>
          </cell>
        </row>
        <row r="840">
          <cell r="C840" t="str">
            <v>מרכז השקעות השפלה. מספר סניף: 488</v>
          </cell>
        </row>
        <row r="841">
          <cell r="C841" t="str">
            <v>מרכז כלל. מספר סניף: 159</v>
          </cell>
        </row>
        <row r="842">
          <cell r="C842" t="str">
            <v>מרכז כלל. מספר סניף: 569</v>
          </cell>
        </row>
        <row r="843">
          <cell r="C843" t="str">
            <v>מרכז מזומנים טוביהו. מספר סניף: 173</v>
          </cell>
        </row>
        <row r="844">
          <cell r="C844" t="str">
            <v>מרכז מזומנים ירושלים. מספר סניף: 348</v>
          </cell>
        </row>
        <row r="845">
          <cell r="C845" t="str">
            <v>מרכז מזומנים. מספר סניף: 184</v>
          </cell>
        </row>
        <row r="846">
          <cell r="C846" t="str">
            <v>מרכז מזומנים. מספר סניף: 510</v>
          </cell>
        </row>
        <row r="847">
          <cell r="C847" t="str">
            <v>מרכז מסחרי שפרעם. מספר סניף: 31</v>
          </cell>
        </row>
        <row r="848">
          <cell r="C848" t="str">
            <v>מרכז ני"ע. מספר סניף: 690</v>
          </cell>
        </row>
        <row r="849">
          <cell r="C849" t="str">
            <v>מרכז סחר חוץ צפוני. מספר סניף: 727</v>
          </cell>
        </row>
        <row r="850">
          <cell r="C850" t="str">
            <v>מרכז עסקים  י-ם. מספר סניף: 402</v>
          </cell>
        </row>
        <row r="851">
          <cell r="C851" t="str">
            <v>מרכז עסקים באר שבע. מספר סניף: 426</v>
          </cell>
        </row>
        <row r="852">
          <cell r="C852" t="str">
            <v>מרכז עסקים דן. מספר סניף: 380</v>
          </cell>
        </row>
        <row r="853">
          <cell r="C853" t="str">
            <v>מרכז עסקים דרום. מספר סניף: 452</v>
          </cell>
        </row>
        <row r="854">
          <cell r="C854" t="str">
            <v>מרכז עסקים המרכז. מספר סניף: 453</v>
          </cell>
        </row>
        <row r="855">
          <cell r="C855" t="str">
            <v>מרכז עסקים הנגב. מספר סניף: 454</v>
          </cell>
        </row>
        <row r="856">
          <cell r="C856" t="str">
            <v>מרכז עסקים השפלה. מספר סניף: 384</v>
          </cell>
        </row>
        <row r="857">
          <cell r="C857" t="str">
            <v>מרכז עסקים השרון. מספר סניף: 382</v>
          </cell>
        </row>
        <row r="858">
          <cell r="C858" t="str">
            <v>מרכז עסקים השרון. מספר סניף: 455</v>
          </cell>
        </row>
        <row r="859">
          <cell r="C859" t="str">
            <v>מרכז עסקים השרון. מספר סניף: 755</v>
          </cell>
        </row>
        <row r="860">
          <cell r="C860" t="str">
            <v>מרכז עסקים חיפה. מספר סניף: 444</v>
          </cell>
        </row>
        <row r="861">
          <cell r="C861" t="str">
            <v>מרכז עסקים חיפה. מספר סניף: 456</v>
          </cell>
        </row>
        <row r="862">
          <cell r="C862" t="str">
            <v>מרכז עסקים י-ם. מספר סניף: 403</v>
          </cell>
        </row>
        <row r="863">
          <cell r="C863" t="str">
            <v>מרכז עסקים יהלומים. מספר סניף: 466</v>
          </cell>
        </row>
        <row r="864">
          <cell r="C864" t="str">
            <v>מרכז עסקים ירושלים והדרום. מספר סניף: 381</v>
          </cell>
        </row>
        <row r="865">
          <cell r="C865" t="str">
            <v>מרכז עסקים ירושלים. מספר סניף: 457</v>
          </cell>
        </row>
        <row r="866">
          <cell r="C866" t="str">
            <v>מרכז עסקים נתניה. מספר סניף: 422</v>
          </cell>
        </row>
        <row r="867">
          <cell r="C867" t="str">
            <v>מרכז עסקים נתניה. מספר סניף: 452</v>
          </cell>
        </row>
        <row r="868">
          <cell r="C868" t="str">
            <v>מרכז עסקים ספיר. מספר סניף: 698</v>
          </cell>
        </row>
        <row r="869">
          <cell r="C869" t="str">
            <v>מרכז עסקים פ"ת. מספר סניף: 429</v>
          </cell>
        </row>
        <row r="870">
          <cell r="C870" t="str">
            <v>מרכז עסקים צפון. מספר סניף: 383</v>
          </cell>
        </row>
        <row r="871">
          <cell r="C871" t="str">
            <v>מרכז עסקים צפון. מספר סניף: 458</v>
          </cell>
        </row>
        <row r="872">
          <cell r="C872" t="str">
            <v>מרכז עסקים ראשי ת"א. מספר סניף: 461</v>
          </cell>
        </row>
        <row r="873">
          <cell r="C873" t="str">
            <v>מרכז עסקים ת"א. מספר סניף: 409</v>
          </cell>
        </row>
        <row r="874">
          <cell r="C874" t="str">
            <v>מרכז עסקים ת"א. מספר סניף: 475</v>
          </cell>
        </row>
        <row r="875">
          <cell r="C875" t="str">
            <v>מרכז עסקים תל אביב צפון. מספר סניף: 642</v>
          </cell>
        </row>
        <row r="876">
          <cell r="C876" t="str">
            <v>מרכז עסקים תל אביב. מספר סניף: 450</v>
          </cell>
        </row>
        <row r="877">
          <cell r="C877" t="str">
            <v>מרכז עסקים תל אביב. מספר סניף: 452</v>
          </cell>
        </row>
        <row r="878">
          <cell r="C878" t="str">
            <v>מרכז שרות ישיר. מספר סניף: 388</v>
          </cell>
        </row>
        <row r="879">
          <cell r="C879" t="str">
            <v>מרכז תפעול. מספר סניף: 542</v>
          </cell>
        </row>
        <row r="880">
          <cell r="C880" t="str">
            <v>מרכז תפעולי ארצי לסחר חוץ. מספר סניף: 794</v>
          </cell>
        </row>
        <row r="881">
          <cell r="C881" t="str">
            <v>מרכזי עסקים. מספר סניף: 600</v>
          </cell>
        </row>
        <row r="882">
          <cell r="C882" t="str">
            <v>מרכזי תל אביב. מספר סניף: 800</v>
          </cell>
        </row>
        <row r="883">
          <cell r="C883" t="str">
            <v>משכית. מספר סניף: 783</v>
          </cell>
        </row>
        <row r="884">
          <cell r="C884" t="str">
            <v>משכנות האומה. מספר סניף: 488</v>
          </cell>
        </row>
        <row r="885">
          <cell r="C885" t="str">
            <v>משכנתאות - אשדוד. מספר סניף: 513</v>
          </cell>
        </row>
        <row r="886">
          <cell r="C886" t="str">
            <v>משכנתאות - ככר העצמאות. מספר סניף: 511</v>
          </cell>
        </row>
        <row r="887">
          <cell r="C887" t="str">
            <v>משכנתאות - רמות אשכול. מספר סניף: 512</v>
          </cell>
        </row>
        <row r="888">
          <cell r="C888" t="str">
            <v>משכנתאות הוד השרון. מספר סניף: 508</v>
          </cell>
        </row>
        <row r="889">
          <cell r="C889" t="str">
            <v>משכנתאות הנביאים. מספר סניף: 509</v>
          </cell>
        </row>
        <row r="890">
          <cell r="C890" t="str">
            <v>משכנתאות כיכר השבת. מספר סניף: 501</v>
          </cell>
        </row>
        <row r="891">
          <cell r="C891" t="str">
            <v>משכנתאות מודיעין. מספר סניף: 503</v>
          </cell>
        </row>
        <row r="892">
          <cell r="C892" t="str">
            <v>משכנתאות קרית אונו. מספר סניף: 507</v>
          </cell>
        </row>
        <row r="893">
          <cell r="C893" t="str">
            <v>משכנתאות קרית הממשלה. מספר סניף: 104</v>
          </cell>
        </row>
        <row r="894">
          <cell r="C894" t="str">
            <v>משכנתאות. מספר סניף: 613</v>
          </cell>
        </row>
        <row r="895">
          <cell r="C895" t="str">
            <v>משכנתאות. מספר סניף: 992</v>
          </cell>
        </row>
        <row r="896">
          <cell r="C896" t="str">
            <v>משמר השרון. מספר סניף: 56</v>
          </cell>
        </row>
        <row r="897">
          <cell r="C897" t="str">
            <v>משרד אחורי- תפעול הייעוץ הפנסיוני. מספר סניף: 316</v>
          </cell>
        </row>
        <row r="898">
          <cell r="C898" t="str">
            <v>משרד ראשי- הנח"ש ומטה. מספר סניף: 1</v>
          </cell>
        </row>
        <row r="899">
          <cell r="C899" t="str">
            <v>משרד ראשי. מספר סניף: 1</v>
          </cell>
        </row>
        <row r="900">
          <cell r="C900" t="str">
            <v>משרד ראשי. מספר סניף: 1</v>
          </cell>
        </row>
        <row r="901">
          <cell r="C901" t="str">
            <v>משרד ראשי. מספר סניף: 1</v>
          </cell>
        </row>
        <row r="902">
          <cell r="C902" t="str">
            <v>משרד ראשי. מספר סניף: 1</v>
          </cell>
        </row>
        <row r="903">
          <cell r="C903" t="str">
            <v>משרד ראשי. מספר סניף: 1</v>
          </cell>
        </row>
        <row r="904">
          <cell r="C904" t="str">
            <v>משרד ראשי. מספר סניף: 499</v>
          </cell>
        </row>
        <row r="905">
          <cell r="C905" t="str">
            <v>מת"ם. מספר סניף: 130</v>
          </cell>
        </row>
        <row r="906">
          <cell r="C906" t="str">
            <v>מת"ם. מספר סניף: 329</v>
          </cell>
        </row>
        <row r="907">
          <cell r="C907" t="str">
            <v>מת"מ אומגה. מספר סניף: 350</v>
          </cell>
        </row>
        <row r="908">
          <cell r="C908" t="str">
            <v>מת"מ חיפה. מספר סניף: 505</v>
          </cell>
        </row>
        <row r="909">
          <cell r="C909" t="str">
            <v>נאות אפקה. מספר סניף: 504</v>
          </cell>
        </row>
        <row r="910">
          <cell r="C910" t="str">
            <v>נאות אפקה. מספר סניף: 838</v>
          </cell>
        </row>
        <row r="911">
          <cell r="C911" t="str">
            <v>נאות אשלים. מספר סניף: 89</v>
          </cell>
        </row>
        <row r="912">
          <cell r="C912" t="str">
            <v>נאות רחל. מספר סניף: 104</v>
          </cell>
        </row>
        <row r="913">
          <cell r="C913" t="str">
            <v>נאות רחל. מספר סניף: 527</v>
          </cell>
        </row>
        <row r="914">
          <cell r="C914" t="str">
            <v>נאות רחל. מספר סניף: 785</v>
          </cell>
        </row>
        <row r="915">
          <cell r="C915" t="str">
            <v>נאות שושנים. מספר סניף: 759</v>
          </cell>
        </row>
        <row r="916">
          <cell r="C916" t="str">
            <v>נבטים. מספר סניף: 342</v>
          </cell>
        </row>
        <row r="917">
          <cell r="C917" t="str">
            <v>נהורה. מספר סניף: 670</v>
          </cell>
        </row>
        <row r="918">
          <cell r="C918" t="str">
            <v>נהריה עסקים. מספר סניף: 168</v>
          </cell>
        </row>
        <row r="919">
          <cell r="C919" t="str">
            <v>נהריה. מספר סניף: 190</v>
          </cell>
        </row>
        <row r="920">
          <cell r="C920" t="str">
            <v>נהריה. מספר סניף: 443</v>
          </cell>
        </row>
        <row r="921">
          <cell r="C921" t="str">
            <v>נהריה. מספר סניף: 52</v>
          </cell>
        </row>
        <row r="922">
          <cell r="C922" t="str">
            <v>נהריה. מספר סניף: 660</v>
          </cell>
        </row>
        <row r="923">
          <cell r="C923" t="str">
            <v>נהריה. מספר סניף: 716</v>
          </cell>
        </row>
        <row r="924">
          <cell r="C924" t="str">
            <v>נהריה. מספר סניף: 962</v>
          </cell>
        </row>
        <row r="925">
          <cell r="C925" t="str">
            <v>נהריה. מספר סניף: 97</v>
          </cell>
        </row>
        <row r="926">
          <cell r="C926" t="str">
            <v>נהרייה. מספר סניף: 141</v>
          </cell>
        </row>
        <row r="927">
          <cell r="C927" t="str">
            <v>נוה-ים. מספר סניף: 768</v>
          </cell>
        </row>
        <row r="928">
          <cell r="C928" t="str">
            <v>נוה אביבים. מספר סניף: 118</v>
          </cell>
        </row>
        <row r="929">
          <cell r="C929" t="str">
            <v>נוה אביבים. מספר סניף: 625</v>
          </cell>
        </row>
        <row r="930">
          <cell r="C930" t="str">
            <v>נוה זאב. מספר סניף: 734</v>
          </cell>
        </row>
        <row r="931">
          <cell r="C931" t="str">
            <v>נוה חן. מספר סניף: 777</v>
          </cell>
        </row>
        <row r="932">
          <cell r="C932" t="str">
            <v>נוה מגן. מספר סניף: 769</v>
          </cell>
        </row>
        <row r="933">
          <cell r="C933" t="str">
            <v>נוה מונוסון. מספר סניף: 573</v>
          </cell>
        </row>
        <row r="934">
          <cell r="C934" t="str">
            <v>נוה רם. מספר סניף: 773</v>
          </cell>
        </row>
        <row r="935">
          <cell r="C935" t="str">
            <v>נוה שאנן. מספר סניף: 702</v>
          </cell>
        </row>
        <row r="936">
          <cell r="C936" t="str">
            <v>נוה שאנן. מספר סניף: 74</v>
          </cell>
        </row>
        <row r="937">
          <cell r="C937" t="str">
            <v>נוה שאנן. מספר סניף: 882</v>
          </cell>
        </row>
        <row r="938">
          <cell r="C938" t="str">
            <v>נווה אלון. מספר סניף: 737</v>
          </cell>
        </row>
        <row r="939">
          <cell r="C939" t="str">
            <v>נווה דור דיור מוגן. מספר סניף: 59</v>
          </cell>
        </row>
        <row r="940">
          <cell r="C940" t="str">
            <v>נווה זאב. מספר סניף: 160</v>
          </cell>
        </row>
        <row r="941">
          <cell r="C941" t="str">
            <v>נווה זאב. מספר סניף: 318</v>
          </cell>
        </row>
        <row r="942">
          <cell r="C942" t="str">
            <v>נווה שאנן. מספר סניף: 492</v>
          </cell>
        </row>
        <row r="943">
          <cell r="C943" t="str">
            <v>נווה שאנן. מספר סניף: 7</v>
          </cell>
        </row>
        <row r="944">
          <cell r="C944" t="str">
            <v>נחלת יצחק. מספר סניף: 641</v>
          </cell>
        </row>
        <row r="945">
          <cell r="C945" t="str">
            <v>נחף. מספר סניף: 9</v>
          </cell>
        </row>
        <row r="946">
          <cell r="C946" t="str">
            <v>ניירות ערך-תפעול. מספר סניף: 797</v>
          </cell>
        </row>
        <row r="947">
          <cell r="C947" t="str">
            <v>ניירות ערך. מספר סניף: 286</v>
          </cell>
        </row>
        <row r="948">
          <cell r="C948" t="str">
            <v>ניירות ערך. מספר סניף: 480</v>
          </cell>
        </row>
        <row r="949">
          <cell r="C949" t="str">
            <v>נמל תעופה בן גוריון. מספר סניף: 774</v>
          </cell>
        </row>
        <row r="950">
          <cell r="C950" t="str">
            <v>נס ציונה. מספר סניף: 117</v>
          </cell>
        </row>
        <row r="951">
          <cell r="C951" t="str">
            <v>נס ציונה. מספר סניף: 511</v>
          </cell>
        </row>
        <row r="952">
          <cell r="C952" t="str">
            <v>נס ציונה. מספר סניף: 636</v>
          </cell>
        </row>
        <row r="953">
          <cell r="C953" t="str">
            <v>נס ציונה. מספר סניף: 933</v>
          </cell>
        </row>
        <row r="954">
          <cell r="C954" t="str">
            <v>נצרת עילית. מספר סניף: 142</v>
          </cell>
        </row>
        <row r="955">
          <cell r="C955" t="str">
            <v>נצרת עלית. מספר סניף: 5</v>
          </cell>
        </row>
        <row r="956">
          <cell r="C956" t="str">
            <v>נצרת עלית. מספר סניף: 560</v>
          </cell>
        </row>
        <row r="957">
          <cell r="C957" t="str">
            <v>נצרת עלית. מספר סניף: 733</v>
          </cell>
        </row>
        <row r="958">
          <cell r="C958" t="str">
            <v>נצרת עלית. מספר סניף: 972</v>
          </cell>
        </row>
        <row r="959">
          <cell r="C959" t="str">
            <v>נצרת עסקים פריפרד. מספר סניף: 211</v>
          </cell>
        </row>
        <row r="960">
          <cell r="C960" t="str">
            <v>נצרת ראשי. מספר סניף: 639</v>
          </cell>
        </row>
        <row r="961">
          <cell r="C961" t="str">
            <v>נצרת. מספר סניף: 2</v>
          </cell>
        </row>
        <row r="962">
          <cell r="C962" t="str">
            <v>נצרת. מספר סניף: 514</v>
          </cell>
        </row>
        <row r="963">
          <cell r="C963" t="str">
            <v>נצרת. מספר סניף: 559</v>
          </cell>
        </row>
        <row r="964">
          <cell r="C964" t="str">
            <v>נצרת. מספר סניף: 726</v>
          </cell>
        </row>
        <row r="965">
          <cell r="C965" t="str">
            <v>נצרת. מספר סניף: 91</v>
          </cell>
        </row>
        <row r="966">
          <cell r="C966" t="str">
            <v>נצרת. מספר סניף: 93</v>
          </cell>
        </row>
        <row r="967">
          <cell r="C967" t="str">
            <v>נצרת. מספר סניף: 964</v>
          </cell>
        </row>
        <row r="968">
          <cell r="C968" t="str">
            <v>נשר תל חנן. מספר סניף: 712</v>
          </cell>
        </row>
        <row r="969">
          <cell r="C969" t="str">
            <v>נשר. מספר סניף: 447</v>
          </cell>
        </row>
        <row r="970">
          <cell r="C970" t="str">
            <v>נשר. מספר סניף: 523</v>
          </cell>
        </row>
        <row r="971">
          <cell r="C971" t="str">
            <v>נשר. מספר סניף: 887</v>
          </cell>
        </row>
        <row r="972">
          <cell r="C972" t="str">
            <v>נתב"ג. מספר סניף: 134</v>
          </cell>
        </row>
        <row r="973">
          <cell r="C973" t="str">
            <v>נתיבות. מספר סניף: 173</v>
          </cell>
        </row>
        <row r="974">
          <cell r="C974" t="str">
            <v>נתיבות. מספר סניף: 428</v>
          </cell>
        </row>
        <row r="975">
          <cell r="C975" t="str">
            <v>נתיבות. מספר סניף: 556</v>
          </cell>
        </row>
        <row r="976">
          <cell r="C976" t="str">
            <v>נתיבות. מספר סניף: 790</v>
          </cell>
        </row>
        <row r="977">
          <cell r="C977" t="str">
            <v>נתניה עסקים. מספר סניף: 167</v>
          </cell>
        </row>
        <row r="978">
          <cell r="C978" t="str">
            <v>נתניה. מספר סניף: 133</v>
          </cell>
        </row>
        <row r="979">
          <cell r="C979" t="str">
            <v>נתניה. מספר סניף: 22</v>
          </cell>
        </row>
        <row r="980">
          <cell r="C980" t="str">
            <v>נתניה. מספר סניף: 346</v>
          </cell>
        </row>
        <row r="981">
          <cell r="C981" t="str">
            <v>נתניה. מספר סניף: 42</v>
          </cell>
        </row>
        <row r="982">
          <cell r="C982" t="str">
            <v>נתניה. מספר סניף: 508</v>
          </cell>
        </row>
        <row r="983">
          <cell r="C983" t="str">
            <v>נתניה. מספר סניף: 612</v>
          </cell>
        </row>
        <row r="984">
          <cell r="C984" t="str">
            <v>נתניה. מספר סניף: 647</v>
          </cell>
        </row>
        <row r="985">
          <cell r="C985" t="str">
            <v>נתניה. מספר סניף: 91</v>
          </cell>
        </row>
        <row r="986">
          <cell r="C986" t="str">
            <v>נתניה. מספר סניף: 92</v>
          </cell>
        </row>
        <row r="987">
          <cell r="C987" t="str">
            <v>נתניה. מספר סניף: 950</v>
          </cell>
        </row>
        <row r="988">
          <cell r="C988" t="str">
            <v>סאלח א-דין. מספר סניף: 638</v>
          </cell>
        </row>
        <row r="989">
          <cell r="C989" t="str">
            <v>סביון. מספר סניף: 38</v>
          </cell>
        </row>
        <row r="990">
          <cell r="C990" t="str">
            <v>סביוני ים. מספר סניף: 694</v>
          </cell>
        </row>
        <row r="991">
          <cell r="C991" t="str">
            <v>סביונים. מספר סניף: 360</v>
          </cell>
        </row>
        <row r="992">
          <cell r="C992" t="str">
            <v>סביונים. מספר סניף: 525</v>
          </cell>
        </row>
        <row r="993">
          <cell r="C993" t="str">
            <v>סביניה. מספר סניף: 719</v>
          </cell>
        </row>
        <row r="994">
          <cell r="C994" t="str">
            <v>סיטי אשדוד. מספר סניף: 662</v>
          </cell>
        </row>
        <row r="995">
          <cell r="C995" t="str">
            <v>סיטיבנק - הארבעה 19. מספר סניף: 5</v>
          </cell>
        </row>
        <row r="996">
          <cell r="C996" t="str">
            <v>סיטיבנק - רוטשילד 9. מספר סניף: 4</v>
          </cell>
        </row>
        <row r="997">
          <cell r="C997" t="str">
            <v>סכנין. מספר סניף: 479</v>
          </cell>
        </row>
        <row r="998">
          <cell r="C998" t="str">
            <v>סכנין. מספר סניף: 6</v>
          </cell>
        </row>
        <row r="999">
          <cell r="C999" t="str">
            <v>סכנין. מספר סניף: 687</v>
          </cell>
        </row>
        <row r="1000">
          <cell r="C1000" t="str">
            <v>סכנין. מספר סניף: 98</v>
          </cell>
        </row>
        <row r="1001">
          <cell r="C1001" t="str">
            <v>סלמה. מספר סניף: 469</v>
          </cell>
        </row>
        <row r="1002">
          <cell r="C1002" t="str">
            <v>סנהדריה. מספר סניף: 736</v>
          </cell>
        </row>
        <row r="1003">
          <cell r="C1003" t="str">
            <v>סניף טבריה. מספר סניף: 246</v>
          </cell>
        </row>
        <row r="1004">
          <cell r="C1004" t="str">
            <v>סניף מרכזי. מספר סניף: 77</v>
          </cell>
        </row>
        <row r="1005">
          <cell r="C1005" t="str">
            <v>סניף פנימי. מספר סניף: 102</v>
          </cell>
        </row>
        <row r="1006">
          <cell r="C1006" t="str">
            <v>סניף רחובות. מספר סניף: 278</v>
          </cell>
        </row>
        <row r="1007">
          <cell r="C1007" t="str">
            <v>סניפון וולפסון- חולון. מספר סניף: 135</v>
          </cell>
        </row>
        <row r="1008">
          <cell r="C1008" t="str">
            <v>סניפון וולפסון- חולון. מספר סניף: 30</v>
          </cell>
        </row>
        <row r="1009">
          <cell r="C1009" t="str">
            <v>ספאפרה. מספר סניף: 25</v>
          </cell>
        </row>
        <row r="1010">
          <cell r="C1010" t="str">
            <v>סקטור מימון וסחר בינלאומי. מספר סניף: 501</v>
          </cell>
        </row>
        <row r="1011">
          <cell r="C1011" t="str">
            <v>סקטור קופ"ג. מספר סניף: 488</v>
          </cell>
        </row>
        <row r="1012">
          <cell r="C1012" t="str">
            <v>סקטור תפעול מט"ח. מספר סניף: 440</v>
          </cell>
        </row>
        <row r="1013">
          <cell r="C1013" t="str">
            <v>עובדה. מספר סניף: 177</v>
          </cell>
        </row>
        <row r="1014">
          <cell r="C1014" t="str">
            <v>עומר. מספר סניף: 570</v>
          </cell>
        </row>
        <row r="1015">
          <cell r="C1015" t="str">
            <v>עוספיה. מספר סניף: 484</v>
          </cell>
        </row>
        <row r="1016">
          <cell r="C1016" t="str">
            <v>עילבון. מספר סניף: 634</v>
          </cell>
        </row>
        <row r="1017">
          <cell r="C1017" t="str">
            <v>עיר ימים נתניה. מספר סניף: 542</v>
          </cell>
        </row>
        <row r="1018">
          <cell r="C1018" t="str">
            <v>עיר ימים. מספר סניף: 318</v>
          </cell>
        </row>
        <row r="1019">
          <cell r="C1019" t="str">
            <v>עיר ימים. מספר סניף: 462</v>
          </cell>
        </row>
        <row r="1020">
          <cell r="C1020" t="str">
            <v>עירון. מספר סניף: 5</v>
          </cell>
        </row>
        <row r="1021">
          <cell r="C1021" t="str">
            <v>עכו. מספר סניף: 445</v>
          </cell>
        </row>
        <row r="1022">
          <cell r="C1022" t="str">
            <v>עכו. מספר סניף: 644</v>
          </cell>
        </row>
        <row r="1023">
          <cell r="C1023" t="str">
            <v>עכו. מספר סניף: 713</v>
          </cell>
        </row>
        <row r="1024">
          <cell r="C1024" t="str">
            <v>עכו. מספר סניף: 960</v>
          </cell>
        </row>
        <row r="1025">
          <cell r="C1025" t="str">
            <v>עכו. מספר סניף: 99</v>
          </cell>
        </row>
        <row r="1026">
          <cell r="C1026" t="str">
            <v>עמישב. מספר סניף: 684</v>
          </cell>
        </row>
        <row r="1027">
          <cell r="C1027" t="str">
            <v>עמק ברכה. מספר סניף: 624</v>
          </cell>
        </row>
        <row r="1028">
          <cell r="C1028" t="str">
            <v>עמק רפאים. מספר סניף: 914</v>
          </cell>
        </row>
        <row r="1029">
          <cell r="C1029" t="str">
            <v>ענף סליקה ומשלוח. מספר סניף: 991</v>
          </cell>
        </row>
        <row r="1030">
          <cell r="C1030" t="str">
            <v>עסקים איילון. מספר סניף: 693</v>
          </cell>
        </row>
        <row r="1031">
          <cell r="C1031" t="str">
            <v>עסקים אלונים. מספר סניף: 654</v>
          </cell>
        </row>
        <row r="1032">
          <cell r="C1032" t="str">
            <v>עסקים אלנבי. מספר סניף: 802</v>
          </cell>
        </row>
        <row r="1033">
          <cell r="C1033" t="str">
            <v>עסקים אשדוד. מספר סניף: 618</v>
          </cell>
        </row>
        <row r="1034">
          <cell r="C1034" t="str">
            <v>עסקים באר שבע. מספר סניף: 607</v>
          </cell>
        </row>
        <row r="1035">
          <cell r="C1035" t="str">
            <v>עסקים הבורסה. מספר סניף: 743</v>
          </cell>
        </row>
        <row r="1036">
          <cell r="C1036" t="str">
            <v>עסקים החרוצים. מספר סניף: 750</v>
          </cell>
        </row>
        <row r="1037">
          <cell r="C1037" t="str">
            <v>עסקים החרושת. מספר סניף: 651</v>
          </cell>
        </row>
        <row r="1038">
          <cell r="C1038" t="str">
            <v>עסקים החשמונאים. מספר סניף: 817</v>
          </cell>
        </row>
        <row r="1039">
          <cell r="C1039" t="str">
            <v>עסקים המפרץ. מספר סניף: 898</v>
          </cell>
        </row>
        <row r="1040">
          <cell r="C1040" t="str">
            <v>עסקים העמקים. מספר סניף: 745</v>
          </cell>
        </row>
        <row r="1041">
          <cell r="C1041" t="str">
            <v>עסקים הר חוצבים. מספר סניף: 968</v>
          </cell>
        </row>
        <row r="1042">
          <cell r="C1042" t="str">
            <v>עסקים הרצליה. מספר סניף: 864</v>
          </cell>
        </row>
        <row r="1043">
          <cell r="C1043" t="str">
            <v>עסקים חדרה. מספר סניף: 639</v>
          </cell>
        </row>
        <row r="1044">
          <cell r="C1044" t="str">
            <v>עסקים חלוצי התעשיה. מספר סניף: 889</v>
          </cell>
        </row>
        <row r="1045">
          <cell r="C1045" t="str">
            <v>עסקים נתניה. מספר סניף: 717</v>
          </cell>
        </row>
        <row r="1046">
          <cell r="C1046" t="str">
            <v>עסקים פתח תקוה. מספר סניף: 707</v>
          </cell>
        </row>
        <row r="1047">
          <cell r="C1047" t="str">
            <v>עסקים קרית אריה. מספר סניף: 670</v>
          </cell>
        </row>
        <row r="1048">
          <cell r="C1048" t="str">
            <v>עסקים ראשון לציון. מספר סניף: 671</v>
          </cell>
        </row>
        <row r="1049">
          <cell r="C1049" t="str">
            <v>עסקים ראשי. מספר סניף: 720</v>
          </cell>
        </row>
        <row r="1050">
          <cell r="C1050" t="str">
            <v>עסקים רחובות. מספר סניף: 978</v>
          </cell>
        </row>
        <row r="1051">
          <cell r="C1051" t="str">
            <v>עסקים רמת החייל. מספר סניף: 682</v>
          </cell>
        </row>
        <row r="1052">
          <cell r="C1052" t="str">
            <v>עסקים רעננה- כפר סבא. מספר סניף: 744</v>
          </cell>
        </row>
        <row r="1053">
          <cell r="C1053" t="str">
            <v>עפולה עלית. מספר סניף: 738</v>
          </cell>
        </row>
        <row r="1054">
          <cell r="C1054" t="str">
            <v>עפולה עסקים. מספר סניף: 472</v>
          </cell>
        </row>
        <row r="1055">
          <cell r="C1055" t="str">
            <v>עפולה. מספר סניף: 111</v>
          </cell>
        </row>
        <row r="1056">
          <cell r="C1056" t="str">
            <v>עפולה. מספר סניף: 2</v>
          </cell>
        </row>
        <row r="1057">
          <cell r="C1057" t="str">
            <v>עפולה. מספר סניף: 245</v>
          </cell>
        </row>
        <row r="1058">
          <cell r="C1058" t="str">
            <v>עפולה. מספר סניף: 474</v>
          </cell>
        </row>
        <row r="1059">
          <cell r="C1059" t="str">
            <v>עפולה. מספר סניף: 727</v>
          </cell>
        </row>
        <row r="1060">
          <cell r="C1060" t="str">
            <v>עפולה. מספר סניף: 965</v>
          </cell>
        </row>
        <row r="1061">
          <cell r="C1061" t="str">
            <v>עראבה. מספר סניף: 36</v>
          </cell>
        </row>
        <row r="1062">
          <cell r="C1062" t="str">
            <v>עראבה. מספר סניף: 421</v>
          </cell>
        </row>
        <row r="1063">
          <cell r="C1063" t="str">
            <v>עראבה. מספר סניף: 626</v>
          </cell>
        </row>
        <row r="1064">
          <cell r="C1064" t="str">
            <v>ערד. מספר סניף: 489</v>
          </cell>
        </row>
        <row r="1065">
          <cell r="C1065" t="str">
            <v>ערד. מספר סניף: 758</v>
          </cell>
        </row>
        <row r="1066">
          <cell r="C1066" t="str">
            <v>ערד. מספר סניף: 763</v>
          </cell>
        </row>
        <row r="1067">
          <cell r="C1067" t="str">
            <v>ערים. מספר סניף: 526</v>
          </cell>
        </row>
        <row r="1068">
          <cell r="C1068" t="str">
            <v>עתיד. מספר סניף: 571</v>
          </cell>
        </row>
        <row r="1069">
          <cell r="C1069" t="str">
            <v>עתידים עסקים. מספר סניף: 765</v>
          </cell>
        </row>
        <row r="1070">
          <cell r="C1070" t="str">
            <v>פאולוס הששי. מספר סניף: 627</v>
          </cell>
        </row>
        <row r="1071">
          <cell r="C1071" t="str">
            <v>פארק המדע רחובות. מספר סניף: 532</v>
          </cell>
        </row>
        <row r="1072">
          <cell r="C1072" t="str">
            <v>פולג נתניה. מספר סניף: 526</v>
          </cell>
        </row>
        <row r="1073">
          <cell r="C1073" t="str">
            <v>פולג. מספר סניף: 771</v>
          </cell>
        </row>
        <row r="1074">
          <cell r="C1074" t="str">
            <v>פולג. מספר סניף: 95</v>
          </cell>
        </row>
        <row r="1075">
          <cell r="C1075" t="str">
            <v>פועלים בטלפון. מספר סניף: 877</v>
          </cell>
        </row>
        <row r="1076">
          <cell r="C1076" t="str">
            <v>פז רמת גן. מספר סניף: 551</v>
          </cell>
        </row>
        <row r="1077">
          <cell r="C1077" t="str">
            <v>פייבל. מספר סניף: 839</v>
          </cell>
        </row>
        <row r="1078">
          <cell r="C1078" t="str">
            <v>פיקדונות מוסדיים. מספר סניף: 596</v>
          </cell>
        </row>
        <row r="1079">
          <cell r="C1079" t="str">
            <v>פיתוח עסקים השרון. מספר סניף: 510</v>
          </cell>
        </row>
        <row r="1080">
          <cell r="C1080" t="str">
            <v>פלורנטין. מספר סניף: 805</v>
          </cell>
        </row>
        <row r="1081">
          <cell r="C1081" t="str">
            <v>פלי"ם, חיפה. מספר סניף: 564</v>
          </cell>
        </row>
        <row r="1082">
          <cell r="C1082" t="str">
            <v>פלי"ם. מספר סניף: 72</v>
          </cell>
        </row>
        <row r="1083">
          <cell r="C1083" t="str">
            <v>פלמחים. מספר סניף: 379</v>
          </cell>
        </row>
        <row r="1084">
          <cell r="C1084" t="str">
            <v>פנימי. מספר סניף: 2</v>
          </cell>
        </row>
        <row r="1085">
          <cell r="C1085" t="str">
            <v>פנקס. מספר סניף: 754</v>
          </cell>
        </row>
        <row r="1086">
          <cell r="C1086" t="str">
            <v>פנקס. מספר סניף: 832</v>
          </cell>
        </row>
        <row r="1087">
          <cell r="C1087" t="str">
            <v>פסגת זאב. מספר סניף: 37</v>
          </cell>
        </row>
        <row r="1088">
          <cell r="C1088" t="str">
            <v>פסגת זאב. מספר סניף: 497</v>
          </cell>
        </row>
        <row r="1089">
          <cell r="C1089" t="str">
            <v>פסגת זאב. מספר סניף: 634</v>
          </cell>
        </row>
        <row r="1090">
          <cell r="C1090" t="str">
            <v>פסגת זאב. מספר סניף: 699</v>
          </cell>
        </row>
        <row r="1091">
          <cell r="C1091" t="str">
            <v>פקדונות זרים. מספר סניף: 541</v>
          </cell>
        </row>
        <row r="1092">
          <cell r="C1092" t="str">
            <v>פקדונות מיוחדים. מספר סניף: 580</v>
          </cell>
        </row>
        <row r="1093">
          <cell r="C1093" t="str">
            <v>פקטורינג. מספר סניף: 503</v>
          </cell>
        </row>
        <row r="1094">
          <cell r="C1094" t="str">
            <v>פקיעין. מספר סניף: 41</v>
          </cell>
        </row>
        <row r="1095">
          <cell r="C1095" t="str">
            <v>פרדיס. מספר סניף: 995</v>
          </cell>
        </row>
        <row r="1096">
          <cell r="C1096" t="str">
            <v>פרדס חנה. מספר סניף: 473</v>
          </cell>
        </row>
        <row r="1097">
          <cell r="C1097" t="str">
            <v>פרדס חנה. מספר סניף: 622</v>
          </cell>
        </row>
        <row r="1098">
          <cell r="C1098" t="str">
            <v>פרדס חנה. מספר סניף: 954</v>
          </cell>
        </row>
        <row r="1099">
          <cell r="C1099" t="str">
            <v>פרדסיה. מספר סניף: 706</v>
          </cell>
        </row>
        <row r="1100">
          <cell r="C1100" t="str">
            <v>פרדסים. מספר סניף: 664</v>
          </cell>
        </row>
        <row r="1101">
          <cell r="C1101" t="str">
            <v>פתח-תקוה עסקים. מספר סניף: 61</v>
          </cell>
        </row>
        <row r="1102">
          <cell r="C1102" t="str">
            <v>פתח תקוה. מספר סניף: 181</v>
          </cell>
        </row>
        <row r="1103">
          <cell r="C1103" t="str">
            <v>פתח תקוה. מספר סניף: 34</v>
          </cell>
        </row>
        <row r="1104">
          <cell r="C1104" t="str">
            <v>פתח תקוה. מספר סניף: 347</v>
          </cell>
        </row>
        <row r="1105">
          <cell r="C1105" t="str">
            <v>פתח תקוה. מספר סניף: 41</v>
          </cell>
        </row>
        <row r="1106">
          <cell r="C1106" t="str">
            <v>פתח תקוה. מספר סניף: 509</v>
          </cell>
        </row>
        <row r="1107">
          <cell r="C1107" t="str">
            <v>פתח תקוה. מספר סניף: 616</v>
          </cell>
        </row>
        <row r="1108">
          <cell r="C1108" t="str">
            <v>פתח תקוה. מספר סניף: 651</v>
          </cell>
        </row>
        <row r="1109">
          <cell r="C1109" t="str">
            <v>פתח תקוה. מספר סניף: 70</v>
          </cell>
        </row>
        <row r="1110">
          <cell r="C1110" t="str">
            <v>פתח תקוה. מספר סניף: 93</v>
          </cell>
        </row>
        <row r="1111">
          <cell r="C1111" t="str">
            <v>פתח תקוה. מספר סניף: 940</v>
          </cell>
        </row>
        <row r="1112">
          <cell r="C1112" t="str">
            <v>פתח תקווה. מספר סניף: 119</v>
          </cell>
        </row>
        <row r="1113">
          <cell r="C1113" t="str">
            <v>צאלון. מספר סניף: 691</v>
          </cell>
        </row>
        <row r="1114">
          <cell r="C1114" t="str">
            <v>צהלה. מספר סניף: 365</v>
          </cell>
        </row>
        <row r="1115">
          <cell r="C1115" t="str">
            <v>צמרות. מספר סניף: 64</v>
          </cell>
        </row>
        <row r="1116">
          <cell r="C1116" t="str">
            <v>צמרת. מספר סניף: 622</v>
          </cell>
        </row>
        <row r="1117">
          <cell r="C1117" t="str">
            <v>צפון דיזנגוף. מספר סניף: 83</v>
          </cell>
        </row>
        <row r="1118">
          <cell r="C1118" t="str">
            <v>צפת. מספר סניף: 1</v>
          </cell>
        </row>
        <row r="1119">
          <cell r="C1119" t="str">
            <v>צפת. מספר סניף: 562</v>
          </cell>
        </row>
        <row r="1120">
          <cell r="C1120" t="str">
            <v>צפת. מספר סניף: 714</v>
          </cell>
        </row>
        <row r="1121">
          <cell r="C1121" t="str">
            <v>צפת. מספר סניף: 975</v>
          </cell>
        </row>
        <row r="1122">
          <cell r="C1122" t="str">
            <v>צפת. מספר סניף: 98</v>
          </cell>
        </row>
        <row r="1123">
          <cell r="C1123" t="str">
            <v>צריפין. מספר סניף: 341</v>
          </cell>
        </row>
        <row r="1124">
          <cell r="C1124" t="str">
            <v>קדימה. מספר סניף: 653</v>
          </cell>
        </row>
        <row r="1125">
          <cell r="C1125" t="str">
            <v>קדם. מספר סניף: 121</v>
          </cell>
        </row>
        <row r="1126">
          <cell r="C1126" t="str">
            <v>קדמת עתידים. מספר סניף: 515</v>
          </cell>
        </row>
        <row r="1127">
          <cell r="C1127" t="str">
            <v>קוגל,חולון. מספר סניף: 555</v>
          </cell>
        </row>
        <row r="1128">
          <cell r="C1128" t="str">
            <v>קונקורד. מספר סניף: 855</v>
          </cell>
        </row>
        <row r="1129">
          <cell r="C1129" t="str">
            <v>קופות גמל. מספר סניף: 296</v>
          </cell>
        </row>
        <row r="1130">
          <cell r="C1130" t="str">
            <v>קופות גמל. מספר סניף: 509</v>
          </cell>
        </row>
        <row r="1131">
          <cell r="C1131" t="str">
            <v>קיסריה. מספר סניף: 741</v>
          </cell>
        </row>
        <row r="1132">
          <cell r="C1132" t="str">
            <v>קיראון. מספר סניף: 136</v>
          </cell>
        </row>
        <row r="1133">
          <cell r="C1133" t="str">
            <v>קיראון. מספר סניף: 35</v>
          </cell>
        </row>
        <row r="1134">
          <cell r="C1134" t="str">
            <v>קלנסווה. מספר סניף: 551</v>
          </cell>
        </row>
        <row r="1135">
          <cell r="C1135" t="str">
            <v>קניון אורות. מספר סניף: 438</v>
          </cell>
        </row>
        <row r="1136">
          <cell r="C1136" t="str">
            <v>קניון גבעתיים. מספר סניף: 427</v>
          </cell>
        </row>
        <row r="1137">
          <cell r="C1137" t="str">
            <v>קניון הבאר. מספר סניף: 529</v>
          </cell>
        </row>
        <row r="1138">
          <cell r="C1138" t="str">
            <v>קניון חיפה. מספר סניף: 716</v>
          </cell>
        </row>
        <row r="1139">
          <cell r="C1139" t="str">
            <v>קסם. מספר סניף: 655</v>
          </cell>
        </row>
        <row r="1140">
          <cell r="C1140" t="str">
            <v>קפלן. מספר סניף: 237</v>
          </cell>
        </row>
        <row r="1141">
          <cell r="C1141" t="str">
            <v>קצרין. מספר סניף: 732</v>
          </cell>
        </row>
        <row r="1142">
          <cell r="C1142" t="str">
            <v>קק"ל. מספר סניף: 464</v>
          </cell>
        </row>
        <row r="1143">
          <cell r="C1143" t="str">
            <v>קק"ל. מספר סניף: 544</v>
          </cell>
        </row>
        <row r="1144">
          <cell r="C1144" t="str">
            <v>קריון. מספר סניף: 518</v>
          </cell>
        </row>
        <row r="1145">
          <cell r="C1145" t="str">
            <v>קריון. מספר סניף: 63</v>
          </cell>
        </row>
        <row r="1146">
          <cell r="C1146" t="str">
            <v>קריית אילון. מספר סניף: 103</v>
          </cell>
        </row>
        <row r="1147">
          <cell r="C1147" t="str">
            <v>קריית אילון. מספר סניף: 134</v>
          </cell>
        </row>
        <row r="1148">
          <cell r="C1148" t="str">
            <v>קריית ביאליק. מספר סניף: 279</v>
          </cell>
        </row>
        <row r="1149">
          <cell r="C1149" t="str">
            <v>קריית הממשלה ת"א - מגדל היובל. מספר סניף: 115</v>
          </cell>
        </row>
        <row r="1150">
          <cell r="C1150" t="str">
            <v>קריית הממשלה. מספר סניף: 104</v>
          </cell>
        </row>
        <row r="1151">
          <cell r="C1151" t="str">
            <v>קריית השרון. מספר סניף: 24</v>
          </cell>
        </row>
        <row r="1152">
          <cell r="C1152" t="str">
            <v>קריית השרון. מספר סניף: 320</v>
          </cell>
        </row>
        <row r="1153">
          <cell r="C1153" t="str">
            <v>קריית שדה התעופה. מספר סניף: 938</v>
          </cell>
        </row>
        <row r="1154">
          <cell r="C1154" t="str">
            <v>קרית אונו החדשה. מספר סניף: 507</v>
          </cell>
        </row>
        <row r="1155">
          <cell r="C1155" t="str">
            <v>קרית אונו. מספר סניף: 144</v>
          </cell>
        </row>
        <row r="1156">
          <cell r="C1156" t="str">
            <v>קרית אונו. מספר סניף: 467</v>
          </cell>
        </row>
        <row r="1157">
          <cell r="C1157" t="str">
            <v>קרית אונו. מספר סניף: 656</v>
          </cell>
        </row>
        <row r="1158">
          <cell r="C1158" t="str">
            <v>קרית אונו. מספר סניף: 843</v>
          </cell>
        </row>
        <row r="1159">
          <cell r="C1159" t="str">
            <v>קרית אילון. מספר סניף: 411</v>
          </cell>
        </row>
        <row r="1160">
          <cell r="C1160" t="str">
            <v>קרית אליעזר. מספר סניף: 707</v>
          </cell>
        </row>
        <row r="1161">
          <cell r="C1161" t="str">
            <v>קרית אליעזר. מספר סניף: 877</v>
          </cell>
        </row>
        <row r="1162">
          <cell r="C1162" t="str">
            <v>קרית אריה. מספר סניף: 186</v>
          </cell>
        </row>
        <row r="1163">
          <cell r="C1163" t="str">
            <v>קרית אריה. מספר סניף: 20</v>
          </cell>
        </row>
        <row r="1164">
          <cell r="C1164" t="str">
            <v>קרית אריה. מספר סניף: 519</v>
          </cell>
        </row>
        <row r="1165">
          <cell r="C1165" t="str">
            <v>קרית אריה. מספר סניף: 688</v>
          </cell>
        </row>
        <row r="1166">
          <cell r="C1166" t="str">
            <v>קרית אריה. מספר סניף: 76</v>
          </cell>
        </row>
        <row r="1167">
          <cell r="C1167" t="str">
            <v>קרית אתא. מספר סניף: 448</v>
          </cell>
        </row>
        <row r="1168">
          <cell r="C1168" t="str">
            <v>קרית אתא. מספר סניף: 721</v>
          </cell>
        </row>
        <row r="1169">
          <cell r="C1169" t="str">
            <v>קרית אתא. מספר סניף: 77</v>
          </cell>
        </row>
        <row r="1170">
          <cell r="C1170" t="str">
            <v>קרית אתא. מספר סניף: 897</v>
          </cell>
        </row>
        <row r="1171">
          <cell r="C1171" t="str">
            <v>קרית אתגרים. מספר סניף: 561</v>
          </cell>
        </row>
        <row r="1172">
          <cell r="C1172" t="str">
            <v>קרית ביאליק. מספר סניף: 443</v>
          </cell>
        </row>
        <row r="1173">
          <cell r="C1173" t="str">
            <v>קרית ביאליק. מספר סניף: 792</v>
          </cell>
        </row>
        <row r="1174">
          <cell r="C1174" t="str">
            <v>קרית ביאליק. מספר סניף: 8</v>
          </cell>
        </row>
        <row r="1175">
          <cell r="C1175" t="str">
            <v>קרית ביאליק. מספר סניף: 874</v>
          </cell>
        </row>
        <row r="1176">
          <cell r="C1176" t="str">
            <v>קרית בן-גוריון. מספר סניף: 539</v>
          </cell>
        </row>
        <row r="1177">
          <cell r="C1177" t="str">
            <v>קרית בן גוריון, י-ם. מספר סניף: 122</v>
          </cell>
        </row>
        <row r="1178">
          <cell r="C1178" t="str">
            <v>קרית גת. מספר סניף: 131</v>
          </cell>
        </row>
        <row r="1179">
          <cell r="C1179" t="str">
            <v>קרית גת. מספר סניף: 146</v>
          </cell>
        </row>
        <row r="1180">
          <cell r="C1180" t="str">
            <v>קרית גת. מספר סניף: 433</v>
          </cell>
        </row>
        <row r="1181">
          <cell r="C1181" t="str">
            <v>קרית גת. מספר סניף: 62</v>
          </cell>
        </row>
        <row r="1182">
          <cell r="C1182" t="str">
            <v>קרית גת. מספר סניף: 645</v>
          </cell>
        </row>
        <row r="1183">
          <cell r="C1183" t="str">
            <v>קרית גת. מספר סניף: 927</v>
          </cell>
        </row>
        <row r="1184">
          <cell r="C1184" t="str">
            <v>קרית היובל. מספר סניף: 65</v>
          </cell>
        </row>
        <row r="1185">
          <cell r="C1185" t="str">
            <v>קרית היובל. מספר סניף: 691</v>
          </cell>
        </row>
        <row r="1186">
          <cell r="C1186" t="str">
            <v>קרית היובל. מספר סניף: 915</v>
          </cell>
        </row>
        <row r="1187">
          <cell r="C1187" t="str">
            <v>קרית המלאכה. מספר סניף: 55</v>
          </cell>
        </row>
        <row r="1188">
          <cell r="C1188" t="str">
            <v>קרית המלאכה. מספר סניף: 821</v>
          </cell>
        </row>
        <row r="1189">
          <cell r="C1189" t="str">
            <v>קרית השרון. מספר סניף: 476</v>
          </cell>
        </row>
        <row r="1190">
          <cell r="C1190" t="str">
            <v>קרית השרון. מספר סניף: 502</v>
          </cell>
        </row>
        <row r="1191">
          <cell r="C1191" t="str">
            <v>קרית חיים מערבית. מספר סניף: 706</v>
          </cell>
        </row>
        <row r="1192">
          <cell r="C1192" t="str">
            <v>קרית חיים. מספר סניף: 720</v>
          </cell>
        </row>
        <row r="1193">
          <cell r="C1193" t="str">
            <v>קרית חיים. מספר סניף: 899</v>
          </cell>
        </row>
        <row r="1194">
          <cell r="C1194" t="str">
            <v>קרית טבעון-הנשיא. מספר סניף: 719</v>
          </cell>
        </row>
        <row r="1195">
          <cell r="C1195" t="str">
            <v>קרית טבעון-מרכז מסחרי. מספר סניף: 735</v>
          </cell>
        </row>
        <row r="1196">
          <cell r="C1196" t="str">
            <v>קרית טבעון. מספר סניף: 895</v>
          </cell>
        </row>
        <row r="1197">
          <cell r="C1197" t="str">
            <v>קרית ים. מספר סניף: 138</v>
          </cell>
        </row>
        <row r="1198">
          <cell r="C1198" t="str">
            <v>קרית ים. מספר סניף: 446</v>
          </cell>
        </row>
        <row r="1199">
          <cell r="C1199" t="str">
            <v>קרית ים. מספר סניף: 730</v>
          </cell>
        </row>
        <row r="1200">
          <cell r="C1200" t="str">
            <v>קרית ים. מספר סניף: 900</v>
          </cell>
        </row>
        <row r="1201">
          <cell r="C1201" t="str">
            <v>קרית מוצקין. מספר סניף: 680</v>
          </cell>
        </row>
        <row r="1202">
          <cell r="C1202" t="str">
            <v>קרית מוצקין. מספר סניף: 70</v>
          </cell>
        </row>
        <row r="1203">
          <cell r="C1203" t="str">
            <v>קרית מוצקין. מספר סניף: 729</v>
          </cell>
        </row>
        <row r="1204">
          <cell r="C1204" t="str">
            <v>קרית מוצקין. מספר סניף: 75</v>
          </cell>
        </row>
        <row r="1205">
          <cell r="C1205" t="str">
            <v>קרית מלאכי. מספר סניף: 153</v>
          </cell>
        </row>
        <row r="1206">
          <cell r="C1206" t="str">
            <v>קרית מלאכי. מספר סניף: 450</v>
          </cell>
        </row>
        <row r="1207">
          <cell r="C1207" t="str">
            <v>קרית מלאכי. מספר סניף: 648</v>
          </cell>
        </row>
        <row r="1208">
          <cell r="C1208" t="str">
            <v>קרית מלאכי. מספר סניף: 985</v>
          </cell>
        </row>
        <row r="1209">
          <cell r="C1209" t="str">
            <v>קרית משה עסקים. מספר סניף: 914</v>
          </cell>
        </row>
        <row r="1210">
          <cell r="C1210" t="str">
            <v>קרית משה. מספר סניף: 114</v>
          </cell>
        </row>
        <row r="1211">
          <cell r="C1211" t="str">
            <v>קרית עקרון. מספר סניף: 660</v>
          </cell>
        </row>
        <row r="1212">
          <cell r="C1212" t="str">
            <v>קרית עתידים. מספר סניף: 528</v>
          </cell>
        </row>
        <row r="1213">
          <cell r="C1213" t="str">
            <v>קרית קריניצי. מספר סניף: 557</v>
          </cell>
        </row>
        <row r="1214">
          <cell r="C1214" t="str">
            <v>קרית שדה התעופה. מספר סניף: 418</v>
          </cell>
        </row>
        <row r="1215">
          <cell r="C1215" t="str">
            <v>קרית שלום. מספר סניף: 604</v>
          </cell>
        </row>
        <row r="1216">
          <cell r="C1216" t="str">
            <v>קרית שמונה. מספר סניף: 110</v>
          </cell>
        </row>
        <row r="1217">
          <cell r="C1217" t="str">
            <v>קרית שמונה. מספר סניף: 487</v>
          </cell>
        </row>
        <row r="1218">
          <cell r="C1218" t="str">
            <v>קרית שמונה. מספר סניף: 50</v>
          </cell>
        </row>
        <row r="1219">
          <cell r="C1219" t="str">
            <v>קרית שמונה. מספר סניף: 718</v>
          </cell>
        </row>
        <row r="1220">
          <cell r="C1220" t="str">
            <v>קרית שמונה. מספר סניף: 976</v>
          </cell>
        </row>
        <row r="1221">
          <cell r="C1221" t="str">
            <v>קרית שפרינצק. מספר סניף: 708</v>
          </cell>
        </row>
        <row r="1222">
          <cell r="C1222" t="str">
            <v>קרית שרת. מספר סניף: 657</v>
          </cell>
        </row>
        <row r="1223">
          <cell r="C1223" t="str">
            <v>קרן חסויים. מספר סניף: 600</v>
          </cell>
        </row>
        <row r="1224">
          <cell r="C1224" t="str">
            <v>קרנות השתלמות. מספר סניף: 145</v>
          </cell>
        </row>
        <row r="1225">
          <cell r="C1225" t="str">
            <v>קרני שומרון. מספר סניף: 483</v>
          </cell>
        </row>
        <row r="1226">
          <cell r="C1226" t="str">
            <v>קרני שומרון. מספר סניף: 497</v>
          </cell>
        </row>
        <row r="1227">
          <cell r="C1227" t="str">
            <v>ראמה. מספר סניף: 16</v>
          </cell>
        </row>
        <row r="1228">
          <cell r="C1228" t="str">
            <v>ראמה. מספר סניף: 643</v>
          </cell>
        </row>
        <row r="1229">
          <cell r="C1229" t="str">
            <v>ראש העין. מספר סניף: 543</v>
          </cell>
        </row>
        <row r="1230">
          <cell r="C1230" t="str">
            <v>ראש העין. מספר סניף: 677</v>
          </cell>
        </row>
        <row r="1231">
          <cell r="C1231" t="str">
            <v>ראש העין. מספר סניף: 742</v>
          </cell>
        </row>
        <row r="1232">
          <cell r="C1232" t="str">
            <v>ראש העין. מספר סניף: 78</v>
          </cell>
        </row>
        <row r="1233">
          <cell r="C1233" t="str">
            <v>ראש פינה. מספר סניף: 313</v>
          </cell>
        </row>
        <row r="1234">
          <cell r="C1234" t="str">
            <v>ראש פינה. מספר סניף: 542</v>
          </cell>
        </row>
        <row r="1235">
          <cell r="C1235" t="str">
            <v>ראש פינה. מספר סניף: 727</v>
          </cell>
        </row>
        <row r="1236">
          <cell r="C1236" t="str">
            <v>ראשון לציון עסקים. מספר סניף: 391</v>
          </cell>
        </row>
        <row r="1237">
          <cell r="C1237" t="str">
            <v>ראשון לציון. מספר סניף: 136</v>
          </cell>
        </row>
        <row r="1238">
          <cell r="C1238" t="str">
            <v>ראשון לציון. מספר סניף: 278</v>
          </cell>
        </row>
        <row r="1239">
          <cell r="C1239" t="str">
            <v>ראשון לציון. מספר סניף: 32</v>
          </cell>
        </row>
        <row r="1240">
          <cell r="C1240" t="str">
            <v>ראשון לציון. מספר סניף: 344</v>
          </cell>
        </row>
        <row r="1241">
          <cell r="C1241" t="str">
            <v>ראשון לציון. מספר סניף: 435</v>
          </cell>
        </row>
        <row r="1242">
          <cell r="C1242" t="str">
            <v>ראשון לציון. מספר סניף: 501</v>
          </cell>
        </row>
        <row r="1243">
          <cell r="C1243" t="str">
            <v>ראשון לציון. מספר סניף: 53</v>
          </cell>
        </row>
        <row r="1244">
          <cell r="C1244" t="str">
            <v>ראשון לציון. מספר סניף: 55</v>
          </cell>
        </row>
        <row r="1245">
          <cell r="C1245" t="str">
            <v>ראשון לציון. מספר סניף: 634</v>
          </cell>
        </row>
        <row r="1246">
          <cell r="C1246" t="str">
            <v>ראשון לציון. מספר סניף: 668</v>
          </cell>
        </row>
        <row r="1247">
          <cell r="C1247" t="str">
            <v>ראשון לציון. מספר סניף: 74</v>
          </cell>
        </row>
        <row r="1248">
          <cell r="C1248" t="str">
            <v>ראשון לציון. מספר סניף: 934</v>
          </cell>
        </row>
        <row r="1249">
          <cell r="C1249" t="str">
            <v>ראשונים. מספר סניף: 635</v>
          </cell>
        </row>
        <row r="1250">
          <cell r="C1250" t="str">
            <v>ראשי חיפה. מספר סניף: 70</v>
          </cell>
        </row>
        <row r="1251">
          <cell r="C1251" t="str">
            <v>ראשי חיפה. מספר סניף: 876</v>
          </cell>
        </row>
        <row r="1252">
          <cell r="C1252" t="str">
            <v>ראשי ירושלים. מספר סניף: 120</v>
          </cell>
        </row>
        <row r="1253">
          <cell r="C1253" t="str">
            <v>ראשי ירושלים. מספר סניף: 60</v>
          </cell>
        </row>
        <row r="1254">
          <cell r="C1254" t="str">
            <v>ראשי ירושלים. מספר סניף: 901</v>
          </cell>
        </row>
        <row r="1255">
          <cell r="C1255" t="str">
            <v>ראשי ת"א. מספר סניף: 10</v>
          </cell>
        </row>
        <row r="1256">
          <cell r="C1256" t="str">
            <v>ראשי. מספר סניף: 1</v>
          </cell>
        </row>
        <row r="1257">
          <cell r="C1257" t="str">
            <v>ראשי. מספר סניף: 101</v>
          </cell>
        </row>
        <row r="1258">
          <cell r="C1258" t="str">
            <v>ראשל"צ מערב. מספר סניף: 119</v>
          </cell>
        </row>
        <row r="1259">
          <cell r="C1259" t="str">
            <v>רבי עקיבא. מספר סניף: 183</v>
          </cell>
        </row>
        <row r="1260">
          <cell r="C1260" t="str">
            <v>רבי עקיבא. מספר סניף: 745</v>
          </cell>
        </row>
        <row r="1261">
          <cell r="C1261" t="str">
            <v>רהט. מספר סניף: 486</v>
          </cell>
        </row>
        <row r="1262">
          <cell r="C1262" t="str">
            <v>רהט. מספר סניף: 696</v>
          </cell>
        </row>
        <row r="1263">
          <cell r="C1263" t="str">
            <v>רובע ד'. מספר סניף: 114</v>
          </cell>
        </row>
        <row r="1264">
          <cell r="C1264" t="str">
            <v>רובע י"ז אשדוד. מספר סניף: 393</v>
          </cell>
        </row>
        <row r="1265">
          <cell r="C1265" t="str">
            <v>רוגוזין. מספר סניף: 963</v>
          </cell>
        </row>
        <row r="1266">
          <cell r="C1266" t="str">
            <v>רוטשילד פ"ת. מספר סניף: 465</v>
          </cell>
        </row>
        <row r="1267">
          <cell r="C1267" t="str">
            <v>רוטשילד פ"ת. מספר סניף: 550</v>
          </cell>
        </row>
        <row r="1268">
          <cell r="C1268" t="str">
            <v>רוטשילד. מספר סניף: 116</v>
          </cell>
        </row>
        <row r="1269">
          <cell r="C1269" t="str">
            <v>רוטשילד. מספר סניף: 130</v>
          </cell>
        </row>
        <row r="1270">
          <cell r="C1270" t="str">
            <v>רוממה. מספר סניף: 5</v>
          </cell>
        </row>
        <row r="1271">
          <cell r="C1271" t="str">
            <v>רוממה. מספר סניף: 67</v>
          </cell>
        </row>
        <row r="1272">
          <cell r="C1272" t="str">
            <v>רוממה. מספר סניף: 746</v>
          </cell>
        </row>
        <row r="1273">
          <cell r="C1273" t="str">
            <v>רחביה. מספר סניף: 13</v>
          </cell>
        </row>
        <row r="1274">
          <cell r="C1274" t="str">
            <v>רחביה. מספר סניף: 66</v>
          </cell>
        </row>
        <row r="1275">
          <cell r="C1275" t="str">
            <v>רחביה. מספר סניף: 782</v>
          </cell>
        </row>
        <row r="1276">
          <cell r="C1276" t="str">
            <v>רחביה. מספר סניף: 912</v>
          </cell>
        </row>
        <row r="1277">
          <cell r="C1277" t="str">
            <v>רחובות החדשה. מספר סניף: 79</v>
          </cell>
        </row>
        <row r="1278">
          <cell r="C1278" t="str">
            <v>רחובות עסקים. מספר סניף: 412</v>
          </cell>
        </row>
        <row r="1279">
          <cell r="C1279" t="str">
            <v>רחובות. מספר סניף: 174</v>
          </cell>
        </row>
        <row r="1280">
          <cell r="C1280" t="str">
            <v>רחובות. מספר סניף: 279</v>
          </cell>
        </row>
        <row r="1281">
          <cell r="C1281" t="str">
            <v>רחובות. מספר סניף: 29</v>
          </cell>
        </row>
        <row r="1282">
          <cell r="C1282" t="str">
            <v>רחובות. מספר סניף: 395</v>
          </cell>
        </row>
        <row r="1283">
          <cell r="C1283" t="str">
            <v>רחובות. מספר סניף: 434</v>
          </cell>
        </row>
        <row r="1284">
          <cell r="C1284" t="str">
            <v>רחובות. מספר סניף: 45</v>
          </cell>
        </row>
        <row r="1285">
          <cell r="C1285" t="str">
            <v>רחובות. מספר סניף: 615</v>
          </cell>
        </row>
        <row r="1286">
          <cell r="C1286" t="str">
            <v>רחובות. מספר סניף: 674</v>
          </cell>
        </row>
        <row r="1287">
          <cell r="C1287" t="str">
            <v>רחובות. מספר סניף: 93</v>
          </cell>
        </row>
        <row r="1288">
          <cell r="C1288" t="str">
            <v>רחובות. מספר סניף: 930</v>
          </cell>
        </row>
        <row r="1289">
          <cell r="C1289" t="str">
            <v>ריב"ל. מספר סניף: 471</v>
          </cell>
        </row>
        <row r="1290">
          <cell r="C1290" t="str">
            <v>ריבל. מספר סניף: 408</v>
          </cell>
        </row>
        <row r="1291">
          <cell r="C1291" t="str">
            <v>ריינה - משהד. מספר סניף: 13</v>
          </cell>
        </row>
        <row r="1292">
          <cell r="C1292" t="str">
            <v>ריינה. מספר סניף: 470</v>
          </cell>
        </row>
        <row r="1293">
          <cell r="C1293" t="str">
            <v>ריינה. מספר סניף: 630</v>
          </cell>
        </row>
        <row r="1294">
          <cell r="C1294" t="str">
            <v>רימונים בני ברק. מספר סניף: 148</v>
          </cell>
        </row>
        <row r="1295">
          <cell r="C1295" t="str">
            <v>רימונים. מספר סניף: 988</v>
          </cell>
        </row>
        <row r="1296">
          <cell r="C1296" t="str">
            <v>רמב"ם. מספר סניף: 143</v>
          </cell>
        </row>
        <row r="1297">
          <cell r="C1297" t="str">
            <v>רמב"ם. מספר סניף: 233</v>
          </cell>
        </row>
        <row r="1298">
          <cell r="C1298" t="str">
            <v>רמב"ן. מספר סניף: 212</v>
          </cell>
        </row>
        <row r="1299">
          <cell r="C1299" t="str">
            <v>רמון. מספר סניף: 381</v>
          </cell>
        </row>
        <row r="1300">
          <cell r="C1300" t="str">
            <v>רמות אשכול. מספר סניף: 695</v>
          </cell>
        </row>
        <row r="1301">
          <cell r="C1301" t="str">
            <v>רמות אשכול. מספר סניף: 905</v>
          </cell>
        </row>
        <row r="1302">
          <cell r="C1302" t="str">
            <v>רמות אשכול. מספר סניף: 905</v>
          </cell>
        </row>
        <row r="1303">
          <cell r="C1303" t="str">
            <v>רמות. מספר סניף: 538</v>
          </cell>
        </row>
        <row r="1304">
          <cell r="C1304" t="str">
            <v>רמות. מספר סניף: 742</v>
          </cell>
        </row>
        <row r="1305">
          <cell r="C1305" t="str">
            <v>רמות. מספר סניף: 798</v>
          </cell>
        </row>
        <row r="1306">
          <cell r="C1306" t="str">
            <v>רמלה. מספר סניף: 30</v>
          </cell>
        </row>
        <row r="1307">
          <cell r="C1307" t="str">
            <v>רמלה. מספר סניף: 43</v>
          </cell>
        </row>
        <row r="1308">
          <cell r="C1308" t="str">
            <v>רמלה. מספר סניף: 432</v>
          </cell>
        </row>
        <row r="1309">
          <cell r="C1309" t="str">
            <v>רמלה. מספר סניף: 618</v>
          </cell>
        </row>
        <row r="1310">
          <cell r="C1310" t="str">
            <v>רמלה. מספר סניף: 669</v>
          </cell>
        </row>
        <row r="1311">
          <cell r="C1311" t="str">
            <v>רמלה. מספר סניף: 936</v>
          </cell>
        </row>
        <row r="1312">
          <cell r="C1312" t="str">
            <v>רמלוד. מספר סניף: 118</v>
          </cell>
        </row>
        <row r="1313">
          <cell r="C1313" t="str">
            <v>רמת אביב ג'. מספר סניף: 568</v>
          </cell>
        </row>
        <row r="1314">
          <cell r="C1314" t="str">
            <v>רמת אביב ג'. מספר סניף: 628</v>
          </cell>
        </row>
        <row r="1315">
          <cell r="C1315" t="str">
            <v>רמת אביב החדשה. מספר סניף: 474</v>
          </cell>
        </row>
        <row r="1316">
          <cell r="C1316" t="str">
            <v>רמת אביב. מספר סניף: 493</v>
          </cell>
        </row>
        <row r="1317">
          <cell r="C1317" t="str">
            <v>רמת אביב. מספר סניף: 606</v>
          </cell>
        </row>
        <row r="1318">
          <cell r="C1318" t="str">
            <v>רמת אביב. מספר סניף: 82</v>
          </cell>
        </row>
        <row r="1319">
          <cell r="C1319" t="str">
            <v>רמת אביב. מספר סניף: 86</v>
          </cell>
        </row>
        <row r="1320">
          <cell r="C1320" t="str">
            <v>רמת אילן. מספר סניף: 144</v>
          </cell>
        </row>
        <row r="1321">
          <cell r="C1321" t="str">
            <v>רמת אפעל. מספר סניף: 524</v>
          </cell>
        </row>
        <row r="1322">
          <cell r="C1322" t="str">
            <v>רמת אשכול, י-ם. מספר סניף: 569</v>
          </cell>
        </row>
        <row r="1323">
          <cell r="C1323" t="str">
            <v>רמת אשכול. מספר סניף: 109</v>
          </cell>
        </row>
        <row r="1324">
          <cell r="C1324" t="str">
            <v>רמת בית שמש. מספר סניף: 179</v>
          </cell>
        </row>
        <row r="1325">
          <cell r="C1325" t="str">
            <v>רמת בית שמש. מספר סניף: 446</v>
          </cell>
        </row>
        <row r="1326">
          <cell r="C1326" t="str">
            <v>רמת בית שמש. מספר סניף: 674</v>
          </cell>
        </row>
        <row r="1327">
          <cell r="C1327" t="str">
            <v>רמת גן עסקים. מספר סניף: 176</v>
          </cell>
        </row>
        <row r="1328">
          <cell r="C1328" t="str">
            <v>רמת גן. מספר סניף: 40</v>
          </cell>
        </row>
        <row r="1329">
          <cell r="C1329" t="str">
            <v>רמת גן. מספר סניף: 401</v>
          </cell>
        </row>
        <row r="1330">
          <cell r="C1330" t="str">
            <v>רמת גן. מספר סניף: 41</v>
          </cell>
        </row>
        <row r="1331">
          <cell r="C1331" t="str">
            <v>רמת גן. מספר סניף: 413</v>
          </cell>
        </row>
        <row r="1332">
          <cell r="C1332" t="str">
            <v>רמת גן. מספר סניף: 507</v>
          </cell>
        </row>
        <row r="1333">
          <cell r="C1333" t="str">
            <v>רמת גן. מספר סניף: 613</v>
          </cell>
        </row>
        <row r="1334">
          <cell r="C1334" t="str">
            <v>רמת גן. מספר סניף: 62</v>
          </cell>
        </row>
        <row r="1335">
          <cell r="C1335" t="str">
            <v>רמת גן. מספר סניף: 663</v>
          </cell>
        </row>
        <row r="1336">
          <cell r="C1336" t="str">
            <v>רמת גן. מספר סניף: 851</v>
          </cell>
        </row>
        <row r="1337">
          <cell r="C1337" t="str">
            <v>רמת דוד. מספר סניף: 371</v>
          </cell>
        </row>
        <row r="1338">
          <cell r="C1338" t="str">
            <v>רמת החייל. מספר סניף: 121</v>
          </cell>
        </row>
        <row r="1339">
          <cell r="C1339" t="str">
            <v>רמת החייל. מספר סניף: 283</v>
          </cell>
        </row>
        <row r="1340">
          <cell r="C1340" t="str">
            <v>רמת הנשיא. מספר סניף: 516</v>
          </cell>
        </row>
        <row r="1341">
          <cell r="C1341" t="str">
            <v>רמת השרון. מספר סניף: 125</v>
          </cell>
        </row>
        <row r="1342">
          <cell r="C1342" t="str">
            <v>רמת השרון. מספר סניף: 125</v>
          </cell>
        </row>
        <row r="1343">
          <cell r="C1343" t="str">
            <v>רמת השרון. מספר סניף: 155</v>
          </cell>
        </row>
        <row r="1344">
          <cell r="C1344" t="str">
            <v>רמת השרון. מספר סניף: 276</v>
          </cell>
        </row>
        <row r="1345">
          <cell r="C1345" t="str">
            <v>רמת השרון. מספר סניף: 375</v>
          </cell>
        </row>
        <row r="1346">
          <cell r="C1346" t="str">
            <v>רמת השרון. מספר סניף: 472</v>
          </cell>
        </row>
        <row r="1347">
          <cell r="C1347" t="str">
            <v>רמת השרון. מספר סניף: 630</v>
          </cell>
        </row>
        <row r="1348">
          <cell r="C1348" t="str">
            <v>רמת השרון. מספר סניף: 733</v>
          </cell>
        </row>
        <row r="1349">
          <cell r="C1349" t="str">
            <v>רמת השרון. מספר סניף: 949</v>
          </cell>
        </row>
        <row r="1350">
          <cell r="C1350" t="str">
            <v>רמת חן. מספר סניף: 102</v>
          </cell>
        </row>
        <row r="1351">
          <cell r="C1351" t="str">
            <v>רמת חן. מספר סניף: 853</v>
          </cell>
        </row>
        <row r="1352">
          <cell r="C1352" t="str">
            <v>רמת יוסף. מספר סניף: 663</v>
          </cell>
        </row>
        <row r="1353">
          <cell r="C1353" t="str">
            <v>רמת יצחק. מספר סניף: 614</v>
          </cell>
        </row>
        <row r="1354">
          <cell r="C1354" t="str">
            <v>רמת יצחק. מספר סניף: 852</v>
          </cell>
        </row>
        <row r="1355">
          <cell r="C1355" t="str">
            <v>רמת ישי. מספר סניף: 69</v>
          </cell>
        </row>
        <row r="1356">
          <cell r="C1356" t="str">
            <v>רמת ישי. מספר סניף: 896</v>
          </cell>
        </row>
        <row r="1357">
          <cell r="C1357" t="str">
            <v>רמת סיב פתח תקוה. מספר סניף: 431</v>
          </cell>
        </row>
        <row r="1358">
          <cell r="C1358" t="str">
            <v>רמת פולג. מספר סניף: 316</v>
          </cell>
        </row>
        <row r="1359">
          <cell r="C1359" t="str">
            <v>רמת פולג. מספר סניף: 681</v>
          </cell>
        </row>
        <row r="1360">
          <cell r="C1360" t="str">
            <v>רעות. מספר סניף: 345</v>
          </cell>
        </row>
        <row r="1361">
          <cell r="C1361" t="str">
            <v>רעננה עסקים. מספר סניף: 394</v>
          </cell>
        </row>
        <row r="1362">
          <cell r="C1362" t="str">
            <v>רעננה. מספר סניף: 280</v>
          </cell>
        </row>
        <row r="1363">
          <cell r="C1363" t="str">
            <v>רעננה. מספר סניף: 423</v>
          </cell>
        </row>
        <row r="1364">
          <cell r="C1364" t="str">
            <v>רעננה. מספר סניף: 496</v>
          </cell>
        </row>
        <row r="1365">
          <cell r="C1365" t="str">
            <v>רעננה. מספר סניף: 661</v>
          </cell>
        </row>
        <row r="1366">
          <cell r="C1366" t="str">
            <v>רעננה. מספר סניף: 735</v>
          </cell>
        </row>
        <row r="1367">
          <cell r="C1367" t="str">
            <v>רעננה. מספר סניף: 75</v>
          </cell>
        </row>
        <row r="1368">
          <cell r="C1368" t="str">
            <v>רעננה. מספר סניף: 92</v>
          </cell>
        </row>
        <row r="1369">
          <cell r="C1369" t="str">
            <v>רעננה. מספר סניף: 92</v>
          </cell>
        </row>
        <row r="1370">
          <cell r="C1370" t="str">
            <v>רעננה. מספר סניף: 942</v>
          </cell>
        </row>
        <row r="1371">
          <cell r="C1371" t="str">
            <v>ש"י עגנון. מספר סניף: 132</v>
          </cell>
        </row>
        <row r="1372">
          <cell r="C1372" t="str">
            <v>שאג'ור - אום אלפחם. מספר סניף: 19</v>
          </cell>
        </row>
        <row r="1373">
          <cell r="C1373" t="str">
            <v>שאול המלך עסקים. מספר סניף: 110</v>
          </cell>
        </row>
        <row r="1374">
          <cell r="C1374" t="str">
            <v>שאול המלך. מספר סניף: 532</v>
          </cell>
        </row>
        <row r="1375">
          <cell r="C1375" t="str">
            <v>שאול המלך. מספר סניף: 771</v>
          </cell>
        </row>
        <row r="1376">
          <cell r="C1376" t="str">
            <v>שבטי ישראל. מספר סניף: 621</v>
          </cell>
        </row>
        <row r="1377">
          <cell r="C1377" t="str">
            <v>שביט. מספר סניף: 577</v>
          </cell>
        </row>
        <row r="1378">
          <cell r="C1378" t="str">
            <v>שגב. מספר סניף: 574</v>
          </cell>
        </row>
        <row r="1379">
          <cell r="C1379" t="str">
            <v>שדרות בנימין. מספר סניף: 952</v>
          </cell>
        </row>
        <row r="1380">
          <cell r="C1380" t="str">
            <v>שדרות הנשיאים. מספר סניף: 924</v>
          </cell>
        </row>
        <row r="1381">
          <cell r="C1381" t="str">
            <v>שדרות עמנואל. מספר סניף: 84</v>
          </cell>
        </row>
        <row r="1382">
          <cell r="C1382" t="str">
            <v>שדרות רוטשילד. מספר סניף: 100</v>
          </cell>
        </row>
        <row r="1383">
          <cell r="C1383" t="str">
            <v>שדרות. מספר סניף: 649</v>
          </cell>
        </row>
        <row r="1384">
          <cell r="C1384" t="str">
            <v>שדרות. מספר סניף: 941</v>
          </cell>
        </row>
        <row r="1385">
          <cell r="C1385" t="str">
            <v>שוהם. מספר סניף: 410</v>
          </cell>
        </row>
        <row r="1386">
          <cell r="C1386" t="str">
            <v>שוהם. מספר סניף: 747</v>
          </cell>
        </row>
        <row r="1387">
          <cell r="C1387" t="str">
            <v>שוק ההון. מספר סניף: 45</v>
          </cell>
        </row>
        <row r="1388">
          <cell r="C1388" t="str">
            <v>שחק. מספר סניף: 573</v>
          </cell>
        </row>
        <row r="1389">
          <cell r="C1389" t="str">
            <v>שחקים. מספר סניף: 708</v>
          </cell>
        </row>
        <row r="1390">
          <cell r="C1390" t="str">
            <v>שטמפפר. מספר סניף: 868</v>
          </cell>
        </row>
        <row r="1391">
          <cell r="C1391" t="str">
            <v>שיכון הותיקים. מספר סניף: 836</v>
          </cell>
        </row>
        <row r="1392">
          <cell r="C1392" t="str">
            <v>שינקין. מספר סניף: 8</v>
          </cell>
        </row>
        <row r="1393">
          <cell r="C1393" t="str">
            <v>שכון בבלי. מספר סניף: 127</v>
          </cell>
        </row>
        <row r="1394">
          <cell r="C1394" t="str">
            <v>שכונת התקוה. מספר סניף: 18</v>
          </cell>
        </row>
        <row r="1395">
          <cell r="C1395" t="str">
            <v>שכונת התקוה. מספר סניף: 607</v>
          </cell>
        </row>
        <row r="1396">
          <cell r="C1396" t="str">
            <v>שלוחת אורנים - סניף חיפה. מספר סניף: 2</v>
          </cell>
        </row>
        <row r="1397">
          <cell r="C1397" t="str">
            <v>שלוחת אורנית. מספר סניף: 466</v>
          </cell>
        </row>
        <row r="1398">
          <cell r="C1398" t="str">
            <v>שלוחת אל על. מספר סניף: 11</v>
          </cell>
        </row>
        <row r="1399">
          <cell r="C1399" t="str">
            <v>שלוחת ביתן אהרון. מספר סניף: 161</v>
          </cell>
        </row>
        <row r="1400">
          <cell r="C1400" t="str">
            <v>שלוחת ביתר עילית. מספר סניף: 977</v>
          </cell>
        </row>
        <row r="1401">
          <cell r="C1401" t="str">
            <v>שלוחת בני ברק. מספר סניף: 10</v>
          </cell>
        </row>
        <row r="1402">
          <cell r="C1402" t="str">
            <v>שלוחת בנקאות פרטית ובינלאומית נתניה. מספר סניף: 998</v>
          </cell>
        </row>
        <row r="1403">
          <cell r="C1403" t="str">
            <v>שלוחת גאולה. מספר סניף: 17</v>
          </cell>
        </row>
        <row r="1404">
          <cell r="C1404" t="str">
            <v>שלוחת גבעת טל. מספר סניף: 160</v>
          </cell>
        </row>
        <row r="1405">
          <cell r="C1405" t="str">
            <v>שלוחת האירוסים- כרמיאל. מספר סניף: 117</v>
          </cell>
        </row>
        <row r="1406">
          <cell r="C1406" t="str">
            <v>שלוחת הגבעה הצרפתית. מספר סניף: 915</v>
          </cell>
        </row>
        <row r="1407">
          <cell r="C1407" t="str">
            <v>שלוחת הדסה. מספר סניף: 16</v>
          </cell>
        </row>
        <row r="1408">
          <cell r="C1408" t="str">
            <v>שלוחת הדר גנים. מספר סניף: 981</v>
          </cell>
        </row>
        <row r="1409">
          <cell r="C1409" t="str">
            <v>שלוחת המכללה למנהל. מספר סניף: 521</v>
          </cell>
        </row>
        <row r="1410">
          <cell r="C1410" t="str">
            <v>שלוחת המפרש. מספר סניף: 14</v>
          </cell>
        </row>
        <row r="1411">
          <cell r="C1411" t="str">
            <v>שלוחת השרון. מספר סניף: 902</v>
          </cell>
        </row>
        <row r="1412">
          <cell r="C1412" t="str">
            <v>שלוחת חזון איש. מספר סניף: 68</v>
          </cell>
        </row>
        <row r="1413">
          <cell r="C1413" t="str">
            <v>שלוחת חלומות זכרון. מספר סניף: 162</v>
          </cell>
        </row>
        <row r="1414">
          <cell r="C1414" t="str">
            <v>שלוחת חפץ חיים. מספר סניף: 65</v>
          </cell>
        </row>
        <row r="1415">
          <cell r="C1415" t="str">
            <v>שלוחת חצור הגלילית. מספר סניף: 67</v>
          </cell>
        </row>
        <row r="1416">
          <cell r="C1416" t="str">
            <v>שלוחת טרפון. מספר סניף: 30</v>
          </cell>
        </row>
        <row r="1417">
          <cell r="C1417" t="str">
            <v>שלוחת לב הפארק. מספר סניף: 163</v>
          </cell>
        </row>
        <row r="1418">
          <cell r="C1418" t="str">
            <v>שלוחת להבים. מספר סניף: 12</v>
          </cell>
        </row>
        <row r="1419">
          <cell r="C1419" t="str">
            <v>שלוחת מגדיאל. מספר סניף: 515</v>
          </cell>
        </row>
        <row r="1420">
          <cell r="C1420" t="str">
            <v>שלוחת מטולה. מספר סניף: 721</v>
          </cell>
        </row>
        <row r="1421">
          <cell r="C1421" t="str">
            <v>שלוחת מרגליות. מספר סניף: 520</v>
          </cell>
        </row>
        <row r="1422">
          <cell r="C1422" t="str">
            <v>שלוחת משנתאות חזון איש. מספר סניף: 999</v>
          </cell>
        </row>
        <row r="1423">
          <cell r="C1423" t="str">
            <v>שלוחת נתניה . מספר סניף: 22</v>
          </cell>
        </row>
        <row r="1424">
          <cell r="C1424" t="str">
            <v>שלוחת סכנין - סניף כרמיאל. מספר סניף: 904</v>
          </cell>
        </row>
        <row r="1425">
          <cell r="C1425" t="str">
            <v>שלוחת עזריאלי. מספר סניף: 112</v>
          </cell>
        </row>
        <row r="1426">
          <cell r="C1426" t="str">
            <v>שלוחת עכו. מספר סניף: 510</v>
          </cell>
        </row>
        <row r="1427">
          <cell r="C1427" t="str">
            <v>שלוחת ערבה. מספר סניף: 993</v>
          </cell>
        </row>
        <row r="1428">
          <cell r="C1428" t="str">
            <v>שלוחת צורן. מספר סניף: 13</v>
          </cell>
        </row>
        <row r="1429">
          <cell r="C1429" t="str">
            <v>שלוחת קרית ארבע. מספר סניף: 788</v>
          </cell>
        </row>
        <row r="1430">
          <cell r="C1430" t="str">
            <v>שלוחת קרית השרון. מספר סניף: 152</v>
          </cell>
        </row>
        <row r="1431">
          <cell r="C1431" t="str">
            <v>שלוחת קרית ספר. מספר סניף: 984</v>
          </cell>
        </row>
        <row r="1432">
          <cell r="C1432" t="str">
            <v>שלוחת קש"ב. מספר סניף: 2</v>
          </cell>
        </row>
        <row r="1433">
          <cell r="C1433" t="str">
            <v>שלוחת רב שפע. מספר סניף: 175</v>
          </cell>
        </row>
        <row r="1434">
          <cell r="C1434" t="str">
            <v>שלוחת רמב"ם. מספר סניף: 991</v>
          </cell>
        </row>
        <row r="1435">
          <cell r="C1435" t="str">
            <v>שלוחת רמות. מספר סניף: 172</v>
          </cell>
        </row>
        <row r="1436">
          <cell r="C1436" t="str">
            <v>שלוחת רמת בית שמש. מספר סניף: 164</v>
          </cell>
        </row>
        <row r="1437">
          <cell r="C1437" t="str">
            <v>שלומי. מספר סניף: 442</v>
          </cell>
        </row>
        <row r="1438">
          <cell r="C1438" t="str">
            <v>שמואל הנציב. מספר סניף: 575</v>
          </cell>
        </row>
        <row r="1439">
          <cell r="C1439" t="str">
            <v>שמשון. מספר סניף: 686</v>
          </cell>
        </row>
        <row r="1440">
          <cell r="C1440" t="str">
            <v>שנקר. מספר סניף: 199</v>
          </cell>
        </row>
        <row r="1441">
          <cell r="C1441" t="str">
            <v>שנקר. מספר סניף: 522</v>
          </cell>
        </row>
        <row r="1442">
          <cell r="C1442" t="str">
            <v>שער העיר. מספר סניף: 904</v>
          </cell>
        </row>
        <row r="1443">
          <cell r="C1443" t="str">
            <v>שער ראשון. מספר סניף: 944</v>
          </cell>
        </row>
        <row r="1444">
          <cell r="C1444" t="str">
            <v>שערי העיר. מספר סניף: 698</v>
          </cell>
        </row>
        <row r="1445">
          <cell r="C1445" t="str">
            <v>שערי צדק. מספר סניף: 999</v>
          </cell>
        </row>
        <row r="1446">
          <cell r="C1446" t="str">
            <v>שפרעם. מספר סניף: 5</v>
          </cell>
        </row>
        <row r="1447">
          <cell r="C1447" t="str">
            <v>שפרעם. מספר סניף: 506</v>
          </cell>
        </row>
        <row r="1448">
          <cell r="C1448" t="str">
            <v>שפרעם. מספר סניף: 620</v>
          </cell>
        </row>
        <row r="1449">
          <cell r="C1449" t="str">
            <v>שפרעם. מספר סניף: 731</v>
          </cell>
        </row>
        <row r="1450">
          <cell r="C1450" t="str">
            <v>שרת. מספר סניף: 743</v>
          </cell>
        </row>
        <row r="1451">
          <cell r="C1451" t="str">
            <v>ששת הימים. מספר סניף: 758</v>
          </cell>
        </row>
        <row r="1452">
          <cell r="C1452" t="str">
            <v>תוכניות חסכון. מספר סניף: 146</v>
          </cell>
        </row>
        <row r="1453">
          <cell r="C1453" t="str">
            <v>תל-השומר. מספר סניף: 398</v>
          </cell>
        </row>
        <row r="1454">
          <cell r="C1454" t="str">
            <v>תל - אביב עסקים. מספר סניף: 159</v>
          </cell>
        </row>
        <row r="1455">
          <cell r="C1455" t="str">
            <v>תל אביב (ראשי). מספר סניף: 287</v>
          </cell>
        </row>
        <row r="1456">
          <cell r="C1456" t="str">
            <v>תל אביב סיטי. מספר סניף: 14</v>
          </cell>
        </row>
        <row r="1457">
          <cell r="C1457" t="str">
            <v>תל אביב ראשי. מספר סניף: 46</v>
          </cell>
        </row>
        <row r="1458">
          <cell r="C1458" t="str">
            <v>תל אביב ראשי. מספר סניף: 63</v>
          </cell>
        </row>
        <row r="1459">
          <cell r="C1459" t="str">
            <v>תל אביב ראשי. מספר סניף: 654</v>
          </cell>
        </row>
        <row r="1460">
          <cell r="C1460" t="str">
            <v>תל אביב. מספר סניף: 189</v>
          </cell>
        </row>
        <row r="1461">
          <cell r="C1461" t="str">
            <v>תל אביב. מספר סניף: 503</v>
          </cell>
        </row>
        <row r="1462">
          <cell r="C1462" t="str">
            <v>תל אביב. מספר סניף: 51</v>
          </cell>
        </row>
        <row r="1463">
          <cell r="C1463" t="str">
            <v>תל גנים. מספר סניף: 7</v>
          </cell>
        </row>
        <row r="1464">
          <cell r="C1464" t="str">
            <v>תל גנים. מספר סניף: 988</v>
          </cell>
        </row>
        <row r="1465">
          <cell r="C1465" t="str">
            <v>תל השומר. מספר סניף: 132</v>
          </cell>
        </row>
        <row r="1466">
          <cell r="C1466" t="str">
            <v>תל השומר. מספר סניף: 372</v>
          </cell>
        </row>
        <row r="1467">
          <cell r="C1467" t="str">
            <v>תל השומר. מספר סניף: 653</v>
          </cell>
        </row>
        <row r="1468">
          <cell r="C1468" t="str">
            <v>תל מונד. מספר סניף: 654</v>
          </cell>
        </row>
        <row r="1469">
          <cell r="C1469" t="str">
            <v>תל מונד. מספר סניף: 835</v>
          </cell>
        </row>
        <row r="1470">
          <cell r="C1470" t="str">
            <v>תל נוף. מספר סניף: 366</v>
          </cell>
        </row>
        <row r="1471">
          <cell r="C1471" t="str">
            <v>תלמי מנשה. מספר סניף: 161</v>
          </cell>
        </row>
        <row r="1472">
          <cell r="C1472" t="str">
            <v>תלפיות ירושלים. מספר סניף: 162</v>
          </cell>
        </row>
        <row r="1473">
          <cell r="C1473" t="str">
            <v>תלפיות. מספר סניף: 517</v>
          </cell>
        </row>
        <row r="1474">
          <cell r="C1474" t="str">
            <v>תלפיות. מספר סניף: 74</v>
          </cell>
        </row>
        <row r="1475">
          <cell r="C1475" t="str">
            <v>תלפיות. מספר סניף: 748</v>
          </cell>
        </row>
        <row r="1476">
          <cell r="C1476" t="str">
            <v>תלפיות. מספר סניף: 785</v>
          </cell>
        </row>
        <row r="1477">
          <cell r="C1477" t="str">
            <v>תפעול עורפי. מספר סניף: 536</v>
          </cell>
        </row>
        <row r="1478">
          <cell r="C1478" t="str">
            <v>תפעול קופ"ג עורפי. מספר סניף: 531</v>
          </cell>
        </row>
        <row r="1479">
          <cell r="C1479" t="str">
            <v>תרשיחא. מספר סניף: 692</v>
          </cell>
        </row>
        <row r="1480">
          <cell r="C1480" t="str">
            <v>תת סניף ראשי חיפה. מספר סניף: 170</v>
          </cell>
        </row>
        <row r="1481">
          <cell r="C1481" t="str">
            <v>תת סניף ראשי ירושלים. מספר סניף: 160</v>
          </cell>
        </row>
        <row r="1482">
          <cell r="C1482" t="str">
            <v>תת סניף ראשי ת"א. מספר סניף: 181</v>
          </cell>
        </row>
        <row r="1483">
          <cell r="C1483" t="str">
            <v>תת סניף ראשי ת"א. מספר סניף: 182</v>
          </cell>
        </row>
        <row r="1484">
          <cell r="C1484" t="str">
            <v>תת סניף ראשי ת"א. מספר סניף: 183</v>
          </cell>
        </row>
        <row r="1485">
          <cell r="C1485" t="str">
            <v>תת סניף ראשי ת"א. מספר סניף: 184</v>
          </cell>
        </row>
        <row r="1486">
          <cell r="C1486" t="str">
            <v>תת סניף ראשי ת"א. מספר סניף: 185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שימת בעלי תפקיד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תוכנית עבודה"/>
      <sheetName val="נספח 3"/>
    </sheetNames>
    <sheetDataSet>
      <sheetData sheetId="0" refreshError="1">
        <row r="45">
          <cell r="T45" t="str">
            <v>מועצה</v>
          </cell>
        </row>
        <row r="46">
          <cell r="T46" t="str">
            <v>חברה לפיתוח</v>
          </cell>
        </row>
        <row r="47">
          <cell r="T47" t="str">
            <v>מתנס</v>
          </cell>
        </row>
        <row r="48">
          <cell r="T48" t="str">
            <v>ישוב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B3:B24"/>
  <sheetViews>
    <sheetView rightToLeft="1" topLeftCell="A25" workbookViewId="0">
      <selection activeCell="B18" sqref="B18"/>
    </sheetView>
  </sheetViews>
  <sheetFormatPr defaultRowHeight="14" x14ac:dyDescent="0.3"/>
  <cols>
    <col min="2" max="2" width="14.33203125" customWidth="1"/>
  </cols>
  <sheetData>
    <row r="3" spans="2:2" x14ac:dyDescent="0.3">
      <c r="B3" s="74" t="s">
        <v>111</v>
      </c>
    </row>
    <row r="4" spans="2:2" x14ac:dyDescent="0.3">
      <c r="B4" s="73" t="s">
        <v>95</v>
      </c>
    </row>
    <row r="5" spans="2:2" x14ac:dyDescent="0.3">
      <c r="B5" s="73" t="s">
        <v>96</v>
      </c>
    </row>
    <row r="6" spans="2:2" x14ac:dyDescent="0.3">
      <c r="B6" s="72" t="s">
        <v>97</v>
      </c>
    </row>
    <row r="7" spans="2:2" x14ac:dyDescent="0.3">
      <c r="B7" s="75" t="s">
        <v>98</v>
      </c>
    </row>
    <row r="8" spans="2:2" x14ac:dyDescent="0.3">
      <c r="B8" s="75" t="s">
        <v>99</v>
      </c>
    </row>
    <row r="9" spans="2:2" x14ac:dyDescent="0.3">
      <c r="B9" s="75" t="s">
        <v>100</v>
      </c>
    </row>
    <row r="10" spans="2:2" x14ac:dyDescent="0.3">
      <c r="B10" s="75" t="s">
        <v>101</v>
      </c>
    </row>
    <row r="11" spans="2:2" x14ac:dyDescent="0.3">
      <c r="B11" s="75" t="s">
        <v>102</v>
      </c>
    </row>
    <row r="12" spans="2:2" x14ac:dyDescent="0.3">
      <c r="B12" s="75" t="s">
        <v>103</v>
      </c>
    </row>
    <row r="13" spans="2:2" x14ac:dyDescent="0.3">
      <c r="B13" s="75" t="s">
        <v>104</v>
      </c>
    </row>
    <row r="14" spans="2:2" x14ac:dyDescent="0.3">
      <c r="B14" s="75" t="s">
        <v>105</v>
      </c>
    </row>
    <row r="15" spans="2:2" x14ac:dyDescent="0.3">
      <c r="B15" s="75" t="s">
        <v>106</v>
      </c>
    </row>
    <row r="16" spans="2:2" x14ac:dyDescent="0.3">
      <c r="B16" s="75" t="s">
        <v>107</v>
      </c>
    </row>
    <row r="17" spans="2:2" x14ac:dyDescent="0.3">
      <c r="B17" s="75" t="s">
        <v>108</v>
      </c>
    </row>
    <row r="18" spans="2:2" x14ac:dyDescent="0.3">
      <c r="B18" s="75" t="s">
        <v>110</v>
      </c>
    </row>
    <row r="19" spans="2:2" x14ac:dyDescent="0.3">
      <c r="B19" s="75" t="s">
        <v>109</v>
      </c>
    </row>
    <row r="20" spans="2:2" x14ac:dyDescent="0.3">
      <c r="B20" s="75"/>
    </row>
    <row r="21" spans="2:2" x14ac:dyDescent="0.3">
      <c r="B21" s="75"/>
    </row>
    <row r="22" spans="2:2" x14ac:dyDescent="0.3">
      <c r="B22" s="75"/>
    </row>
    <row r="23" spans="2:2" x14ac:dyDescent="0.3">
      <c r="B23" s="75"/>
    </row>
    <row r="24" spans="2:2" x14ac:dyDescent="0.3">
      <c r="B24" s="7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C00000"/>
    <pageSetUpPr fitToPage="1"/>
  </sheetPr>
  <dimension ref="B1:M21"/>
  <sheetViews>
    <sheetView rightToLeft="1" zoomScale="56" zoomScaleNormal="56" workbookViewId="0">
      <selection activeCell="B10" sqref="B10"/>
    </sheetView>
  </sheetViews>
  <sheetFormatPr defaultRowHeight="14" x14ac:dyDescent="0.3"/>
  <cols>
    <col min="2" max="2" width="10" customWidth="1"/>
    <col min="3" max="3" width="7.08203125" customWidth="1"/>
    <col min="4" max="4" width="10" customWidth="1"/>
    <col min="5" max="6" width="10.83203125" customWidth="1"/>
    <col min="7" max="7" width="11.25" customWidth="1"/>
    <col min="8" max="8" width="11.58203125" customWidth="1"/>
    <col min="9" max="9" width="10.58203125" customWidth="1"/>
    <col min="10" max="10" width="33" customWidth="1"/>
  </cols>
  <sheetData>
    <row r="1" spans="2:10" ht="14.5" thickBot="1" x14ac:dyDescent="0.35"/>
    <row r="2" spans="2:10" x14ac:dyDescent="0.3">
      <c r="B2" s="1"/>
      <c r="C2" s="2"/>
      <c r="D2" s="2"/>
      <c r="E2" s="2"/>
      <c r="F2" s="2"/>
      <c r="G2" s="2"/>
      <c r="H2" s="2"/>
      <c r="I2" s="2"/>
      <c r="J2" s="3"/>
    </row>
    <row r="3" spans="2:10" x14ac:dyDescent="0.3">
      <c r="B3" s="4"/>
      <c r="J3" s="5"/>
    </row>
    <row r="4" spans="2:10" x14ac:dyDescent="0.3">
      <c r="B4" s="4"/>
      <c r="J4" s="5"/>
    </row>
    <row r="5" spans="2:10" x14ac:dyDescent="0.3">
      <c r="B5" s="4"/>
      <c r="J5" s="5"/>
    </row>
    <row r="6" spans="2:10" x14ac:dyDescent="0.3">
      <c r="B6" s="4"/>
      <c r="J6" s="5"/>
    </row>
    <row r="7" spans="2:10" ht="18" customHeight="1" x14ac:dyDescent="0.3">
      <c r="B7" s="31"/>
      <c r="C7" s="32"/>
      <c r="D7" s="32"/>
      <c r="E7" s="32"/>
      <c r="F7" s="32"/>
      <c r="G7" s="32"/>
      <c r="H7" s="32"/>
      <c r="I7" s="32"/>
      <c r="J7" s="5"/>
    </row>
    <row r="8" spans="2:10" s="76" customFormat="1" ht="21" customHeight="1" x14ac:dyDescent="0.3">
      <c r="B8" s="348" t="s">
        <v>193</v>
      </c>
      <c r="C8" s="349"/>
      <c r="D8" s="349"/>
      <c r="E8" s="349"/>
      <c r="F8" s="349"/>
      <c r="G8" s="349"/>
      <c r="H8" s="349"/>
      <c r="I8" s="349"/>
      <c r="J8" s="350"/>
    </row>
    <row r="9" spans="2:10" s="76" customFormat="1" ht="21" customHeight="1" x14ac:dyDescent="0.3">
      <c r="B9" s="77"/>
      <c r="C9" s="78"/>
      <c r="D9" s="78"/>
      <c r="E9" s="78"/>
      <c r="F9" s="78"/>
      <c r="G9" s="78"/>
      <c r="H9" s="78"/>
      <c r="I9" s="78"/>
      <c r="J9" s="79"/>
    </row>
    <row r="10" spans="2:10" ht="16" thickBot="1" x14ac:dyDescent="0.35">
      <c r="B10" s="61"/>
      <c r="C10" s="62"/>
      <c r="D10" s="62"/>
      <c r="E10" s="62"/>
      <c r="F10" s="62"/>
      <c r="G10" s="62"/>
      <c r="H10" s="62"/>
      <c r="I10" s="63" t="s">
        <v>4</v>
      </c>
      <c r="J10" s="33" t="s">
        <v>5</v>
      </c>
    </row>
    <row r="11" spans="2:10" ht="18" x14ac:dyDescent="0.3">
      <c r="B11" s="64"/>
      <c r="C11" s="65"/>
      <c r="D11" s="65"/>
      <c r="E11" s="65"/>
      <c r="F11" s="62"/>
      <c r="G11" s="62"/>
      <c r="H11" s="62"/>
      <c r="I11" s="62"/>
      <c r="J11" s="66"/>
    </row>
    <row r="12" spans="2:10" ht="16" thickBot="1" x14ac:dyDescent="0.35">
      <c r="B12" s="67"/>
      <c r="C12" s="68"/>
      <c r="D12" s="68"/>
      <c r="E12" s="69"/>
      <c r="F12" s="62"/>
      <c r="G12" s="62"/>
      <c r="H12" s="62"/>
      <c r="I12" s="62"/>
      <c r="J12" s="66"/>
    </row>
    <row r="13" spans="2:10" s="88" customFormat="1" ht="16" thickBot="1" x14ac:dyDescent="0.35">
      <c r="B13" s="351" t="s">
        <v>77</v>
      </c>
      <c r="C13" s="352"/>
      <c r="D13" s="352"/>
      <c r="E13" s="352"/>
      <c r="F13" s="352"/>
      <c r="G13" s="352"/>
      <c r="H13" s="352"/>
      <c r="I13" s="352"/>
      <c r="J13" s="353"/>
    </row>
    <row r="14" spans="2:10" ht="25" customHeight="1" x14ac:dyDescent="0.3">
      <c r="B14" s="341" t="s">
        <v>78</v>
      </c>
      <c r="C14" s="35"/>
      <c r="D14" s="354" t="s">
        <v>79</v>
      </c>
      <c r="E14" s="354"/>
      <c r="F14" s="354"/>
      <c r="G14" s="354"/>
      <c r="H14" s="354"/>
      <c r="I14" s="354"/>
      <c r="J14" s="355"/>
    </row>
    <row r="15" spans="2:10" ht="25" customHeight="1" x14ac:dyDescent="0.3">
      <c r="B15" s="342" t="s">
        <v>80</v>
      </c>
      <c r="C15" s="34"/>
      <c r="D15" s="346" t="s">
        <v>81</v>
      </c>
      <c r="E15" s="346"/>
      <c r="F15" s="346"/>
      <c r="G15" s="346"/>
      <c r="H15" s="346"/>
      <c r="I15" s="346"/>
      <c r="J15" s="347"/>
    </row>
    <row r="16" spans="2:10" ht="25" customHeight="1" x14ac:dyDescent="0.3">
      <c r="B16" s="342" t="s">
        <v>82</v>
      </c>
      <c r="C16" s="34"/>
      <c r="D16" s="346" t="s">
        <v>90</v>
      </c>
      <c r="E16" s="346"/>
      <c r="F16" s="346"/>
      <c r="G16" s="346"/>
      <c r="H16" s="346"/>
      <c r="I16" s="346"/>
      <c r="J16" s="347"/>
    </row>
    <row r="17" spans="2:13" ht="25" customHeight="1" x14ac:dyDescent="0.3">
      <c r="B17" s="342" t="s">
        <v>83</v>
      </c>
      <c r="C17" s="34"/>
      <c r="D17" s="346" t="s">
        <v>191</v>
      </c>
      <c r="E17" s="346"/>
      <c r="F17" s="346"/>
      <c r="G17" s="346"/>
      <c r="H17" s="346"/>
      <c r="I17" s="346"/>
      <c r="J17" s="347"/>
    </row>
    <row r="18" spans="2:13" ht="25" customHeight="1" x14ac:dyDescent="0.3">
      <c r="B18" s="342" t="s">
        <v>85</v>
      </c>
      <c r="C18" s="34"/>
      <c r="D18" s="346" t="s">
        <v>84</v>
      </c>
      <c r="E18" s="346"/>
      <c r="F18" s="346"/>
      <c r="G18" s="346"/>
      <c r="H18" s="346"/>
      <c r="I18" s="346"/>
      <c r="J18" s="347"/>
    </row>
    <row r="19" spans="2:13" ht="25" customHeight="1" x14ac:dyDescent="0.3">
      <c r="B19" s="342" t="s">
        <v>87</v>
      </c>
      <c r="C19" s="34"/>
      <c r="D19" s="346" t="s">
        <v>86</v>
      </c>
      <c r="E19" s="346"/>
      <c r="F19" s="346"/>
      <c r="G19" s="346"/>
      <c r="H19" s="346"/>
      <c r="I19" s="346"/>
      <c r="J19" s="347"/>
    </row>
    <row r="20" spans="2:13" ht="25" customHeight="1" x14ac:dyDescent="0.45">
      <c r="B20" s="342" t="s">
        <v>88</v>
      </c>
      <c r="C20" s="34"/>
      <c r="D20" s="346" t="s">
        <v>91</v>
      </c>
      <c r="E20" s="346"/>
      <c r="F20" s="346"/>
      <c r="G20" s="346"/>
      <c r="H20" s="346"/>
      <c r="I20" s="346"/>
      <c r="J20" s="347"/>
      <c r="M20" s="195"/>
    </row>
    <row r="21" spans="2:13" ht="25" customHeight="1" x14ac:dyDescent="0.3">
      <c r="B21" s="343" t="s">
        <v>89</v>
      </c>
      <c r="C21" s="59"/>
      <c r="D21" s="346" t="s">
        <v>92</v>
      </c>
      <c r="E21" s="346"/>
      <c r="F21" s="346"/>
      <c r="G21" s="346"/>
      <c r="H21" s="346"/>
      <c r="I21" s="346"/>
      <c r="J21" s="347"/>
    </row>
  </sheetData>
  <sheetProtection algorithmName="SHA-512" hashValue="ZbSCHEWJkeu+7/D8BYaGRCCK9YLSgpBS8Ne8CX04DZFabJbt6V80VhDcyEBCY+nUFgZ0EoAXVyffPXZRLEQrSg==" saltValue="BomV4zHcxnN1H8KoqUVJCQ==" spinCount="100000" sheet="1" insertRows="0" selectLockedCells="1"/>
  <protectedRanges>
    <protectedRange sqref="J10" name="Appendix_4_range"/>
  </protectedRanges>
  <mergeCells count="10">
    <mergeCell ref="B8:J8"/>
    <mergeCell ref="B13:J13"/>
    <mergeCell ref="D14:J14"/>
    <mergeCell ref="D15:J15"/>
    <mergeCell ref="D16:J16"/>
    <mergeCell ref="D18:J18"/>
    <mergeCell ref="D19:J19"/>
    <mergeCell ref="D20:J20"/>
    <mergeCell ref="D21:J21"/>
    <mergeCell ref="D17:J1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locked="0" defaultSize="0" autoFill="0" autoLine="0" autoPict="0">
                <anchor moveWithCells="1">
                  <from>
                    <xdr:col>1</xdr:col>
                    <xdr:colOff>755650</xdr:colOff>
                    <xdr:row>12</xdr:row>
                    <xdr:rowOff>171450</xdr:rowOff>
                  </from>
                  <to>
                    <xdr:col>2</xdr:col>
                    <xdr:colOff>285750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Check Box 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57150</xdr:rowOff>
                  </from>
                  <to>
                    <xdr:col>2</xdr:col>
                    <xdr:colOff>298450</xdr:colOff>
                    <xdr:row>17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locked="0" defaultSize="0" autoFill="0" autoLine="0" autoPict="0">
                <anchor moveWithCells="1">
                  <from>
                    <xdr:col>1</xdr:col>
                    <xdr:colOff>755650</xdr:colOff>
                    <xdr:row>18</xdr:row>
                    <xdr:rowOff>69850</xdr:rowOff>
                  </from>
                  <to>
                    <xdr:col>2</xdr:col>
                    <xdr:colOff>285750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Check Box 7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69850</xdr:rowOff>
                  </from>
                  <to>
                    <xdr:col>2</xdr:col>
                    <xdr:colOff>298450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8" name="Check Box 18">
              <controlPr locked="0" defaultSize="0" autoFill="0" autoLine="0" autoPict="0">
                <anchor moveWithCells="1">
                  <from>
                    <xdr:col>1</xdr:col>
                    <xdr:colOff>755650</xdr:colOff>
                    <xdr:row>20</xdr:row>
                    <xdr:rowOff>69850</xdr:rowOff>
                  </from>
                  <to>
                    <xdr:col>2</xdr:col>
                    <xdr:colOff>285750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9" name="Check Box 3">
              <controlPr locked="0" defaultSize="0" autoFill="0" autoLine="0" autoPict="0">
                <anchor moveWithCells="1">
                  <from>
                    <xdr:col>1</xdr:col>
                    <xdr:colOff>755650</xdr:colOff>
                    <xdr:row>14</xdr:row>
                    <xdr:rowOff>19050</xdr:rowOff>
                  </from>
                  <to>
                    <xdr:col>2</xdr:col>
                    <xdr:colOff>285750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10" name="Check Box 4">
              <controlPr locked="0" defaultSize="0" autoFill="0" autoLine="0" autoPict="0">
                <anchor moveWithCells="1">
                  <from>
                    <xdr:col>1</xdr:col>
                    <xdr:colOff>755650</xdr:colOff>
                    <xdr:row>15</xdr:row>
                    <xdr:rowOff>69850</xdr:rowOff>
                  </from>
                  <to>
                    <xdr:col>2</xdr:col>
                    <xdr:colOff>285750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1" name="Check Box 23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69850</xdr:rowOff>
                  </from>
                  <to>
                    <xdr:col>2</xdr:col>
                    <xdr:colOff>298450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5" tint="-0.249977111117893"/>
    <pageSetUpPr fitToPage="1"/>
  </sheetPr>
  <dimension ref="A1:J55"/>
  <sheetViews>
    <sheetView rightToLeft="1" zoomScaleNormal="100" workbookViewId="0">
      <selection activeCell="C13" sqref="C13:F13"/>
    </sheetView>
  </sheetViews>
  <sheetFormatPr defaultRowHeight="15.5" x14ac:dyDescent="0.35"/>
  <cols>
    <col min="1" max="1" width="7.83203125" style="47" customWidth="1"/>
    <col min="2" max="2" width="15.58203125" style="47" customWidth="1"/>
    <col min="3" max="3" width="7.5" style="47" customWidth="1"/>
    <col min="4" max="5" width="9" style="47"/>
    <col min="6" max="6" width="16.75" style="47" customWidth="1"/>
    <col min="7" max="7" width="13.33203125" style="47" customWidth="1"/>
    <col min="8" max="8" width="8.08203125" style="47" customWidth="1"/>
    <col min="9" max="9" width="7.25" style="47" customWidth="1"/>
    <col min="10" max="10" width="9" style="47"/>
  </cols>
  <sheetData>
    <row r="1" spans="1:10" ht="16" thickBot="1" x14ac:dyDescent="0.4"/>
    <row r="2" spans="1:10" x14ac:dyDescent="0.35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35">
      <c r="A3" s="51"/>
      <c r="J3" s="52"/>
    </row>
    <row r="4" spans="1:10" x14ac:dyDescent="0.35">
      <c r="A4" s="51"/>
      <c r="J4" s="52"/>
    </row>
    <row r="5" spans="1:10" x14ac:dyDescent="0.35">
      <c r="A5" s="51"/>
      <c r="J5" s="52"/>
    </row>
    <row r="6" spans="1:10" x14ac:dyDescent="0.35">
      <c r="A6" s="51"/>
      <c r="J6" s="52"/>
    </row>
    <row r="7" spans="1:10" x14ac:dyDescent="0.35">
      <c r="A7" s="51"/>
      <c r="J7" s="52"/>
    </row>
    <row r="8" spans="1:10" ht="16" thickBot="1" x14ac:dyDescent="0.35">
      <c r="A8" s="9"/>
      <c r="B8" s="53"/>
      <c r="C8" s="10"/>
      <c r="D8" s="10"/>
      <c r="E8" s="10"/>
      <c r="F8" s="53"/>
      <c r="G8" s="54" t="s">
        <v>4</v>
      </c>
      <c r="H8" s="368" t="s">
        <v>5</v>
      </c>
      <c r="I8" s="368"/>
      <c r="J8" s="7"/>
    </row>
    <row r="9" spans="1:10" x14ac:dyDescent="0.3">
      <c r="A9" s="9"/>
      <c r="B9" s="53"/>
      <c r="C9" s="10"/>
      <c r="D9" s="10"/>
      <c r="E9" s="10"/>
      <c r="F9" s="53"/>
      <c r="G9" s="10"/>
      <c r="H9" s="10"/>
      <c r="I9" s="10"/>
      <c r="J9" s="11"/>
    </row>
    <row r="10" spans="1:10" ht="18" x14ac:dyDescent="0.3">
      <c r="A10" s="9"/>
      <c r="B10" s="369" t="s">
        <v>194</v>
      </c>
      <c r="C10" s="369"/>
      <c r="D10" s="369"/>
      <c r="E10" s="369"/>
      <c r="F10" s="369"/>
      <c r="G10" s="369"/>
      <c r="H10" s="369"/>
      <c r="I10" s="369"/>
      <c r="J10" s="11"/>
    </row>
    <row r="11" spans="1:10" x14ac:dyDescent="0.3">
      <c r="A11" s="9"/>
      <c r="B11" s="8"/>
      <c r="C11" s="10"/>
      <c r="D11" s="10"/>
      <c r="E11" s="10"/>
      <c r="F11" s="53"/>
      <c r="G11" s="10"/>
      <c r="H11" s="10"/>
      <c r="I11" s="10"/>
      <c r="J11" s="11"/>
    </row>
    <row r="12" spans="1:10" ht="16" thickBot="1" x14ac:dyDescent="0.35">
      <c r="A12" s="9"/>
      <c r="B12" s="22" t="s">
        <v>17</v>
      </c>
      <c r="C12" s="10"/>
      <c r="D12" s="10"/>
      <c r="E12" s="10"/>
      <c r="F12" s="10"/>
      <c r="G12" s="10"/>
      <c r="H12" s="10"/>
      <c r="I12" s="10"/>
      <c r="J12" s="11"/>
    </row>
    <row r="13" spans="1:10" ht="31.5" thickBot="1" x14ac:dyDescent="0.35">
      <c r="A13" s="9"/>
      <c r="B13" s="12" t="s">
        <v>18</v>
      </c>
      <c r="C13" s="370"/>
      <c r="D13" s="371"/>
      <c r="E13" s="371"/>
      <c r="F13" s="372"/>
      <c r="G13" s="13" t="s">
        <v>19</v>
      </c>
      <c r="H13" s="370"/>
      <c r="I13" s="372"/>
      <c r="J13" s="11"/>
    </row>
    <row r="14" spans="1:10" ht="16" thickBot="1" x14ac:dyDescent="0.35">
      <c r="A14" s="9"/>
      <c r="B14" s="19"/>
      <c r="C14" s="10"/>
      <c r="D14" s="10"/>
      <c r="E14" s="10"/>
      <c r="F14" s="14"/>
      <c r="G14" s="14"/>
      <c r="H14" s="14"/>
      <c r="I14" s="14"/>
      <c r="J14" s="11"/>
    </row>
    <row r="15" spans="1:10" ht="23.25" customHeight="1" thickBot="1" x14ac:dyDescent="0.35">
      <c r="A15" s="9"/>
      <c r="B15" s="15" t="s">
        <v>20</v>
      </c>
      <c r="C15" s="371"/>
      <c r="D15" s="372"/>
      <c r="E15" s="15" t="s">
        <v>21</v>
      </c>
      <c r="F15" s="38"/>
      <c r="G15" s="16" t="s">
        <v>22</v>
      </c>
      <c r="H15" s="370"/>
      <c r="I15" s="372"/>
      <c r="J15" s="11"/>
    </row>
    <row r="16" spans="1:10" ht="16" thickBot="1" x14ac:dyDescent="0.35">
      <c r="A16" s="9"/>
      <c r="B16" s="17"/>
      <c r="C16" s="14"/>
      <c r="D16" s="14"/>
      <c r="E16" s="14"/>
      <c r="F16" s="14"/>
      <c r="G16" s="14"/>
      <c r="H16" s="14"/>
      <c r="I16" s="14"/>
      <c r="J16" s="11"/>
    </row>
    <row r="17" spans="1:10" ht="31.5" thickBot="1" x14ac:dyDescent="0.35">
      <c r="A17" s="9"/>
      <c r="B17" s="15" t="s">
        <v>23</v>
      </c>
      <c r="C17" s="371"/>
      <c r="D17" s="372"/>
      <c r="E17" s="12" t="s">
        <v>24</v>
      </c>
      <c r="F17" s="18"/>
      <c r="G17" s="15" t="s">
        <v>25</v>
      </c>
      <c r="H17" s="370"/>
      <c r="I17" s="372"/>
      <c r="J17" s="11"/>
    </row>
    <row r="18" spans="1:10" x14ac:dyDescent="0.3">
      <c r="A18" s="9"/>
      <c r="B18" s="19"/>
      <c r="C18" s="37"/>
      <c r="D18" s="37"/>
      <c r="E18" s="19"/>
      <c r="F18" s="20"/>
      <c r="G18" s="19"/>
      <c r="H18" s="37"/>
      <c r="I18" s="37"/>
      <c r="J18" s="11"/>
    </row>
    <row r="19" spans="1:10" ht="16" thickBot="1" x14ac:dyDescent="0.35">
      <c r="A19" s="9"/>
      <c r="B19" s="19" t="s">
        <v>26</v>
      </c>
      <c r="C19" s="10"/>
      <c r="D19" s="10"/>
      <c r="E19" s="10"/>
      <c r="F19" s="14"/>
      <c r="G19" s="14"/>
      <c r="H19" s="14"/>
      <c r="I19" s="14"/>
      <c r="J19" s="11"/>
    </row>
    <row r="20" spans="1:10" ht="16" thickBot="1" x14ac:dyDescent="0.35">
      <c r="A20" s="9"/>
      <c r="B20" s="12" t="s">
        <v>27</v>
      </c>
      <c r="C20" s="373"/>
      <c r="D20" s="366"/>
      <c r="E20" s="366"/>
      <c r="F20" s="366"/>
      <c r="G20" s="367"/>
      <c r="H20" s="21"/>
      <c r="I20" s="21"/>
      <c r="J20" s="11"/>
    </row>
    <row r="21" spans="1:10" ht="16" thickBot="1" x14ac:dyDescent="0.35">
      <c r="A21" s="9"/>
      <c r="B21" s="12" t="s">
        <v>28</v>
      </c>
      <c r="C21" s="374"/>
      <c r="D21" s="374"/>
      <c r="E21" s="374"/>
      <c r="F21" s="374"/>
      <c r="G21" s="375"/>
      <c r="H21" s="21"/>
      <c r="I21" s="21"/>
      <c r="J21" s="11"/>
    </row>
    <row r="22" spans="1:10" ht="47" thickBot="1" x14ac:dyDescent="0.35">
      <c r="A22" s="9"/>
      <c r="B22" s="12" t="s">
        <v>7</v>
      </c>
      <c r="C22" s="373"/>
      <c r="D22" s="366"/>
      <c r="E22" s="366"/>
      <c r="F22" s="366"/>
      <c r="G22" s="367"/>
      <c r="H22" s="21"/>
      <c r="I22" s="21"/>
      <c r="J22" s="11"/>
    </row>
    <row r="23" spans="1:10" ht="16" thickBot="1" x14ac:dyDescent="0.35">
      <c r="A23" s="9"/>
      <c r="B23" s="12" t="s">
        <v>8</v>
      </c>
      <c r="C23" s="366"/>
      <c r="D23" s="366"/>
      <c r="E23" s="366"/>
      <c r="F23" s="366"/>
      <c r="G23" s="367"/>
      <c r="H23" s="21"/>
      <c r="I23" s="21"/>
      <c r="J23" s="11"/>
    </row>
    <row r="24" spans="1:10" x14ac:dyDescent="0.3">
      <c r="A24" s="9"/>
      <c r="B24" s="22"/>
      <c r="C24" s="10"/>
      <c r="D24" s="10"/>
      <c r="E24" s="10"/>
      <c r="F24" s="10"/>
      <c r="G24" s="10"/>
      <c r="H24" s="10"/>
      <c r="I24" s="10"/>
      <c r="J24" s="11"/>
    </row>
    <row r="25" spans="1:10" x14ac:dyDescent="0.3">
      <c r="A25" s="23"/>
      <c r="B25" s="24" t="s">
        <v>29</v>
      </c>
      <c r="C25" s="25"/>
      <c r="D25" s="25"/>
      <c r="E25" s="25"/>
      <c r="F25" s="25"/>
      <c r="G25" s="25"/>
      <c r="H25" s="25"/>
      <c r="I25" s="25"/>
      <c r="J25" s="26"/>
    </row>
    <row r="26" spans="1:10" x14ac:dyDescent="0.3">
      <c r="A26" s="359" t="s">
        <v>30</v>
      </c>
      <c r="B26" s="360"/>
      <c r="C26" s="360"/>
      <c r="D26" s="360"/>
      <c r="E26" s="360"/>
      <c r="F26" s="360"/>
      <c r="G26" s="360"/>
      <c r="H26" s="360"/>
      <c r="I26" s="360"/>
      <c r="J26" s="361"/>
    </row>
    <row r="27" spans="1:10" x14ac:dyDescent="0.3">
      <c r="A27" s="9"/>
      <c r="B27" s="55" t="s">
        <v>31</v>
      </c>
      <c r="C27" s="10"/>
      <c r="D27" s="10"/>
      <c r="E27" s="10"/>
      <c r="F27" s="14"/>
      <c r="G27" s="14"/>
      <c r="H27" s="14"/>
      <c r="I27" s="14"/>
      <c r="J27" s="11"/>
    </row>
    <row r="28" spans="1:10" x14ac:dyDescent="0.3">
      <c r="A28" s="9"/>
      <c r="B28" s="19"/>
      <c r="C28" s="10"/>
      <c r="D28" s="10"/>
      <c r="E28" s="10"/>
      <c r="F28" s="14"/>
      <c r="G28" s="14"/>
      <c r="H28" s="14"/>
      <c r="I28" s="14"/>
      <c r="J28" s="11"/>
    </row>
    <row r="29" spans="1:10" x14ac:dyDescent="0.3">
      <c r="A29" s="9"/>
      <c r="B29" s="27" t="s">
        <v>32</v>
      </c>
      <c r="C29" s="364" t="s">
        <v>33</v>
      </c>
      <c r="D29" s="364"/>
      <c r="E29" s="364"/>
      <c r="F29" s="364" t="s">
        <v>34</v>
      </c>
      <c r="G29" s="364"/>
      <c r="H29" s="364" t="s">
        <v>35</v>
      </c>
      <c r="I29" s="364"/>
      <c r="J29" s="11"/>
    </row>
    <row r="30" spans="1:10" x14ac:dyDescent="0.3">
      <c r="A30" s="28"/>
      <c r="B30" s="6" t="s">
        <v>10</v>
      </c>
      <c r="C30" s="365" t="s">
        <v>36</v>
      </c>
      <c r="D30" s="365"/>
      <c r="E30" s="365"/>
      <c r="F30" s="365" t="s">
        <v>37</v>
      </c>
      <c r="G30" s="365"/>
      <c r="H30" s="365" t="s">
        <v>38</v>
      </c>
      <c r="I30" s="365"/>
      <c r="J30" s="29"/>
    </row>
    <row r="31" spans="1:10" x14ac:dyDescent="0.3">
      <c r="A31" s="28"/>
      <c r="B31" s="6"/>
      <c r="C31" s="6"/>
      <c r="D31" s="6"/>
      <c r="E31" s="6"/>
      <c r="F31" s="6"/>
      <c r="G31" s="6"/>
      <c r="H31" s="6"/>
      <c r="I31" s="6"/>
      <c r="J31" s="29"/>
    </row>
    <row r="32" spans="1:10" x14ac:dyDescent="0.3">
      <c r="A32" s="9"/>
      <c r="B32" s="30"/>
      <c r="C32" s="10"/>
      <c r="D32" s="10"/>
      <c r="E32" s="10"/>
      <c r="F32" s="10"/>
      <c r="G32" s="10"/>
      <c r="H32" s="10"/>
      <c r="I32" s="10"/>
      <c r="J32" s="11"/>
    </row>
    <row r="33" spans="1:10" x14ac:dyDescent="0.3">
      <c r="A33" s="9"/>
      <c r="B33" s="27" t="s">
        <v>32</v>
      </c>
      <c r="C33" s="364" t="s">
        <v>33</v>
      </c>
      <c r="D33" s="364"/>
      <c r="E33" s="364"/>
      <c r="F33" s="364" t="s">
        <v>34</v>
      </c>
      <c r="G33" s="364"/>
      <c r="H33" s="364" t="s">
        <v>35</v>
      </c>
      <c r="I33" s="364"/>
      <c r="J33" s="11"/>
    </row>
    <row r="34" spans="1:10" x14ac:dyDescent="0.3">
      <c r="A34" s="28"/>
      <c r="B34" s="6" t="s">
        <v>10</v>
      </c>
      <c r="C34" s="365" t="s">
        <v>36</v>
      </c>
      <c r="D34" s="365"/>
      <c r="E34" s="365"/>
      <c r="F34" s="365" t="s">
        <v>37</v>
      </c>
      <c r="G34" s="365"/>
      <c r="H34" s="365" t="s">
        <v>38</v>
      </c>
      <c r="I34" s="365"/>
      <c r="J34" s="29"/>
    </row>
    <row r="35" spans="1:10" x14ac:dyDescent="0.3">
      <c r="A35" s="28"/>
      <c r="B35" s="6"/>
      <c r="C35" s="6"/>
      <c r="D35" s="6"/>
      <c r="E35" s="6"/>
      <c r="F35" s="6"/>
      <c r="G35" s="6"/>
      <c r="H35" s="6"/>
      <c r="I35" s="6"/>
      <c r="J35" s="29"/>
    </row>
    <row r="36" spans="1:10" x14ac:dyDescent="0.3">
      <c r="A36" s="9"/>
      <c r="B36" s="30"/>
      <c r="C36" s="10"/>
      <c r="D36" s="10"/>
      <c r="E36" s="10"/>
      <c r="F36" s="10"/>
      <c r="G36" s="10"/>
      <c r="H36" s="10"/>
      <c r="I36" s="10"/>
      <c r="J36" s="11"/>
    </row>
    <row r="37" spans="1:10" x14ac:dyDescent="0.3">
      <c r="A37" s="9"/>
      <c r="B37" s="27" t="s">
        <v>32</v>
      </c>
      <c r="C37" s="364" t="s">
        <v>33</v>
      </c>
      <c r="D37" s="364"/>
      <c r="E37" s="364"/>
      <c r="F37" s="364" t="s">
        <v>34</v>
      </c>
      <c r="G37" s="364"/>
      <c r="H37" s="364" t="s">
        <v>35</v>
      </c>
      <c r="I37" s="364"/>
      <c r="J37" s="11"/>
    </row>
    <row r="38" spans="1:10" x14ac:dyDescent="0.3">
      <c r="A38" s="28"/>
      <c r="B38" s="6" t="s">
        <v>10</v>
      </c>
      <c r="C38" s="365" t="s">
        <v>36</v>
      </c>
      <c r="D38" s="365"/>
      <c r="E38" s="365"/>
      <c r="F38" s="365" t="s">
        <v>37</v>
      </c>
      <c r="G38" s="365"/>
      <c r="H38" s="365" t="s">
        <v>38</v>
      </c>
      <c r="I38" s="365"/>
      <c r="J38" s="29"/>
    </row>
    <row r="39" spans="1:10" x14ac:dyDescent="0.3">
      <c r="A39" s="9"/>
      <c r="B39" s="22"/>
      <c r="C39" s="10"/>
      <c r="D39" s="10"/>
      <c r="E39" s="10"/>
      <c r="F39" s="10"/>
      <c r="G39" s="10"/>
      <c r="H39" s="10"/>
      <c r="I39" s="10"/>
      <c r="J39" s="11"/>
    </row>
    <row r="40" spans="1:10" x14ac:dyDescent="0.3">
      <c r="A40" s="9"/>
      <c r="B40" s="30"/>
      <c r="C40" s="10"/>
      <c r="D40" s="10"/>
      <c r="E40" s="10"/>
      <c r="F40" s="10"/>
      <c r="G40" s="10"/>
      <c r="H40" s="10"/>
      <c r="I40" s="10"/>
      <c r="J40" s="11"/>
    </row>
    <row r="41" spans="1:10" x14ac:dyDescent="0.3">
      <c r="A41" s="9"/>
      <c r="B41" s="356" t="s">
        <v>39</v>
      </c>
      <c r="C41" s="356"/>
      <c r="D41" s="30"/>
      <c r="E41" s="30"/>
      <c r="F41" s="10"/>
      <c r="G41" s="10"/>
      <c r="H41" s="10"/>
      <c r="I41" s="10"/>
      <c r="J41" s="11"/>
    </row>
    <row r="42" spans="1:10" x14ac:dyDescent="0.3">
      <c r="A42" s="9"/>
      <c r="B42" s="357" t="s">
        <v>40</v>
      </c>
      <c r="C42" s="357"/>
      <c r="D42" s="22"/>
      <c r="E42" s="22"/>
      <c r="F42" s="10"/>
      <c r="G42" s="10"/>
      <c r="H42" s="10"/>
      <c r="I42" s="10"/>
      <c r="J42" s="11"/>
    </row>
    <row r="43" spans="1:10" x14ac:dyDescent="0.3">
      <c r="A43" s="9"/>
      <c r="B43" s="36"/>
      <c r="C43" s="36"/>
      <c r="D43" s="36"/>
      <c r="E43" s="36"/>
      <c r="F43" s="10"/>
      <c r="G43" s="10"/>
      <c r="H43" s="10"/>
      <c r="I43" s="10"/>
      <c r="J43" s="11"/>
    </row>
    <row r="44" spans="1:10" x14ac:dyDescent="0.3">
      <c r="A44" s="359" t="s">
        <v>30</v>
      </c>
      <c r="B44" s="360"/>
      <c r="C44" s="360"/>
      <c r="D44" s="360"/>
      <c r="E44" s="360"/>
      <c r="F44" s="360"/>
      <c r="G44" s="360"/>
      <c r="H44" s="360"/>
      <c r="I44" s="360"/>
      <c r="J44" s="361"/>
    </row>
    <row r="45" spans="1:10" x14ac:dyDescent="0.3">
      <c r="A45" s="9"/>
      <c r="B45" s="55" t="s">
        <v>41</v>
      </c>
      <c r="C45" s="10"/>
      <c r="D45" s="10"/>
      <c r="E45" s="10"/>
      <c r="F45" s="14"/>
      <c r="G45" s="14"/>
      <c r="H45" s="14"/>
      <c r="I45" s="14"/>
      <c r="J45" s="11"/>
    </row>
    <row r="46" spans="1:10" x14ac:dyDescent="0.3">
      <c r="A46" s="9"/>
      <c r="B46" s="30"/>
      <c r="C46" s="10"/>
      <c r="D46" s="10"/>
      <c r="E46" s="10"/>
      <c r="F46" s="10"/>
      <c r="G46" s="10"/>
      <c r="H46" s="10"/>
      <c r="I46" s="10"/>
      <c r="J46" s="11"/>
    </row>
    <row r="47" spans="1:10" x14ac:dyDescent="0.35">
      <c r="A47" s="9"/>
      <c r="B47" s="362" t="s">
        <v>42</v>
      </c>
      <c r="C47" s="362"/>
      <c r="D47" s="362"/>
      <c r="E47" s="362"/>
      <c r="F47" s="362"/>
      <c r="G47" s="363" t="s">
        <v>43</v>
      </c>
      <c r="H47" s="363"/>
      <c r="J47" s="11"/>
    </row>
    <row r="48" spans="1:10" x14ac:dyDescent="0.35">
      <c r="A48" s="9"/>
      <c r="B48" s="362" t="s">
        <v>44</v>
      </c>
      <c r="C48" s="362"/>
      <c r="D48" s="362"/>
      <c r="E48" s="362"/>
      <c r="F48" s="362"/>
      <c r="J48" s="11"/>
    </row>
    <row r="49" spans="1:10" x14ac:dyDescent="0.3">
      <c r="A49" s="9"/>
      <c r="B49" s="30"/>
      <c r="C49" s="10"/>
      <c r="D49" s="10"/>
      <c r="E49" s="10"/>
      <c r="F49" s="10"/>
      <c r="G49" s="10"/>
      <c r="H49" s="10"/>
      <c r="I49" s="10"/>
      <c r="J49" s="11"/>
    </row>
    <row r="50" spans="1:10" x14ac:dyDescent="0.3">
      <c r="A50" s="9"/>
      <c r="B50" s="22" t="s">
        <v>45</v>
      </c>
      <c r="C50" s="10"/>
      <c r="D50" s="10"/>
      <c r="E50" s="10"/>
      <c r="F50" s="10"/>
      <c r="G50" s="10"/>
      <c r="H50" s="10"/>
      <c r="I50" s="10"/>
      <c r="J50" s="11"/>
    </row>
    <row r="51" spans="1:10" x14ac:dyDescent="0.3">
      <c r="A51" s="9"/>
      <c r="B51" s="30"/>
      <c r="C51" s="10"/>
      <c r="D51" s="10"/>
      <c r="E51" s="10"/>
      <c r="F51" s="10"/>
      <c r="G51" s="10"/>
      <c r="H51" s="10"/>
      <c r="I51" s="10"/>
      <c r="J51" s="11"/>
    </row>
    <row r="52" spans="1:10" x14ac:dyDescent="0.3">
      <c r="A52" s="9"/>
      <c r="B52" s="356" t="s">
        <v>46</v>
      </c>
      <c r="C52" s="356"/>
      <c r="D52" s="356"/>
      <c r="E52" s="356"/>
      <c r="F52" s="356" t="s">
        <v>46</v>
      </c>
      <c r="G52" s="356"/>
      <c r="H52" s="356"/>
      <c r="I52" s="356"/>
      <c r="J52" s="11"/>
    </row>
    <row r="53" spans="1:10" x14ac:dyDescent="0.3">
      <c r="A53" s="9"/>
      <c r="B53" s="357" t="s">
        <v>4</v>
      </c>
      <c r="C53" s="357"/>
      <c r="D53" s="357"/>
      <c r="E53" s="357"/>
      <c r="F53" s="358" t="s">
        <v>47</v>
      </c>
      <c r="G53" s="358"/>
      <c r="H53" s="358"/>
      <c r="I53" s="358"/>
      <c r="J53" s="11"/>
    </row>
    <row r="54" spans="1:10" x14ac:dyDescent="0.3">
      <c r="A54" s="9"/>
      <c r="B54" s="22"/>
      <c r="C54" s="10"/>
      <c r="D54" s="10"/>
      <c r="E54" s="10"/>
      <c r="F54" s="10"/>
      <c r="G54" s="10"/>
      <c r="H54" s="10"/>
      <c r="I54" s="10"/>
      <c r="J54" s="11"/>
    </row>
    <row r="55" spans="1:10" ht="16" thickBot="1" x14ac:dyDescent="0.4">
      <c r="A55" s="56"/>
      <c r="B55" s="57"/>
      <c r="C55" s="57"/>
      <c r="D55" s="57"/>
      <c r="E55" s="57"/>
      <c r="F55" s="57"/>
      <c r="G55" s="57"/>
      <c r="H55" s="57"/>
      <c r="I55" s="57"/>
      <c r="J55" s="58"/>
    </row>
  </sheetData>
  <sheetProtection algorithmName="SHA-512" hashValue="B/TZG9VobDgU+B9YKmXu8XO9bY1X4s7QqCEwmhdVvjEPBoPjpUHLt+usZMKr3DGmgdgibf8CL3xuhuFhMn8xlA==" saltValue="YmKvWbylZRXTmc+dZp1r+Q==" spinCount="100000" sheet="1" insertColumns="0" selectLockedCells="1"/>
  <protectedRanges>
    <protectedRange sqref="H13 C13 C15 F15 H15 H17 F17 C17 B29:I29 B32:I33 B36:I37 B40:C41 B52 F52 B47 C20:H23 H8" name="Appendix_2_range"/>
  </protectedRanges>
  <mergeCells count="41">
    <mergeCell ref="C23:G23"/>
    <mergeCell ref="H8:I8"/>
    <mergeCell ref="B10:I10"/>
    <mergeCell ref="C13:F13"/>
    <mergeCell ref="H13:I13"/>
    <mergeCell ref="C15:D15"/>
    <mergeCell ref="H15:I15"/>
    <mergeCell ref="C17:D17"/>
    <mergeCell ref="H17:I17"/>
    <mergeCell ref="C20:G20"/>
    <mergeCell ref="C21:G21"/>
    <mergeCell ref="C22:G22"/>
    <mergeCell ref="A26:J26"/>
    <mergeCell ref="C29:E29"/>
    <mergeCell ref="F29:G29"/>
    <mergeCell ref="H29:I29"/>
    <mergeCell ref="C30:E30"/>
    <mergeCell ref="F30:G30"/>
    <mergeCell ref="H30:I30"/>
    <mergeCell ref="C33:E33"/>
    <mergeCell ref="F33:G33"/>
    <mergeCell ref="H33:I33"/>
    <mergeCell ref="C34:E34"/>
    <mergeCell ref="F34:G34"/>
    <mergeCell ref="H34:I34"/>
    <mergeCell ref="C37:E37"/>
    <mergeCell ref="F37:G37"/>
    <mergeCell ref="H37:I37"/>
    <mergeCell ref="C38:E38"/>
    <mergeCell ref="F38:G38"/>
    <mergeCell ref="H38:I38"/>
    <mergeCell ref="B52:E52"/>
    <mergeCell ref="F52:I52"/>
    <mergeCell ref="B53:E53"/>
    <mergeCell ref="F53:I53"/>
    <mergeCell ref="B41:C41"/>
    <mergeCell ref="B42:C42"/>
    <mergeCell ref="A44:J44"/>
    <mergeCell ref="B47:F47"/>
    <mergeCell ref="G47:H47"/>
    <mergeCell ref="B48:F48"/>
  </mergeCells>
  <dataValidations count="3">
    <dataValidation type="list" allowBlank="1" showInputMessage="1" showErrorMessage="1" sqref="C20:G20" xr:uid="{00000000-0002-0000-0200-000000000000}">
      <formula1>BANK</formula1>
    </dataValidation>
    <dataValidation type="list" allowBlank="1" showInputMessage="1" showErrorMessage="1" sqref="C21:G21" xr:uid="{00000000-0002-0000-0200-000001000000}">
      <formula1>shem_mispar2</formula1>
    </dataValidation>
    <dataValidation allowBlank="1" showInputMessage="1" showErrorMessage="1" sqref="H20:I23" xr:uid="{00000000-0002-0000-0200-000002000000}"/>
  </dataValidations>
  <pageMargins left="0.31496062992125984" right="0.31496062992125984" top="0.55118110236220474" bottom="0.55118110236220474" header="0.31496062992125984" footer="0.31496062992125984"/>
  <pageSetup paperSize="9" scale="83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pageSetUpPr fitToPage="1"/>
  </sheetPr>
  <dimension ref="A1:X128"/>
  <sheetViews>
    <sheetView rightToLeft="1" view="pageBreakPreview" topLeftCell="A2" zoomScale="60" zoomScaleNormal="100" workbookViewId="0">
      <selection activeCell="C16" sqref="C16:G16"/>
    </sheetView>
  </sheetViews>
  <sheetFormatPr defaultColWidth="9" defaultRowHeight="15.5" x14ac:dyDescent="0.35"/>
  <cols>
    <col min="1" max="1" width="4.08203125" style="84" customWidth="1"/>
    <col min="2" max="2" width="30.08203125" style="124" customWidth="1"/>
    <col min="3" max="3" width="36.75" style="124" customWidth="1"/>
    <col min="4" max="4" width="22.58203125" style="124" customWidth="1"/>
    <col min="5" max="5" width="35.33203125" style="84" customWidth="1"/>
    <col min="6" max="6" width="26" style="84" customWidth="1"/>
    <col min="7" max="7" width="43.5" style="84" customWidth="1"/>
    <col min="8" max="8" width="38.25" style="191" customWidth="1"/>
    <col min="9" max="9" width="26.5" style="84" customWidth="1"/>
    <col min="10" max="10" width="16" style="87" customWidth="1"/>
    <col min="11" max="11" width="36.08203125" style="87" bestFit="1" customWidth="1"/>
    <col min="12" max="12" width="42.08203125" style="88" hidden="1" customWidth="1"/>
    <col min="13" max="14" width="9" style="87" hidden="1" customWidth="1"/>
    <col min="15" max="15" width="7.33203125" style="87" hidden="1" customWidth="1"/>
    <col min="16" max="17" width="9" style="87" hidden="1" customWidth="1"/>
    <col min="18" max="18" width="11.08203125" style="87" hidden="1" customWidth="1"/>
    <col min="19" max="19" width="9" style="87" hidden="1" customWidth="1"/>
    <col min="20" max="20" width="92.58203125" style="87" hidden="1" customWidth="1"/>
    <col min="21" max="21" width="10.5" style="87" hidden="1" customWidth="1"/>
    <col min="22" max="22" width="9" style="87" hidden="1" customWidth="1"/>
    <col min="23" max="23" width="0" style="87" hidden="1" customWidth="1"/>
    <col min="24" max="24" width="9.33203125" style="87" customWidth="1"/>
    <col min="25" max="25" width="9" style="87"/>
    <col min="26" max="26" width="9" style="87" customWidth="1"/>
    <col min="27" max="16384" width="9" style="87"/>
  </cols>
  <sheetData>
    <row r="1" spans="1:12" x14ac:dyDescent="0.35">
      <c r="B1" s="85"/>
      <c r="C1" s="85"/>
      <c r="D1" s="85"/>
      <c r="E1" s="85"/>
      <c r="F1" s="85"/>
      <c r="G1" s="85"/>
      <c r="H1" s="85"/>
      <c r="I1" s="85"/>
      <c r="J1" s="86"/>
    </row>
    <row r="2" spans="1:12" x14ac:dyDescent="0.35">
      <c r="B2" s="84"/>
      <c r="C2" s="84"/>
      <c r="D2" s="84"/>
      <c r="H2" s="84"/>
    </row>
    <row r="3" spans="1:12" x14ac:dyDescent="0.35">
      <c r="B3" s="84"/>
      <c r="C3" s="84"/>
      <c r="D3" s="84"/>
      <c r="H3" s="84"/>
    </row>
    <row r="4" spans="1:12" x14ac:dyDescent="0.35">
      <c r="B4" s="84"/>
      <c r="C4" s="84"/>
      <c r="D4" s="84"/>
      <c r="H4" s="84"/>
    </row>
    <row r="5" spans="1:12" x14ac:dyDescent="0.35">
      <c r="B5" s="84"/>
      <c r="C5" s="84"/>
      <c r="D5" s="84"/>
      <c r="H5" s="84"/>
    </row>
    <row r="6" spans="1:12" x14ac:dyDescent="0.35">
      <c r="B6" s="84"/>
      <c r="C6" s="84"/>
      <c r="D6" s="84"/>
      <c r="H6" s="84"/>
    </row>
    <row r="7" spans="1:12" x14ac:dyDescent="0.35">
      <c r="B7" s="84"/>
      <c r="C7" s="84"/>
      <c r="D7" s="84"/>
      <c r="H7" s="84"/>
    </row>
    <row r="8" spans="1:12" x14ac:dyDescent="0.35">
      <c r="B8" s="84"/>
      <c r="C8" s="84"/>
      <c r="D8" s="84"/>
      <c r="H8" s="84"/>
    </row>
    <row r="9" spans="1:12" x14ac:dyDescent="0.35">
      <c r="B9" s="84"/>
      <c r="C9" s="84"/>
      <c r="D9" s="84"/>
      <c r="H9" s="84"/>
    </row>
    <row r="10" spans="1:12" s="90" customFormat="1" ht="33" customHeight="1" thickBot="1" x14ac:dyDescent="0.55000000000000004">
      <c r="A10" s="84"/>
      <c r="B10" s="396" t="s">
        <v>195</v>
      </c>
      <c r="C10" s="396"/>
      <c r="D10" s="396"/>
      <c r="E10" s="396"/>
      <c r="F10" s="396"/>
      <c r="G10" s="396"/>
      <c r="H10" s="396"/>
      <c r="I10" s="89"/>
      <c r="L10" s="88"/>
    </row>
    <row r="11" spans="1:12" s="90" customFormat="1" ht="33" customHeight="1" x14ac:dyDescent="0.5">
      <c r="A11" s="84"/>
      <c r="B11" s="91" t="s">
        <v>114</v>
      </c>
      <c r="C11" s="92"/>
      <c r="E11" s="88"/>
      <c r="F11" s="88"/>
      <c r="G11" s="88"/>
      <c r="H11" s="88"/>
      <c r="I11" s="196"/>
      <c r="L11" s="88"/>
    </row>
    <row r="12" spans="1:12" s="90" customFormat="1" ht="33" customHeight="1" x14ac:dyDescent="0.5">
      <c r="A12" s="84"/>
      <c r="B12" s="88"/>
      <c r="C12" s="88"/>
      <c r="D12" s="88"/>
      <c r="E12" s="88"/>
      <c r="F12" s="88"/>
      <c r="G12" s="88"/>
      <c r="H12" s="88"/>
      <c r="I12" s="89"/>
      <c r="L12" s="88"/>
    </row>
    <row r="13" spans="1:12" s="98" customFormat="1" ht="18" customHeight="1" thickBot="1" x14ac:dyDescent="0.55000000000000004">
      <c r="A13" s="93"/>
      <c r="B13" s="94"/>
      <c r="C13" s="95" t="s">
        <v>50</v>
      </c>
      <c r="D13" s="96"/>
      <c r="E13" s="95"/>
      <c r="F13" s="94"/>
      <c r="G13" s="94"/>
      <c r="H13" s="88"/>
      <c r="I13" s="97"/>
      <c r="L13" s="88"/>
    </row>
    <row r="14" spans="1:12" s="90" customFormat="1" ht="31.5" customHeight="1" thickBot="1" x14ac:dyDescent="0.55000000000000004">
      <c r="A14" s="84"/>
      <c r="B14" s="99" t="s">
        <v>48</v>
      </c>
      <c r="C14" s="39" t="s">
        <v>111</v>
      </c>
      <c r="D14" s="99" t="s">
        <v>6</v>
      </c>
      <c r="E14" s="40"/>
      <c r="F14" s="99" t="s">
        <v>49</v>
      </c>
      <c r="G14" s="40"/>
      <c r="H14" s="88"/>
      <c r="I14" s="89"/>
      <c r="L14" s="88"/>
    </row>
    <row r="15" spans="1:12" s="90" customFormat="1" ht="35.25" customHeight="1" thickBot="1" x14ac:dyDescent="0.55000000000000004">
      <c r="A15" s="84"/>
      <c r="B15" s="344" t="s">
        <v>137</v>
      </c>
      <c r="C15" s="405"/>
      <c r="D15" s="406"/>
      <c r="E15" s="407"/>
      <c r="F15" s="344" t="s">
        <v>51</v>
      </c>
      <c r="G15" s="201">
        <v>2024</v>
      </c>
      <c r="L15" s="88"/>
    </row>
    <row r="16" spans="1:12" s="90" customFormat="1" ht="176.25" customHeight="1" thickBot="1" x14ac:dyDescent="0.55000000000000004">
      <c r="A16" s="84"/>
      <c r="B16" s="102" t="s">
        <v>127</v>
      </c>
      <c r="C16" s="414"/>
      <c r="D16" s="415"/>
      <c r="E16" s="415"/>
      <c r="F16" s="415"/>
      <c r="G16" s="416"/>
      <c r="H16" s="88"/>
      <c r="I16" s="89"/>
      <c r="L16" s="88"/>
    </row>
    <row r="17" spans="1:21" s="90" customFormat="1" ht="53.25" customHeight="1" thickBot="1" x14ac:dyDescent="0.55000000000000004">
      <c r="A17" s="84"/>
      <c r="B17" s="100" t="s">
        <v>124</v>
      </c>
      <c r="C17" s="192"/>
      <c r="D17" s="100" t="s">
        <v>126</v>
      </c>
      <c r="E17" s="193"/>
      <c r="F17" s="101" t="s">
        <v>120</v>
      </c>
      <c r="G17" s="192"/>
      <c r="I17" s="89"/>
      <c r="L17" s="88"/>
      <c r="T17" s="84"/>
    </row>
    <row r="18" spans="1:21" s="208" customFormat="1" ht="29.25" customHeight="1" thickBot="1" x14ac:dyDescent="0.55000000000000004">
      <c r="A18" s="205"/>
      <c r="B18" s="206"/>
      <c r="C18" s="345" t="s">
        <v>65</v>
      </c>
      <c r="D18" s="206"/>
      <c r="E18" s="345" t="s">
        <v>65</v>
      </c>
      <c r="F18" s="207"/>
      <c r="G18" s="345" t="s">
        <v>65</v>
      </c>
      <c r="I18" s="209"/>
      <c r="L18" s="210"/>
      <c r="T18" s="205"/>
    </row>
    <row r="19" spans="1:21" s="104" customFormat="1" ht="123" customHeight="1" thickBot="1" x14ac:dyDescent="0.55000000000000004">
      <c r="A19" s="103"/>
      <c r="B19" s="419" t="s">
        <v>189</v>
      </c>
      <c r="C19" s="420"/>
      <c r="D19" s="420"/>
      <c r="E19" s="420"/>
      <c r="F19" s="420"/>
      <c r="G19" s="421"/>
      <c r="I19" s="105"/>
      <c r="L19" s="106"/>
      <c r="T19" s="103"/>
    </row>
    <row r="20" spans="1:21" s="90" customFormat="1" ht="35.25" customHeight="1" x14ac:dyDescent="0.5">
      <c r="A20" s="84"/>
      <c r="B20" s="411" t="s">
        <v>121</v>
      </c>
      <c r="C20" s="202" t="s">
        <v>118</v>
      </c>
      <c r="D20" s="197"/>
      <c r="E20" s="107" t="s">
        <v>122</v>
      </c>
      <c r="F20" s="426"/>
      <c r="G20" s="427"/>
      <c r="I20" s="89"/>
      <c r="L20" s="88"/>
      <c r="T20" s="84"/>
    </row>
    <row r="21" spans="1:21" s="90" customFormat="1" ht="35.25" customHeight="1" x14ac:dyDescent="0.5">
      <c r="A21" s="84"/>
      <c r="B21" s="412"/>
      <c r="C21" s="203" t="s">
        <v>118</v>
      </c>
      <c r="D21" s="198"/>
      <c r="E21" s="108" t="s">
        <v>122</v>
      </c>
      <c r="F21" s="403"/>
      <c r="G21" s="404"/>
      <c r="I21" s="89"/>
      <c r="L21" s="88"/>
      <c r="T21" s="84"/>
    </row>
    <row r="22" spans="1:21" s="90" customFormat="1" ht="35.25" customHeight="1" x14ac:dyDescent="0.5">
      <c r="A22" s="84"/>
      <c r="B22" s="412"/>
      <c r="C22" s="203" t="s">
        <v>118</v>
      </c>
      <c r="D22" s="198"/>
      <c r="E22" s="108" t="s">
        <v>122</v>
      </c>
      <c r="F22" s="403"/>
      <c r="G22" s="404"/>
      <c r="I22" s="89"/>
      <c r="L22" s="88"/>
      <c r="T22" s="84" t="s">
        <v>138</v>
      </c>
    </row>
    <row r="23" spans="1:21" s="90" customFormat="1" ht="35.25" customHeight="1" x14ac:dyDescent="0.5">
      <c r="A23" s="84"/>
      <c r="B23" s="412"/>
      <c r="C23" s="203" t="s">
        <v>118</v>
      </c>
      <c r="D23" s="198"/>
      <c r="E23" s="108" t="s">
        <v>122</v>
      </c>
      <c r="F23" s="403"/>
      <c r="G23" s="404"/>
      <c r="I23" s="89"/>
      <c r="L23" s="88"/>
      <c r="T23" s="84" t="s">
        <v>139</v>
      </c>
    </row>
    <row r="24" spans="1:21" s="90" customFormat="1" ht="35.25" customHeight="1" thickBot="1" x14ac:dyDescent="0.55000000000000004">
      <c r="A24" s="84"/>
      <c r="B24" s="412"/>
      <c r="C24" s="203" t="s">
        <v>118</v>
      </c>
      <c r="D24" s="198"/>
      <c r="E24" s="108" t="s">
        <v>122</v>
      </c>
      <c r="F24" s="403"/>
      <c r="G24" s="404"/>
      <c r="I24" s="89"/>
      <c r="L24" s="88"/>
      <c r="T24" s="84"/>
    </row>
    <row r="25" spans="1:21" s="90" customFormat="1" ht="35.25" customHeight="1" thickBot="1" x14ac:dyDescent="0.55000000000000004">
      <c r="A25" s="84"/>
      <c r="B25" s="412"/>
      <c r="C25" s="203" t="s">
        <v>118</v>
      </c>
      <c r="D25" s="198"/>
      <c r="E25" s="108" t="s">
        <v>122</v>
      </c>
      <c r="F25" s="403"/>
      <c r="G25" s="404"/>
      <c r="I25" s="89"/>
      <c r="L25" s="88"/>
      <c r="T25" s="376" t="s">
        <v>140</v>
      </c>
      <c r="U25" s="377"/>
    </row>
    <row r="26" spans="1:21" s="90" customFormat="1" ht="35.25" customHeight="1" x14ac:dyDescent="0.5">
      <c r="A26" s="84"/>
      <c r="B26" s="412"/>
      <c r="C26" s="203" t="s">
        <v>118</v>
      </c>
      <c r="D26" s="198"/>
      <c r="E26" s="108" t="s">
        <v>122</v>
      </c>
      <c r="F26" s="403"/>
      <c r="G26" s="404"/>
      <c r="I26" s="89"/>
      <c r="L26" s="88"/>
      <c r="T26" s="213" t="s">
        <v>138</v>
      </c>
      <c r="U26" s="211">
        <v>415000</v>
      </c>
    </row>
    <row r="27" spans="1:21" s="90" customFormat="1" ht="35.25" customHeight="1" x14ac:dyDescent="0.5">
      <c r="A27" s="84"/>
      <c r="B27" s="412"/>
      <c r="C27" s="203" t="s">
        <v>118</v>
      </c>
      <c r="D27" s="198"/>
      <c r="E27" s="108" t="s">
        <v>122</v>
      </c>
      <c r="F27" s="403"/>
      <c r="G27" s="404"/>
      <c r="I27" s="89"/>
      <c r="L27" s="88"/>
      <c r="T27" s="214" t="s">
        <v>139</v>
      </c>
      <c r="U27" s="212">
        <v>400000</v>
      </c>
    </row>
    <row r="28" spans="1:21" s="90" customFormat="1" ht="35.25" customHeight="1" thickBot="1" x14ac:dyDescent="0.55000000000000004">
      <c r="A28" s="84"/>
      <c r="B28" s="412"/>
      <c r="C28" s="203" t="s">
        <v>118</v>
      </c>
      <c r="D28" s="198"/>
      <c r="E28" s="108" t="s">
        <v>122</v>
      </c>
      <c r="F28" s="403"/>
      <c r="G28" s="404"/>
      <c r="I28" s="89"/>
      <c r="L28" s="88"/>
      <c r="T28" s="215" t="str">
        <f>D17</f>
        <v>מס' יישובים במועצה בהחלטה 1786</v>
      </c>
      <c r="U28" s="212">
        <v>275000</v>
      </c>
    </row>
    <row r="29" spans="1:21" s="90" customFormat="1" ht="35.25" customHeight="1" x14ac:dyDescent="0.5">
      <c r="A29" s="84"/>
      <c r="B29" s="412"/>
      <c r="C29" s="203" t="s">
        <v>118</v>
      </c>
      <c r="D29" s="198"/>
      <c r="E29" s="108" t="s">
        <v>122</v>
      </c>
      <c r="F29" s="403"/>
      <c r="G29" s="404"/>
      <c r="I29" s="89"/>
      <c r="L29" s="88"/>
    </row>
    <row r="30" spans="1:21" s="90" customFormat="1" ht="35.25" customHeight="1" x14ac:dyDescent="0.5">
      <c r="A30" s="84"/>
      <c r="B30" s="412"/>
      <c r="C30" s="203" t="s">
        <v>118</v>
      </c>
      <c r="D30" s="198"/>
      <c r="E30" s="108" t="s">
        <v>122</v>
      </c>
      <c r="F30" s="403"/>
      <c r="G30" s="404"/>
      <c r="I30" s="89"/>
      <c r="L30" s="88"/>
      <c r="T30" s="84"/>
    </row>
    <row r="31" spans="1:21" s="90" customFormat="1" ht="35.25" customHeight="1" x14ac:dyDescent="0.5">
      <c r="A31" s="84"/>
      <c r="B31" s="412"/>
      <c r="C31" s="203" t="s">
        <v>118</v>
      </c>
      <c r="D31" s="198"/>
      <c r="E31" s="108" t="s">
        <v>122</v>
      </c>
      <c r="F31" s="403"/>
      <c r="G31" s="404"/>
      <c r="I31" s="89"/>
      <c r="L31" s="88"/>
      <c r="T31" s="84"/>
    </row>
    <row r="32" spans="1:21" s="90" customFormat="1" ht="35.25" customHeight="1" x14ac:dyDescent="0.5">
      <c r="A32" s="84"/>
      <c r="B32" s="412"/>
      <c r="C32" s="203" t="s">
        <v>118</v>
      </c>
      <c r="D32" s="198"/>
      <c r="E32" s="108" t="s">
        <v>122</v>
      </c>
      <c r="F32" s="403"/>
      <c r="G32" s="404"/>
      <c r="I32" s="89"/>
      <c r="L32" s="88"/>
      <c r="T32" s="84"/>
    </row>
    <row r="33" spans="1:20" s="90" customFormat="1" ht="35.25" customHeight="1" thickBot="1" x14ac:dyDescent="0.55000000000000004">
      <c r="A33" s="84"/>
      <c r="B33" s="413"/>
      <c r="C33" s="204" t="s">
        <v>118</v>
      </c>
      <c r="D33" s="199"/>
      <c r="E33" s="109" t="s">
        <v>122</v>
      </c>
      <c r="F33" s="417"/>
      <c r="G33" s="418"/>
      <c r="I33" s="89"/>
      <c r="L33" s="88"/>
      <c r="T33" s="84"/>
    </row>
    <row r="34" spans="1:20" s="90" customFormat="1" ht="103.5" customHeight="1" thickBot="1" x14ac:dyDescent="0.55000000000000004">
      <c r="A34" s="84"/>
      <c r="B34" s="194" t="s">
        <v>125</v>
      </c>
      <c r="C34" s="408"/>
      <c r="D34" s="409"/>
      <c r="E34" s="409"/>
      <c r="F34" s="409"/>
      <c r="G34" s="410"/>
      <c r="I34" s="89"/>
      <c r="L34" s="88"/>
      <c r="T34" s="84"/>
    </row>
    <row r="35" spans="1:20" s="90" customFormat="1" ht="35.25" customHeight="1" thickBot="1" x14ac:dyDescent="0.55000000000000004">
      <c r="A35" s="84"/>
      <c r="B35" s="110"/>
      <c r="C35" s="110"/>
      <c r="D35" s="110"/>
      <c r="E35" s="110"/>
      <c r="F35" s="110"/>
      <c r="G35" s="110"/>
      <c r="H35" s="88"/>
      <c r="I35" s="89"/>
      <c r="L35" s="88"/>
      <c r="T35" s="84"/>
    </row>
    <row r="36" spans="1:20" s="90" customFormat="1" ht="33.75" customHeight="1" x14ac:dyDescent="0.5">
      <c r="A36" s="84"/>
      <c r="B36" s="111" t="s">
        <v>52</v>
      </c>
      <c r="C36" s="112"/>
      <c r="D36" s="112"/>
      <c r="E36" s="113"/>
      <c r="G36" s="89"/>
      <c r="H36" s="114"/>
      <c r="I36" s="89"/>
      <c r="L36" s="88"/>
    </row>
    <row r="37" spans="1:20" s="90" customFormat="1" ht="32.25" customHeight="1" x14ac:dyDescent="0.5">
      <c r="A37" s="84"/>
      <c r="B37" s="115"/>
      <c r="C37" s="89"/>
      <c r="D37" s="89"/>
      <c r="E37" s="97"/>
      <c r="G37" s="89"/>
      <c r="H37" s="116"/>
      <c r="I37" s="89"/>
      <c r="L37" s="88"/>
    </row>
    <row r="38" spans="1:20" s="90" customFormat="1" ht="25" x14ac:dyDescent="0.5">
      <c r="A38" s="84"/>
      <c r="B38" s="117"/>
      <c r="C38" s="397" t="s">
        <v>53</v>
      </c>
      <c r="D38" s="398"/>
      <c r="E38" s="399"/>
      <c r="F38" s="397" t="s">
        <v>54</v>
      </c>
      <c r="G38" s="399"/>
      <c r="H38" s="116"/>
      <c r="I38" s="89"/>
      <c r="L38" s="88"/>
    </row>
    <row r="39" spans="1:20" s="90" customFormat="1" ht="25" x14ac:dyDescent="0.5">
      <c r="A39" s="84"/>
      <c r="B39" s="117"/>
      <c r="C39" s="378" t="s">
        <v>93</v>
      </c>
      <c r="D39" s="400"/>
      <c r="E39" s="379"/>
      <c r="F39" s="401">
        <f>H119</f>
        <v>0</v>
      </c>
      <c r="G39" s="402"/>
      <c r="H39" s="118" t="s">
        <v>55</v>
      </c>
      <c r="I39" s="89"/>
      <c r="L39" s="88"/>
    </row>
    <row r="40" spans="1:20" s="90" customFormat="1" ht="25" x14ac:dyDescent="0.5">
      <c r="A40" s="84"/>
      <c r="B40" s="117"/>
      <c r="C40" s="393" t="s">
        <v>128</v>
      </c>
      <c r="D40" s="394"/>
      <c r="E40" s="395"/>
      <c r="F40" s="401">
        <f>I119</f>
        <v>0</v>
      </c>
      <c r="G40" s="402"/>
      <c r="H40" s="118" t="s">
        <v>55</v>
      </c>
      <c r="I40" s="89"/>
      <c r="L40" s="88"/>
    </row>
    <row r="41" spans="1:20" s="90" customFormat="1" ht="25" x14ac:dyDescent="0.5">
      <c r="A41" s="84"/>
      <c r="B41" s="117"/>
      <c r="C41" s="393" t="s">
        <v>192</v>
      </c>
      <c r="D41" s="394"/>
      <c r="E41" s="395"/>
      <c r="F41" s="422">
        <f>J119</f>
        <v>0</v>
      </c>
      <c r="G41" s="423"/>
      <c r="H41" s="118" t="s">
        <v>55</v>
      </c>
      <c r="I41" s="89"/>
      <c r="L41" s="88"/>
    </row>
    <row r="42" spans="1:20" s="90" customFormat="1" ht="9.65" customHeight="1" x14ac:dyDescent="0.5">
      <c r="A42" s="84"/>
      <c r="B42" s="115"/>
      <c r="C42" s="89"/>
      <c r="D42" s="89"/>
      <c r="E42" s="97"/>
      <c r="F42" s="97"/>
      <c r="G42" s="89"/>
      <c r="H42" s="119"/>
      <c r="I42" s="89"/>
      <c r="L42" s="88"/>
    </row>
    <row r="43" spans="1:20" ht="17.5" customHeight="1" x14ac:dyDescent="0.4">
      <c r="B43" s="117"/>
      <c r="C43" s="89"/>
      <c r="D43" s="89"/>
      <c r="E43" s="89"/>
      <c r="F43" s="120"/>
      <c r="G43" s="97"/>
      <c r="H43" s="121"/>
      <c r="J43" s="122"/>
      <c r="K43" s="122"/>
      <c r="M43" s="122"/>
      <c r="O43" s="122"/>
      <c r="T43" s="123"/>
    </row>
    <row r="44" spans="1:20" ht="17.5" customHeight="1" x14ac:dyDescent="0.4">
      <c r="C44" s="89"/>
      <c r="D44" s="89"/>
      <c r="E44" s="125" t="s">
        <v>123</v>
      </c>
      <c r="F44" s="126">
        <f>F39-G61</f>
        <v>0</v>
      </c>
      <c r="G44" s="127" t="str">
        <f>IF(F44&lt;&gt;0,"לא תקין","תקין")</f>
        <v>תקין</v>
      </c>
      <c r="H44" s="121"/>
      <c r="J44" s="122"/>
      <c r="K44" s="122"/>
      <c r="M44" s="122"/>
      <c r="O44" s="122"/>
      <c r="T44" s="123"/>
    </row>
    <row r="45" spans="1:20" ht="17.5" customHeight="1" x14ac:dyDescent="0.4">
      <c r="C45" s="89"/>
      <c r="D45" s="89"/>
      <c r="E45" s="128"/>
      <c r="F45" s="129"/>
      <c r="G45" s="129"/>
      <c r="H45" s="121"/>
      <c r="J45" s="122"/>
      <c r="K45" s="122"/>
      <c r="M45" s="122"/>
      <c r="O45" s="122"/>
      <c r="T45" s="130"/>
    </row>
    <row r="46" spans="1:20" s="90" customFormat="1" ht="34.5" customHeight="1" thickBot="1" x14ac:dyDescent="0.55000000000000004">
      <c r="A46" s="84"/>
      <c r="B46" s="131" t="s">
        <v>129</v>
      </c>
      <c r="C46" s="89"/>
      <c r="D46" s="89"/>
      <c r="E46" s="97"/>
      <c r="F46" s="97"/>
      <c r="G46" s="89"/>
      <c r="H46" s="119"/>
      <c r="I46" s="89"/>
      <c r="L46" s="88"/>
    </row>
    <row r="47" spans="1:20" s="90" customFormat="1" ht="35.5" customHeight="1" x14ac:dyDescent="0.5">
      <c r="A47" s="84"/>
      <c r="B47" s="424" t="s">
        <v>53</v>
      </c>
      <c r="C47" s="425"/>
      <c r="D47" s="425"/>
      <c r="E47" s="425"/>
      <c r="F47" s="132" t="s">
        <v>56</v>
      </c>
      <c r="G47" s="133" t="s">
        <v>57</v>
      </c>
      <c r="H47" s="119"/>
      <c r="I47" s="89"/>
      <c r="L47" s="88"/>
    </row>
    <row r="48" spans="1:20" s="90" customFormat="1" ht="25" x14ac:dyDescent="0.5">
      <c r="A48" s="84"/>
      <c r="B48" s="380" t="s">
        <v>136</v>
      </c>
      <c r="C48" s="381"/>
      <c r="D48" s="381"/>
      <c r="E48" s="382"/>
      <c r="F48" s="81">
        <f>SUMIF($C$65:$C$118,$B$48,$H$65:$H$118)</f>
        <v>0</v>
      </c>
      <c r="G48" s="82">
        <f>SUMIF($C$65:$C$118,$B$48,$I$65:$I$118)</f>
        <v>0</v>
      </c>
      <c r="H48" s="118" t="s">
        <v>58</v>
      </c>
      <c r="I48" s="89"/>
      <c r="L48" s="88"/>
    </row>
    <row r="49" spans="1:24" s="90" customFormat="1" ht="8.15" customHeight="1" x14ac:dyDescent="0.5">
      <c r="A49" s="84"/>
      <c r="B49" s="115"/>
      <c r="C49" s="89"/>
      <c r="D49" s="89"/>
      <c r="E49" s="97"/>
      <c r="F49" s="97"/>
      <c r="G49" s="89"/>
      <c r="H49" s="119"/>
      <c r="I49" s="89"/>
      <c r="L49" s="88"/>
    </row>
    <row r="50" spans="1:24" s="90" customFormat="1" ht="25" x14ac:dyDescent="0.5">
      <c r="A50" s="84"/>
      <c r="B50" s="135" t="s">
        <v>60</v>
      </c>
      <c r="C50" s="89"/>
      <c r="D50" s="89"/>
      <c r="E50" s="97"/>
      <c r="F50" s="97"/>
      <c r="G50" s="89"/>
      <c r="H50" s="116"/>
      <c r="I50" s="89"/>
      <c r="L50" s="88"/>
    </row>
    <row r="51" spans="1:24" s="90" customFormat="1" ht="12.65" customHeight="1" thickBot="1" x14ac:dyDescent="0.55000000000000004">
      <c r="A51" s="84"/>
      <c r="B51" s="115"/>
      <c r="C51" s="89"/>
      <c r="D51" s="89"/>
      <c r="E51" s="97"/>
      <c r="F51" s="97"/>
      <c r="G51" s="89"/>
      <c r="H51" s="116"/>
      <c r="I51" s="89"/>
      <c r="L51" s="88"/>
    </row>
    <row r="52" spans="1:24" s="90" customFormat="1" ht="25" x14ac:dyDescent="0.5">
      <c r="A52" s="84"/>
      <c r="B52" s="115"/>
      <c r="C52" s="390" t="s">
        <v>61</v>
      </c>
      <c r="D52" s="391"/>
      <c r="E52" s="392"/>
      <c r="F52" s="340" t="s">
        <v>62</v>
      </c>
      <c r="G52" s="136" t="s">
        <v>63</v>
      </c>
      <c r="H52" s="116"/>
      <c r="I52" s="89"/>
      <c r="L52" s="88"/>
    </row>
    <row r="53" spans="1:24" s="90" customFormat="1" ht="30" customHeight="1" x14ac:dyDescent="0.5">
      <c r="A53" s="84"/>
      <c r="B53" s="115"/>
      <c r="C53" s="384" t="s">
        <v>64</v>
      </c>
      <c r="D53" s="378" t="s">
        <v>0</v>
      </c>
      <c r="E53" s="379"/>
      <c r="F53" s="137">
        <f t="shared" ref="F53:F60" si="0">IFERROR(G53/$G$61,0)</f>
        <v>0</v>
      </c>
      <c r="G53" s="83"/>
      <c r="H53" s="138" t="s">
        <v>65</v>
      </c>
      <c r="I53" s="89"/>
      <c r="L53" s="88"/>
    </row>
    <row r="54" spans="1:24" s="90" customFormat="1" ht="30" customHeight="1" x14ac:dyDescent="0.5">
      <c r="A54" s="84"/>
      <c r="B54" s="115"/>
      <c r="C54" s="385"/>
      <c r="D54" s="378" t="s">
        <v>66</v>
      </c>
      <c r="E54" s="379"/>
      <c r="F54" s="137">
        <f t="shared" si="0"/>
        <v>0</v>
      </c>
      <c r="G54" s="83"/>
      <c r="H54" s="138" t="s">
        <v>65</v>
      </c>
      <c r="I54" s="89"/>
      <c r="L54" s="88"/>
    </row>
    <row r="55" spans="1:24" s="90" customFormat="1" ht="30" customHeight="1" x14ac:dyDescent="0.5">
      <c r="A55" s="84"/>
      <c r="B55" s="115"/>
      <c r="C55" s="386"/>
      <c r="D55" s="378" t="s">
        <v>67</v>
      </c>
      <c r="E55" s="379"/>
      <c r="F55" s="137">
        <f t="shared" si="0"/>
        <v>0</v>
      </c>
      <c r="G55" s="83"/>
      <c r="H55" s="138" t="s">
        <v>65</v>
      </c>
      <c r="I55" s="89"/>
      <c r="L55" s="88"/>
    </row>
    <row r="56" spans="1:24" s="90" customFormat="1" ht="30" customHeight="1" x14ac:dyDescent="0.5">
      <c r="A56" s="84"/>
      <c r="B56" s="115"/>
      <c r="C56" s="139" t="s">
        <v>68</v>
      </c>
      <c r="D56" s="378" t="s">
        <v>69</v>
      </c>
      <c r="E56" s="379"/>
      <c r="F56" s="137">
        <f t="shared" si="0"/>
        <v>0</v>
      </c>
      <c r="G56" s="140">
        <f>$F$40</f>
        <v>0</v>
      </c>
      <c r="H56" s="118" t="s">
        <v>55</v>
      </c>
      <c r="I56" s="89"/>
      <c r="L56" s="88"/>
    </row>
    <row r="57" spans="1:24" s="90" customFormat="1" ht="30" customHeight="1" x14ac:dyDescent="0.5">
      <c r="A57" s="84"/>
      <c r="B57" s="115"/>
      <c r="C57" s="384" t="s">
        <v>70</v>
      </c>
      <c r="D57" s="378" t="s">
        <v>67</v>
      </c>
      <c r="E57" s="379"/>
      <c r="F57" s="137">
        <f t="shared" si="0"/>
        <v>0</v>
      </c>
      <c r="G57" s="83"/>
      <c r="H57" s="138" t="s">
        <v>65</v>
      </c>
      <c r="I57" s="89"/>
      <c r="L57" s="88"/>
    </row>
    <row r="58" spans="1:24" s="90" customFormat="1" ht="30" customHeight="1" x14ac:dyDescent="0.5">
      <c r="A58" s="84"/>
      <c r="B58" s="115"/>
      <c r="C58" s="385"/>
      <c r="D58" s="378" t="s">
        <v>67</v>
      </c>
      <c r="E58" s="379"/>
      <c r="F58" s="137">
        <f t="shared" si="0"/>
        <v>0</v>
      </c>
      <c r="G58" s="83"/>
      <c r="H58" s="138"/>
      <c r="I58" s="89"/>
      <c r="L58" s="88"/>
    </row>
    <row r="59" spans="1:24" s="90" customFormat="1" ht="30" customHeight="1" x14ac:dyDescent="0.5">
      <c r="A59" s="84"/>
      <c r="B59" s="115"/>
      <c r="C59" s="385"/>
      <c r="D59" s="378" t="s">
        <v>67</v>
      </c>
      <c r="E59" s="379"/>
      <c r="F59" s="137">
        <f t="shared" si="0"/>
        <v>0</v>
      </c>
      <c r="G59" s="83"/>
      <c r="H59" s="138" t="s">
        <v>65</v>
      </c>
      <c r="I59" s="89"/>
      <c r="L59" s="88"/>
    </row>
    <row r="60" spans="1:24" s="90" customFormat="1" ht="30" customHeight="1" x14ac:dyDescent="0.5">
      <c r="A60" s="84"/>
      <c r="B60" s="115"/>
      <c r="C60" s="386"/>
      <c r="D60" s="378" t="s">
        <v>67</v>
      </c>
      <c r="E60" s="379"/>
      <c r="F60" s="137">
        <f t="shared" si="0"/>
        <v>0</v>
      </c>
      <c r="G60" s="83"/>
      <c r="H60" s="138" t="s">
        <v>65</v>
      </c>
      <c r="I60" s="89"/>
      <c r="L60" s="88"/>
    </row>
    <row r="61" spans="1:24" ht="30" customHeight="1" thickBot="1" x14ac:dyDescent="0.4">
      <c r="B61" s="141"/>
      <c r="C61" s="387" t="s">
        <v>94</v>
      </c>
      <c r="D61" s="388"/>
      <c r="E61" s="389"/>
      <c r="F61" s="142">
        <f>SUM(F53:F60)</f>
        <v>0</v>
      </c>
      <c r="G61" s="143">
        <f>SUM(G53:G60)</f>
        <v>0</v>
      </c>
      <c r="H61" s="134" t="s">
        <v>59</v>
      </c>
      <c r="I61" s="383"/>
      <c r="J61" s="383"/>
      <c r="K61" s="144"/>
      <c r="T61" s="87" t="s">
        <v>131</v>
      </c>
    </row>
    <row r="62" spans="1:24" ht="41.25" customHeight="1" x14ac:dyDescent="0.4">
      <c r="B62" s="117"/>
      <c r="C62" s="89"/>
      <c r="D62" s="89"/>
      <c r="E62" s="89"/>
      <c r="F62" s="120" t="s">
        <v>71</v>
      </c>
      <c r="G62" s="97"/>
      <c r="H62" s="121"/>
      <c r="J62" s="122"/>
      <c r="K62" s="122"/>
      <c r="M62" s="122"/>
      <c r="O62" s="122"/>
      <c r="T62" s="123" t="s">
        <v>132</v>
      </c>
    </row>
    <row r="63" spans="1:24" s="90" customFormat="1" ht="25.5" thickBot="1" x14ac:dyDescent="0.55000000000000004">
      <c r="A63" s="84"/>
      <c r="B63" s="145" t="s">
        <v>72</v>
      </c>
      <c r="C63" s="146"/>
      <c r="D63" s="146"/>
      <c r="E63" s="146"/>
      <c r="F63" s="146"/>
      <c r="G63" s="146"/>
      <c r="H63" s="147"/>
      <c r="I63" s="148"/>
      <c r="J63" s="149" t="s">
        <v>59</v>
      </c>
      <c r="K63" s="150"/>
      <c r="L63" s="88"/>
      <c r="M63" s="151"/>
      <c r="N63" s="151"/>
      <c r="O63" s="151"/>
      <c r="T63" s="152" t="s">
        <v>134</v>
      </c>
    </row>
    <row r="64" spans="1:24" s="157" customFormat="1" ht="62.25" customHeight="1" thickBot="1" x14ac:dyDescent="0.4">
      <c r="A64" s="153"/>
      <c r="B64" s="154" t="s">
        <v>73</v>
      </c>
      <c r="C64" s="154" t="s">
        <v>115</v>
      </c>
      <c r="D64" s="154" t="s">
        <v>116</v>
      </c>
      <c r="E64" s="154" t="s">
        <v>74</v>
      </c>
      <c r="F64" s="154" t="s">
        <v>1</v>
      </c>
      <c r="G64" s="154" t="s">
        <v>75</v>
      </c>
      <c r="H64" s="154" t="s">
        <v>130</v>
      </c>
      <c r="I64" s="154" t="s">
        <v>117</v>
      </c>
      <c r="J64" s="154" t="s">
        <v>2</v>
      </c>
      <c r="K64" s="154" t="s">
        <v>119</v>
      </c>
      <c r="L64" s="88"/>
      <c r="M64" s="155"/>
      <c r="N64" s="155"/>
      <c r="O64" s="155" t="s">
        <v>66</v>
      </c>
      <c r="P64" s="155"/>
      <c r="Q64" s="155"/>
      <c r="R64" s="153"/>
      <c r="S64" s="153"/>
      <c r="T64" s="152" t="s">
        <v>135</v>
      </c>
      <c r="U64" s="156"/>
      <c r="V64" s="153"/>
      <c r="W64" s="153"/>
      <c r="X64" s="153"/>
    </row>
    <row r="65" spans="1:24" s="162" customFormat="1" ht="75" customHeight="1" x14ac:dyDescent="0.35">
      <c r="A65" s="87"/>
      <c r="B65" s="41"/>
      <c r="C65" s="42" t="s">
        <v>133</v>
      </c>
      <c r="D65" s="42" t="s">
        <v>113</v>
      </c>
      <c r="E65" s="70"/>
      <c r="F65" s="42"/>
      <c r="G65" s="42"/>
      <c r="H65" s="80">
        <v>0</v>
      </c>
      <c r="I65" s="80">
        <v>0</v>
      </c>
      <c r="J65" s="158">
        <f>IFERROR(I65/H65,0)</f>
        <v>0</v>
      </c>
      <c r="K65" s="60" t="s">
        <v>113</v>
      </c>
      <c r="L65" s="88"/>
      <c r="M65" s="159"/>
      <c r="N65" s="159"/>
      <c r="O65" s="159" t="s">
        <v>76</v>
      </c>
      <c r="P65" s="159"/>
      <c r="Q65" s="159"/>
      <c r="R65" s="87"/>
      <c r="S65" s="160"/>
      <c r="T65" s="200" t="s">
        <v>190</v>
      </c>
      <c r="U65" s="160"/>
      <c r="V65" s="87"/>
      <c r="W65" s="87"/>
      <c r="X65" s="87"/>
    </row>
    <row r="66" spans="1:24" s="162" customFormat="1" ht="75" customHeight="1" x14ac:dyDescent="0.3">
      <c r="A66" s="87"/>
      <c r="B66" s="41"/>
      <c r="C66" s="42"/>
      <c r="D66" s="42" t="s">
        <v>113</v>
      </c>
      <c r="E66" s="70"/>
      <c r="F66" s="42"/>
      <c r="G66" s="42"/>
      <c r="H66" s="80">
        <v>0</v>
      </c>
      <c r="I66" s="80">
        <v>0</v>
      </c>
      <c r="J66" s="158">
        <f>IFERROR(I66/H66,0)</f>
        <v>0</v>
      </c>
      <c r="K66" s="60" t="s">
        <v>113</v>
      </c>
      <c r="L66" s="88"/>
      <c r="M66" s="159"/>
      <c r="N66" s="159"/>
      <c r="O66" s="159"/>
      <c r="P66" s="159"/>
      <c r="Q66" s="159"/>
      <c r="R66" s="87"/>
      <c r="S66" s="160"/>
      <c r="T66" s="152" t="s">
        <v>136</v>
      </c>
      <c r="U66" s="160"/>
      <c r="V66" s="87"/>
      <c r="W66" s="87"/>
      <c r="X66" s="87"/>
    </row>
    <row r="67" spans="1:24" s="162" customFormat="1" ht="75" customHeight="1" x14ac:dyDescent="0.35">
      <c r="A67" s="87"/>
      <c r="B67" s="41"/>
      <c r="C67" s="42"/>
      <c r="D67" s="42" t="s">
        <v>113</v>
      </c>
      <c r="E67" s="70"/>
      <c r="F67" s="42"/>
      <c r="G67" s="42"/>
      <c r="H67" s="80">
        <v>0</v>
      </c>
      <c r="I67" s="80">
        <v>0</v>
      </c>
      <c r="J67" s="158">
        <f t="shared" ref="J67:J119" si="1">IFERROR(I67/H67,0)</f>
        <v>0</v>
      </c>
      <c r="K67" s="60" t="s">
        <v>113</v>
      </c>
      <c r="L67" s="88"/>
      <c r="M67" s="159"/>
      <c r="N67" s="159"/>
      <c r="O67" s="159"/>
      <c r="P67" s="159"/>
      <c r="Q67" s="159"/>
      <c r="R67" s="87"/>
      <c r="S67" s="163"/>
      <c r="T67" s="161"/>
      <c r="U67" s="163"/>
      <c r="V67" s="87"/>
      <c r="W67" s="87"/>
      <c r="X67" s="87"/>
    </row>
    <row r="68" spans="1:24" s="162" customFormat="1" ht="75" customHeight="1" x14ac:dyDescent="0.3">
      <c r="A68" s="87"/>
      <c r="B68" s="41"/>
      <c r="C68" s="42"/>
      <c r="D68" s="42" t="s">
        <v>113</v>
      </c>
      <c r="E68" s="70"/>
      <c r="F68" s="42"/>
      <c r="G68" s="42"/>
      <c r="H68" s="80">
        <v>0</v>
      </c>
      <c r="I68" s="80">
        <v>0</v>
      </c>
      <c r="J68" s="158">
        <f t="shared" si="1"/>
        <v>0</v>
      </c>
      <c r="K68" s="60" t="s">
        <v>113</v>
      </c>
      <c r="L68" s="88"/>
      <c r="M68" s="159"/>
      <c r="N68" s="159"/>
      <c r="O68" s="159"/>
      <c r="P68" s="159"/>
      <c r="Q68" s="159"/>
      <c r="R68" s="87"/>
      <c r="S68" s="160"/>
      <c r="T68" s="152"/>
      <c r="U68" s="160"/>
      <c r="V68" s="87"/>
      <c r="W68" s="87"/>
      <c r="X68" s="87"/>
    </row>
    <row r="69" spans="1:24" s="164" customFormat="1" ht="75" customHeight="1" x14ac:dyDescent="0.3">
      <c r="A69" s="87"/>
      <c r="B69" s="41"/>
      <c r="C69" s="42"/>
      <c r="D69" s="42" t="s">
        <v>113</v>
      </c>
      <c r="E69" s="70"/>
      <c r="F69" s="42"/>
      <c r="G69" s="42"/>
      <c r="H69" s="80">
        <v>0</v>
      </c>
      <c r="I69" s="80">
        <v>0</v>
      </c>
      <c r="J69" s="158">
        <f t="shared" si="1"/>
        <v>0</v>
      </c>
      <c r="K69" s="60" t="s">
        <v>113</v>
      </c>
      <c r="L69" s="88"/>
      <c r="M69" s="159"/>
      <c r="N69" s="159"/>
      <c r="O69" s="159"/>
      <c r="P69" s="159"/>
      <c r="Q69" s="159"/>
      <c r="R69" s="87"/>
      <c r="S69" s="160"/>
      <c r="T69" s="152"/>
      <c r="U69" s="160"/>
      <c r="V69" s="87"/>
      <c r="W69" s="87"/>
      <c r="X69" s="87"/>
    </row>
    <row r="70" spans="1:24" s="166" customFormat="1" ht="75" customHeight="1" x14ac:dyDescent="0.3">
      <c r="A70" s="87"/>
      <c r="B70" s="41"/>
      <c r="C70" s="42"/>
      <c r="D70" s="42" t="s">
        <v>113</v>
      </c>
      <c r="E70" s="70"/>
      <c r="F70" s="42"/>
      <c r="G70" s="42"/>
      <c r="H70" s="80">
        <v>0</v>
      </c>
      <c r="I70" s="80">
        <v>0</v>
      </c>
      <c r="J70" s="158">
        <f t="shared" si="1"/>
        <v>0</v>
      </c>
      <c r="K70" s="60" t="s">
        <v>113</v>
      </c>
      <c r="L70" s="88"/>
      <c r="M70" s="159"/>
      <c r="N70" s="159"/>
      <c r="O70" s="159"/>
      <c r="P70" s="159"/>
      <c r="Q70" s="159"/>
      <c r="R70" s="87"/>
      <c r="S70" s="165"/>
      <c r="T70" s="152"/>
      <c r="U70" s="160"/>
      <c r="V70" s="87"/>
      <c r="W70" s="87"/>
      <c r="X70" s="87"/>
    </row>
    <row r="71" spans="1:24" s="166" customFormat="1" ht="75" customHeight="1" x14ac:dyDescent="0.3">
      <c r="A71" s="87"/>
      <c r="B71" s="41"/>
      <c r="C71" s="42"/>
      <c r="D71" s="42" t="s">
        <v>113</v>
      </c>
      <c r="E71" s="70"/>
      <c r="F71" s="42"/>
      <c r="G71" s="42"/>
      <c r="H71" s="80">
        <v>0</v>
      </c>
      <c r="I71" s="80">
        <v>0</v>
      </c>
      <c r="J71" s="158">
        <f t="shared" si="1"/>
        <v>0</v>
      </c>
      <c r="K71" s="60" t="s">
        <v>113</v>
      </c>
      <c r="L71" s="88"/>
      <c r="M71" s="159"/>
      <c r="N71" s="159"/>
      <c r="O71" s="159"/>
      <c r="P71" s="159"/>
      <c r="Q71" s="159"/>
      <c r="R71" s="87"/>
      <c r="S71" s="165"/>
      <c r="T71" s="152"/>
      <c r="U71" s="160"/>
      <c r="V71" s="87"/>
      <c r="W71" s="87"/>
      <c r="X71" s="87"/>
    </row>
    <row r="72" spans="1:24" s="167" customFormat="1" ht="75" customHeight="1" x14ac:dyDescent="0.3">
      <c r="A72" s="87"/>
      <c r="B72" s="41"/>
      <c r="C72" s="42"/>
      <c r="D72" s="42" t="s">
        <v>113</v>
      </c>
      <c r="E72" s="70"/>
      <c r="F72" s="42"/>
      <c r="G72" s="42"/>
      <c r="H72" s="80">
        <v>0</v>
      </c>
      <c r="I72" s="80">
        <v>0</v>
      </c>
      <c r="J72" s="158">
        <f t="shared" si="1"/>
        <v>0</v>
      </c>
      <c r="K72" s="60" t="s">
        <v>113</v>
      </c>
      <c r="L72" s="88"/>
      <c r="M72" s="159"/>
      <c r="N72" s="159"/>
      <c r="O72" s="159"/>
      <c r="P72" s="159"/>
      <c r="Q72" s="159"/>
      <c r="R72" s="87"/>
      <c r="S72" s="165"/>
      <c r="T72" s="152"/>
      <c r="U72" s="160"/>
      <c r="V72" s="87"/>
      <c r="W72" s="87"/>
      <c r="X72" s="87"/>
    </row>
    <row r="73" spans="1:24" s="167" customFormat="1" ht="75" customHeight="1" x14ac:dyDescent="0.3">
      <c r="A73" s="87"/>
      <c r="B73" s="41"/>
      <c r="C73" s="42"/>
      <c r="D73" s="42" t="s">
        <v>113</v>
      </c>
      <c r="E73" s="70"/>
      <c r="F73" s="42"/>
      <c r="G73" s="42"/>
      <c r="H73" s="80">
        <v>0</v>
      </c>
      <c r="I73" s="80">
        <v>0</v>
      </c>
      <c r="J73" s="158">
        <f t="shared" si="1"/>
        <v>0</v>
      </c>
      <c r="K73" s="60" t="s">
        <v>113</v>
      </c>
      <c r="L73" s="88"/>
      <c r="M73" s="159"/>
      <c r="N73" s="159"/>
      <c r="O73" s="159"/>
      <c r="P73" s="159"/>
      <c r="Q73" s="159"/>
      <c r="R73" s="87"/>
      <c r="S73" s="160"/>
      <c r="T73" s="152"/>
      <c r="U73" s="160"/>
      <c r="V73" s="87"/>
      <c r="W73" s="87"/>
      <c r="X73" s="87"/>
    </row>
    <row r="74" spans="1:24" s="167" customFormat="1" ht="75" customHeight="1" x14ac:dyDescent="0.3">
      <c r="A74" s="87"/>
      <c r="B74" s="41"/>
      <c r="C74" s="42"/>
      <c r="D74" s="42" t="s">
        <v>113</v>
      </c>
      <c r="E74" s="70"/>
      <c r="F74" s="42"/>
      <c r="G74" s="42"/>
      <c r="H74" s="80">
        <v>0</v>
      </c>
      <c r="I74" s="80">
        <v>0</v>
      </c>
      <c r="J74" s="158">
        <f t="shared" si="1"/>
        <v>0</v>
      </c>
      <c r="K74" s="60" t="s">
        <v>113</v>
      </c>
      <c r="L74" s="88"/>
      <c r="M74" s="159"/>
      <c r="N74" s="159"/>
      <c r="O74" s="159"/>
      <c r="P74" s="159"/>
      <c r="Q74" s="159"/>
      <c r="R74" s="87"/>
      <c r="S74" s="160"/>
      <c r="T74" s="152"/>
      <c r="U74" s="160"/>
      <c r="V74" s="87"/>
      <c r="W74" s="87"/>
      <c r="X74" s="87"/>
    </row>
    <row r="75" spans="1:24" s="168" customFormat="1" ht="75" customHeight="1" x14ac:dyDescent="0.3">
      <c r="A75" s="87"/>
      <c r="B75" s="41"/>
      <c r="C75" s="42"/>
      <c r="D75" s="42" t="s">
        <v>113</v>
      </c>
      <c r="E75" s="70"/>
      <c r="F75" s="42"/>
      <c r="G75" s="42"/>
      <c r="H75" s="80">
        <v>0</v>
      </c>
      <c r="I75" s="80">
        <v>0</v>
      </c>
      <c r="J75" s="158">
        <f t="shared" si="1"/>
        <v>0</v>
      </c>
      <c r="K75" s="60" t="s">
        <v>113</v>
      </c>
      <c r="L75" s="88"/>
      <c r="M75" s="159"/>
      <c r="N75" s="159"/>
      <c r="O75" s="159"/>
      <c r="P75" s="159"/>
      <c r="Q75" s="159"/>
      <c r="R75" s="87"/>
      <c r="S75" s="87"/>
      <c r="T75" s="152"/>
      <c r="U75" s="87"/>
      <c r="V75" s="87"/>
      <c r="W75" s="87"/>
      <c r="X75" s="87"/>
    </row>
    <row r="76" spans="1:24" s="171" customFormat="1" ht="75" customHeight="1" x14ac:dyDescent="0.35">
      <c r="A76" s="169"/>
      <c r="B76" s="41"/>
      <c r="C76" s="42"/>
      <c r="D76" s="42" t="s">
        <v>113</v>
      </c>
      <c r="E76" s="70"/>
      <c r="F76" s="42"/>
      <c r="G76" s="42"/>
      <c r="H76" s="80">
        <v>0</v>
      </c>
      <c r="I76" s="80">
        <v>0</v>
      </c>
      <c r="J76" s="158">
        <f t="shared" si="1"/>
        <v>0</v>
      </c>
      <c r="K76" s="60" t="s">
        <v>113</v>
      </c>
      <c r="L76" s="88"/>
      <c r="M76" s="159"/>
      <c r="N76" s="159"/>
      <c r="O76" s="159"/>
      <c r="P76" s="159"/>
      <c r="Q76" s="159"/>
      <c r="R76" s="169" t="s">
        <v>0</v>
      </c>
      <c r="S76" s="169"/>
      <c r="T76" s="170"/>
      <c r="U76" s="169"/>
      <c r="V76" s="169"/>
      <c r="W76" s="169"/>
      <c r="X76" s="169"/>
    </row>
    <row r="77" spans="1:24" s="172" customFormat="1" ht="75" customHeight="1" x14ac:dyDescent="0.35">
      <c r="A77" s="87"/>
      <c r="B77" s="41"/>
      <c r="C77" s="42"/>
      <c r="D77" s="42" t="s">
        <v>113</v>
      </c>
      <c r="E77" s="70"/>
      <c r="F77" s="42"/>
      <c r="G77" s="42"/>
      <c r="H77" s="80">
        <v>0</v>
      </c>
      <c r="I77" s="80">
        <v>0</v>
      </c>
      <c r="J77" s="158">
        <f t="shared" si="1"/>
        <v>0</v>
      </c>
      <c r="K77" s="60" t="s">
        <v>113</v>
      </c>
      <c r="L77" s="88"/>
      <c r="M77" s="159"/>
      <c r="N77" s="159"/>
      <c r="O77" s="159"/>
      <c r="P77" s="159"/>
      <c r="Q77" s="159"/>
      <c r="R77" s="87" t="s">
        <v>3</v>
      </c>
      <c r="S77" s="87"/>
      <c r="T77" s="170"/>
      <c r="U77" s="87"/>
      <c r="V77" s="87"/>
      <c r="W77" s="87"/>
      <c r="X77" s="87"/>
    </row>
    <row r="78" spans="1:24" s="172" customFormat="1" ht="75" customHeight="1" x14ac:dyDescent="0.3">
      <c r="A78" s="87"/>
      <c r="B78" s="41"/>
      <c r="C78" s="42"/>
      <c r="D78" s="42" t="s">
        <v>113</v>
      </c>
      <c r="E78" s="70"/>
      <c r="F78" s="42"/>
      <c r="G78" s="42"/>
      <c r="H78" s="80">
        <v>0</v>
      </c>
      <c r="I78" s="80">
        <v>0</v>
      </c>
      <c r="J78" s="158">
        <f>IFERROR(I78/H78,0)</f>
        <v>0</v>
      </c>
      <c r="K78" s="60" t="s">
        <v>113</v>
      </c>
      <c r="L78" s="88"/>
      <c r="M78" s="159"/>
      <c r="N78" s="159"/>
      <c r="O78" s="159"/>
      <c r="P78" s="159"/>
      <c r="Q78" s="159"/>
      <c r="R78" s="87"/>
      <c r="S78" s="87"/>
      <c r="T78" s="173"/>
      <c r="U78" s="87"/>
      <c r="V78" s="87"/>
      <c r="W78" s="87"/>
      <c r="X78" s="87"/>
    </row>
    <row r="79" spans="1:24" s="172" customFormat="1" ht="75" customHeight="1" x14ac:dyDescent="0.3">
      <c r="A79" s="87"/>
      <c r="B79" s="41"/>
      <c r="C79" s="42"/>
      <c r="D79" s="42" t="s">
        <v>113</v>
      </c>
      <c r="E79" s="70"/>
      <c r="F79" s="42"/>
      <c r="G79" s="42"/>
      <c r="H79" s="80">
        <v>0</v>
      </c>
      <c r="I79" s="80">
        <v>0</v>
      </c>
      <c r="J79" s="158">
        <f t="shared" si="1"/>
        <v>0</v>
      </c>
      <c r="K79" s="60" t="s">
        <v>113</v>
      </c>
      <c r="L79" s="88"/>
      <c r="M79" s="159"/>
      <c r="N79" s="159"/>
      <c r="O79" s="159"/>
      <c r="P79" s="159"/>
      <c r="Q79" s="159"/>
      <c r="R79" s="87"/>
      <c r="S79" s="87"/>
      <c r="T79" s="173"/>
      <c r="U79" s="87"/>
      <c r="V79" s="87"/>
      <c r="W79" s="87"/>
      <c r="X79" s="87"/>
    </row>
    <row r="80" spans="1:24" s="172" customFormat="1" ht="75" customHeight="1" x14ac:dyDescent="0.3">
      <c r="A80" s="87"/>
      <c r="B80" s="41"/>
      <c r="C80" s="42"/>
      <c r="D80" s="42" t="s">
        <v>113</v>
      </c>
      <c r="E80" s="70"/>
      <c r="F80" s="42"/>
      <c r="G80" s="42"/>
      <c r="H80" s="80">
        <v>0</v>
      </c>
      <c r="I80" s="80">
        <v>0</v>
      </c>
      <c r="J80" s="158">
        <f t="shared" si="1"/>
        <v>0</v>
      </c>
      <c r="K80" s="60" t="s">
        <v>113</v>
      </c>
      <c r="L80" s="88"/>
      <c r="M80" s="159"/>
      <c r="N80" s="159"/>
      <c r="O80" s="159"/>
      <c r="P80" s="159"/>
      <c r="Q80" s="159"/>
      <c r="R80" s="87"/>
      <c r="S80" s="87"/>
      <c r="T80" s="152"/>
      <c r="U80" s="87"/>
      <c r="V80" s="87"/>
      <c r="W80" s="87"/>
      <c r="X80" s="87"/>
    </row>
    <row r="81" spans="1:24" s="172" customFormat="1" ht="75" customHeight="1" x14ac:dyDescent="0.3">
      <c r="A81" s="87"/>
      <c r="B81" s="41"/>
      <c r="C81" s="42"/>
      <c r="D81" s="42" t="s">
        <v>113</v>
      </c>
      <c r="E81" s="70"/>
      <c r="F81" s="42"/>
      <c r="G81" s="42"/>
      <c r="H81" s="80">
        <v>0</v>
      </c>
      <c r="I81" s="80">
        <v>0</v>
      </c>
      <c r="J81" s="158">
        <f t="shared" si="1"/>
        <v>0</v>
      </c>
      <c r="K81" s="60" t="s">
        <v>113</v>
      </c>
      <c r="L81" s="88"/>
      <c r="M81" s="159"/>
      <c r="N81" s="159"/>
      <c r="O81" s="159"/>
      <c r="P81" s="159"/>
      <c r="Q81" s="159"/>
      <c r="R81" s="87"/>
      <c r="S81" s="87"/>
      <c r="T81" s="87"/>
      <c r="U81" s="87"/>
      <c r="V81" s="87"/>
      <c r="W81" s="87"/>
      <c r="X81" s="87"/>
    </row>
    <row r="82" spans="1:24" s="172" customFormat="1" ht="75" customHeight="1" x14ac:dyDescent="0.3">
      <c r="A82" s="87"/>
      <c r="B82" s="41"/>
      <c r="C82" s="42"/>
      <c r="D82" s="42" t="s">
        <v>113</v>
      </c>
      <c r="E82" s="70"/>
      <c r="F82" s="42"/>
      <c r="G82" s="42"/>
      <c r="H82" s="80">
        <v>0</v>
      </c>
      <c r="I82" s="80">
        <v>0</v>
      </c>
      <c r="J82" s="158">
        <f t="shared" si="1"/>
        <v>0</v>
      </c>
      <c r="K82" s="60" t="s">
        <v>113</v>
      </c>
      <c r="L82" s="88"/>
      <c r="M82" s="159"/>
      <c r="N82" s="159"/>
      <c r="O82" s="159"/>
      <c r="P82" s="159"/>
      <c r="Q82" s="159"/>
      <c r="R82" s="87"/>
      <c r="S82" s="87"/>
      <c r="T82" s="87"/>
      <c r="U82" s="87"/>
      <c r="V82" s="87"/>
      <c r="W82" s="87"/>
      <c r="X82" s="87"/>
    </row>
    <row r="83" spans="1:24" s="172" customFormat="1" ht="75" customHeight="1" x14ac:dyDescent="0.3">
      <c r="A83" s="87"/>
      <c r="B83" s="41"/>
      <c r="C83" s="42"/>
      <c r="D83" s="42" t="s">
        <v>113</v>
      </c>
      <c r="E83" s="70"/>
      <c r="F83" s="42"/>
      <c r="G83" s="42"/>
      <c r="H83" s="80">
        <v>0</v>
      </c>
      <c r="I83" s="80">
        <v>0</v>
      </c>
      <c r="J83" s="158">
        <f t="shared" si="1"/>
        <v>0</v>
      </c>
      <c r="K83" s="60" t="s">
        <v>113</v>
      </c>
      <c r="L83" s="88"/>
      <c r="M83" s="159"/>
      <c r="N83" s="159"/>
      <c r="O83" s="159"/>
      <c r="P83" s="159"/>
      <c r="Q83" s="159"/>
      <c r="R83" s="87"/>
      <c r="S83" s="87"/>
      <c r="T83" s="87"/>
      <c r="U83" s="87"/>
      <c r="V83" s="87"/>
      <c r="W83" s="87"/>
      <c r="X83" s="87"/>
    </row>
    <row r="84" spans="1:24" s="172" customFormat="1" ht="75" customHeight="1" x14ac:dyDescent="0.3">
      <c r="A84" s="87"/>
      <c r="B84" s="41"/>
      <c r="C84" s="42"/>
      <c r="D84" s="42" t="s">
        <v>113</v>
      </c>
      <c r="E84" s="70"/>
      <c r="F84" s="42"/>
      <c r="G84" s="42"/>
      <c r="H84" s="80">
        <v>0</v>
      </c>
      <c r="I84" s="80">
        <v>0</v>
      </c>
      <c r="J84" s="158">
        <f t="shared" si="1"/>
        <v>0</v>
      </c>
      <c r="K84" s="60" t="s">
        <v>113</v>
      </c>
      <c r="L84" s="88"/>
      <c r="M84" s="159"/>
      <c r="N84" s="159"/>
      <c r="O84" s="159"/>
      <c r="P84" s="159"/>
      <c r="Q84" s="159"/>
      <c r="R84" s="87"/>
      <c r="S84" s="87"/>
      <c r="T84" s="87"/>
      <c r="U84" s="87"/>
      <c r="V84" s="87"/>
      <c r="W84" s="87"/>
      <c r="X84" s="87"/>
    </row>
    <row r="85" spans="1:24" s="172" customFormat="1" ht="75" customHeight="1" x14ac:dyDescent="0.3">
      <c r="A85" s="87"/>
      <c r="B85" s="41"/>
      <c r="C85" s="42"/>
      <c r="D85" s="42" t="s">
        <v>113</v>
      </c>
      <c r="E85" s="70"/>
      <c r="F85" s="42"/>
      <c r="G85" s="42"/>
      <c r="H85" s="80">
        <v>0</v>
      </c>
      <c r="I85" s="80">
        <v>0</v>
      </c>
      <c r="J85" s="158">
        <f t="shared" si="1"/>
        <v>0</v>
      </c>
      <c r="K85" s="60" t="s">
        <v>113</v>
      </c>
      <c r="L85" s="88"/>
      <c r="M85" s="159"/>
      <c r="N85" s="159"/>
      <c r="O85" s="159"/>
      <c r="P85" s="159"/>
      <c r="Q85" s="159"/>
      <c r="R85" s="87"/>
      <c r="S85" s="87"/>
      <c r="T85" s="87"/>
      <c r="U85" s="87"/>
      <c r="V85" s="87"/>
      <c r="W85" s="87"/>
      <c r="X85" s="87"/>
    </row>
    <row r="86" spans="1:24" s="172" customFormat="1" ht="75" customHeight="1" x14ac:dyDescent="0.3">
      <c r="A86" s="87"/>
      <c r="B86" s="41"/>
      <c r="C86" s="42"/>
      <c r="D86" s="42" t="s">
        <v>113</v>
      </c>
      <c r="E86" s="70"/>
      <c r="F86" s="42"/>
      <c r="G86" s="42"/>
      <c r="H86" s="80">
        <v>0</v>
      </c>
      <c r="I86" s="80">
        <v>0</v>
      </c>
      <c r="J86" s="158">
        <f t="shared" si="1"/>
        <v>0</v>
      </c>
      <c r="K86" s="60" t="s">
        <v>113</v>
      </c>
      <c r="L86" s="88"/>
      <c r="M86" s="159"/>
      <c r="N86" s="159"/>
      <c r="O86" s="159"/>
      <c r="P86" s="159"/>
      <c r="Q86" s="159"/>
      <c r="R86" s="87"/>
      <c r="S86" s="87"/>
      <c r="T86" s="87"/>
      <c r="U86" s="87"/>
      <c r="V86" s="87"/>
      <c r="W86" s="87"/>
      <c r="X86" s="87"/>
    </row>
    <row r="87" spans="1:24" s="172" customFormat="1" ht="75" customHeight="1" x14ac:dyDescent="0.3">
      <c r="A87" s="87"/>
      <c r="B87" s="41"/>
      <c r="C87" s="42"/>
      <c r="D87" s="42" t="s">
        <v>113</v>
      </c>
      <c r="E87" s="70"/>
      <c r="F87" s="42"/>
      <c r="G87" s="42"/>
      <c r="H87" s="80">
        <v>0</v>
      </c>
      <c r="I87" s="80">
        <v>0</v>
      </c>
      <c r="J87" s="158">
        <f t="shared" si="1"/>
        <v>0</v>
      </c>
      <c r="K87" s="60" t="s">
        <v>113</v>
      </c>
      <c r="L87" s="88"/>
      <c r="M87" s="159"/>
      <c r="N87" s="159"/>
      <c r="O87" s="159"/>
      <c r="P87" s="159"/>
      <c r="Q87" s="159"/>
      <c r="R87" s="87"/>
      <c r="S87" s="87"/>
      <c r="T87" s="87"/>
      <c r="U87" s="87"/>
      <c r="V87" s="87"/>
      <c r="W87" s="87"/>
      <c r="X87" s="87"/>
    </row>
    <row r="88" spans="1:24" s="172" customFormat="1" ht="75" customHeight="1" x14ac:dyDescent="0.3">
      <c r="A88" s="87"/>
      <c r="B88" s="41"/>
      <c r="C88" s="42"/>
      <c r="D88" s="42" t="s">
        <v>113</v>
      </c>
      <c r="E88" s="70"/>
      <c r="F88" s="42"/>
      <c r="G88" s="42"/>
      <c r="H88" s="80">
        <v>0</v>
      </c>
      <c r="I88" s="80">
        <v>0</v>
      </c>
      <c r="J88" s="158">
        <f t="shared" si="1"/>
        <v>0</v>
      </c>
      <c r="K88" s="60" t="s">
        <v>113</v>
      </c>
      <c r="L88" s="88"/>
      <c r="M88" s="159"/>
      <c r="N88" s="159"/>
      <c r="O88" s="159"/>
      <c r="P88" s="159"/>
      <c r="Q88" s="159"/>
      <c r="R88" s="87"/>
      <c r="S88" s="87"/>
      <c r="T88" s="87"/>
      <c r="U88" s="87"/>
      <c r="V88" s="87"/>
      <c r="W88" s="87"/>
      <c r="X88" s="87"/>
    </row>
    <row r="89" spans="1:24" s="172" customFormat="1" ht="75" customHeight="1" x14ac:dyDescent="0.3">
      <c r="A89" s="87"/>
      <c r="B89" s="41"/>
      <c r="C89" s="42"/>
      <c r="D89" s="42" t="s">
        <v>113</v>
      </c>
      <c r="E89" s="70"/>
      <c r="F89" s="42"/>
      <c r="G89" s="42"/>
      <c r="H89" s="80">
        <v>0</v>
      </c>
      <c r="I89" s="80">
        <v>0</v>
      </c>
      <c r="J89" s="158">
        <f t="shared" si="1"/>
        <v>0</v>
      </c>
      <c r="K89" s="60" t="s">
        <v>113</v>
      </c>
      <c r="L89" s="88"/>
      <c r="M89" s="159"/>
      <c r="N89" s="159"/>
      <c r="O89" s="159"/>
      <c r="P89" s="159"/>
      <c r="Q89" s="159"/>
      <c r="R89" s="87"/>
      <c r="S89" s="87"/>
      <c r="T89" s="87"/>
      <c r="U89" s="87"/>
      <c r="V89" s="87"/>
      <c r="W89" s="87"/>
      <c r="X89" s="87"/>
    </row>
    <row r="90" spans="1:24" s="172" customFormat="1" ht="75" customHeight="1" x14ac:dyDescent="0.3">
      <c r="A90" s="87"/>
      <c r="B90" s="41"/>
      <c r="C90" s="42"/>
      <c r="D90" s="42" t="s">
        <v>113</v>
      </c>
      <c r="E90" s="70"/>
      <c r="F90" s="42"/>
      <c r="G90" s="42"/>
      <c r="H90" s="80">
        <v>0</v>
      </c>
      <c r="I90" s="80">
        <v>0</v>
      </c>
      <c r="J90" s="158">
        <f t="shared" ref="J90:J97" si="2">IFERROR(I90/H90,0)</f>
        <v>0</v>
      </c>
      <c r="K90" s="60" t="s">
        <v>113</v>
      </c>
      <c r="L90" s="88"/>
      <c r="M90" s="159"/>
      <c r="N90" s="159"/>
      <c r="O90" s="159"/>
      <c r="P90" s="159"/>
      <c r="Q90" s="159"/>
      <c r="R90" s="87"/>
      <c r="S90" s="87"/>
      <c r="T90" s="87"/>
      <c r="U90" s="87"/>
      <c r="V90" s="87"/>
      <c r="W90" s="87"/>
      <c r="X90" s="87"/>
    </row>
    <row r="91" spans="1:24" s="172" customFormat="1" ht="75" customHeight="1" x14ac:dyDescent="0.3">
      <c r="A91" s="87"/>
      <c r="B91" s="41"/>
      <c r="C91" s="42"/>
      <c r="D91" s="42" t="s">
        <v>113</v>
      </c>
      <c r="E91" s="70"/>
      <c r="F91" s="42"/>
      <c r="G91" s="42"/>
      <c r="H91" s="80">
        <v>0</v>
      </c>
      <c r="I91" s="80">
        <v>0</v>
      </c>
      <c r="J91" s="158">
        <f t="shared" si="2"/>
        <v>0</v>
      </c>
      <c r="K91" s="60" t="s">
        <v>113</v>
      </c>
      <c r="L91" s="88"/>
      <c r="M91" s="159"/>
      <c r="N91" s="159"/>
      <c r="O91" s="159"/>
      <c r="P91" s="159"/>
      <c r="Q91" s="159"/>
      <c r="R91" s="87"/>
      <c r="S91" s="87"/>
      <c r="T91" s="87"/>
      <c r="U91" s="87"/>
      <c r="V91" s="87"/>
      <c r="W91" s="87"/>
      <c r="X91" s="87"/>
    </row>
    <row r="92" spans="1:24" s="172" customFormat="1" ht="75" customHeight="1" x14ac:dyDescent="0.3">
      <c r="A92" s="87"/>
      <c r="B92" s="41"/>
      <c r="C92" s="42"/>
      <c r="D92" s="42" t="s">
        <v>113</v>
      </c>
      <c r="E92" s="70"/>
      <c r="F92" s="42"/>
      <c r="G92" s="42"/>
      <c r="H92" s="80">
        <v>0</v>
      </c>
      <c r="I92" s="80">
        <v>0</v>
      </c>
      <c r="J92" s="158">
        <f t="shared" si="2"/>
        <v>0</v>
      </c>
      <c r="K92" s="60" t="s">
        <v>113</v>
      </c>
      <c r="L92" s="88"/>
      <c r="M92" s="159"/>
      <c r="N92" s="159"/>
      <c r="O92" s="159"/>
      <c r="P92" s="159"/>
      <c r="Q92" s="159"/>
      <c r="R92" s="87"/>
      <c r="S92" s="87"/>
      <c r="T92" s="87"/>
      <c r="U92" s="87"/>
      <c r="V92" s="87"/>
      <c r="W92" s="87"/>
      <c r="X92" s="87"/>
    </row>
    <row r="93" spans="1:24" s="172" customFormat="1" ht="75" customHeight="1" x14ac:dyDescent="0.3">
      <c r="A93" s="87"/>
      <c r="B93" s="41"/>
      <c r="C93" s="42"/>
      <c r="D93" s="42" t="s">
        <v>113</v>
      </c>
      <c r="E93" s="70"/>
      <c r="F93" s="42"/>
      <c r="G93" s="42"/>
      <c r="H93" s="80">
        <v>0</v>
      </c>
      <c r="I93" s="80">
        <v>0</v>
      </c>
      <c r="J93" s="158">
        <f t="shared" si="2"/>
        <v>0</v>
      </c>
      <c r="K93" s="60" t="s">
        <v>113</v>
      </c>
      <c r="L93" s="88"/>
      <c r="M93" s="159"/>
      <c r="N93" s="159"/>
      <c r="O93" s="159"/>
      <c r="P93" s="159"/>
      <c r="Q93" s="159"/>
      <c r="R93" s="87"/>
      <c r="S93" s="87"/>
      <c r="T93" s="87"/>
      <c r="U93" s="87"/>
      <c r="V93" s="87"/>
      <c r="W93" s="87"/>
      <c r="X93" s="87"/>
    </row>
    <row r="94" spans="1:24" s="172" customFormat="1" ht="75" customHeight="1" x14ac:dyDescent="0.3">
      <c r="A94" s="87"/>
      <c r="B94" s="41"/>
      <c r="C94" s="42"/>
      <c r="D94" s="42" t="s">
        <v>113</v>
      </c>
      <c r="E94" s="70"/>
      <c r="F94" s="42"/>
      <c r="G94" s="42"/>
      <c r="H94" s="80">
        <v>0</v>
      </c>
      <c r="I94" s="80">
        <v>0</v>
      </c>
      <c r="J94" s="158">
        <f t="shared" si="2"/>
        <v>0</v>
      </c>
      <c r="K94" s="60" t="s">
        <v>113</v>
      </c>
      <c r="L94" s="88"/>
      <c r="M94" s="159"/>
      <c r="N94" s="159"/>
      <c r="O94" s="159"/>
      <c r="P94" s="159"/>
      <c r="Q94" s="159"/>
      <c r="R94" s="87"/>
      <c r="S94" s="87"/>
      <c r="T94" s="87"/>
      <c r="U94" s="87"/>
      <c r="V94" s="87"/>
      <c r="W94" s="87"/>
      <c r="X94" s="87"/>
    </row>
    <row r="95" spans="1:24" s="172" customFormat="1" ht="75" customHeight="1" x14ac:dyDescent="0.3">
      <c r="A95" s="87"/>
      <c r="B95" s="41"/>
      <c r="C95" s="42"/>
      <c r="D95" s="42" t="s">
        <v>113</v>
      </c>
      <c r="E95" s="70"/>
      <c r="F95" s="42"/>
      <c r="G95" s="42"/>
      <c r="H95" s="80">
        <v>0</v>
      </c>
      <c r="I95" s="80">
        <v>0</v>
      </c>
      <c r="J95" s="158">
        <f t="shared" si="2"/>
        <v>0</v>
      </c>
      <c r="K95" s="60" t="s">
        <v>113</v>
      </c>
      <c r="L95" s="88"/>
      <c r="M95" s="159"/>
      <c r="N95" s="159"/>
      <c r="O95" s="159"/>
      <c r="P95" s="159"/>
      <c r="Q95" s="159"/>
      <c r="R95" s="87"/>
      <c r="S95" s="87"/>
      <c r="T95" s="87"/>
      <c r="U95" s="87"/>
      <c r="V95" s="87"/>
      <c r="W95" s="87"/>
      <c r="X95" s="87"/>
    </row>
    <row r="96" spans="1:24" s="172" customFormat="1" ht="75" customHeight="1" x14ac:dyDescent="0.3">
      <c r="A96" s="87"/>
      <c r="B96" s="41"/>
      <c r="C96" s="42"/>
      <c r="D96" s="42" t="s">
        <v>113</v>
      </c>
      <c r="E96" s="70"/>
      <c r="F96" s="42"/>
      <c r="G96" s="42"/>
      <c r="H96" s="80">
        <v>0</v>
      </c>
      <c r="I96" s="80">
        <v>0</v>
      </c>
      <c r="J96" s="158">
        <f t="shared" si="2"/>
        <v>0</v>
      </c>
      <c r="K96" s="60" t="s">
        <v>113</v>
      </c>
      <c r="L96" s="88"/>
      <c r="M96" s="159"/>
      <c r="N96" s="159"/>
      <c r="O96" s="159"/>
      <c r="P96" s="159"/>
      <c r="Q96" s="159"/>
      <c r="R96" s="87"/>
      <c r="S96" s="87"/>
      <c r="T96" s="87"/>
      <c r="U96" s="87"/>
      <c r="V96" s="87"/>
      <c r="W96" s="87"/>
      <c r="X96" s="87"/>
    </row>
    <row r="97" spans="1:24" s="172" customFormat="1" ht="75" customHeight="1" x14ac:dyDescent="0.3">
      <c r="A97" s="87"/>
      <c r="B97" s="41"/>
      <c r="C97" s="42"/>
      <c r="D97" s="42" t="s">
        <v>113</v>
      </c>
      <c r="E97" s="70"/>
      <c r="F97" s="42"/>
      <c r="G97" s="42"/>
      <c r="H97" s="80">
        <v>0</v>
      </c>
      <c r="I97" s="80">
        <v>0</v>
      </c>
      <c r="J97" s="158">
        <f t="shared" si="2"/>
        <v>0</v>
      </c>
      <c r="K97" s="60" t="s">
        <v>113</v>
      </c>
      <c r="L97" s="88"/>
      <c r="M97" s="159"/>
      <c r="N97" s="159"/>
      <c r="O97" s="159"/>
      <c r="P97" s="159"/>
      <c r="Q97" s="159"/>
      <c r="R97" s="87"/>
      <c r="S97" s="87"/>
      <c r="T97" s="87"/>
      <c r="U97" s="87"/>
      <c r="V97" s="87"/>
      <c r="W97" s="87"/>
      <c r="X97" s="87"/>
    </row>
    <row r="98" spans="1:24" s="172" customFormat="1" ht="75" customHeight="1" x14ac:dyDescent="0.3">
      <c r="A98" s="87"/>
      <c r="B98" s="41"/>
      <c r="C98" s="42"/>
      <c r="D98" s="42" t="s">
        <v>113</v>
      </c>
      <c r="E98" s="70"/>
      <c r="F98" s="42"/>
      <c r="G98" s="42"/>
      <c r="H98" s="80">
        <v>0</v>
      </c>
      <c r="I98" s="80">
        <v>0</v>
      </c>
      <c r="J98" s="158">
        <f t="shared" si="1"/>
        <v>0</v>
      </c>
      <c r="K98" s="60" t="s">
        <v>113</v>
      </c>
      <c r="L98" s="88"/>
      <c r="M98" s="159"/>
      <c r="N98" s="159"/>
      <c r="O98" s="159"/>
      <c r="P98" s="159"/>
      <c r="Q98" s="159"/>
      <c r="R98" s="87"/>
      <c r="S98" s="87"/>
      <c r="T98" s="87"/>
      <c r="U98" s="87"/>
      <c r="V98" s="87"/>
      <c r="W98" s="87"/>
      <c r="X98" s="87"/>
    </row>
    <row r="99" spans="1:24" s="172" customFormat="1" ht="75" customHeight="1" x14ac:dyDescent="0.3">
      <c r="A99" s="87"/>
      <c r="B99" s="41"/>
      <c r="C99" s="42"/>
      <c r="D99" s="42" t="s">
        <v>113</v>
      </c>
      <c r="E99" s="70"/>
      <c r="F99" s="42"/>
      <c r="G99" s="42"/>
      <c r="H99" s="80">
        <v>0</v>
      </c>
      <c r="I99" s="80">
        <v>0</v>
      </c>
      <c r="J99" s="158">
        <f t="shared" si="1"/>
        <v>0</v>
      </c>
      <c r="K99" s="60" t="s">
        <v>113</v>
      </c>
      <c r="L99" s="88"/>
      <c r="M99" s="159"/>
      <c r="N99" s="159"/>
      <c r="O99" s="159"/>
      <c r="P99" s="159"/>
      <c r="Q99" s="159"/>
      <c r="R99" s="87"/>
      <c r="S99" s="87"/>
      <c r="T99" s="87"/>
      <c r="U99" s="87"/>
      <c r="V99" s="87"/>
      <c r="W99" s="87"/>
      <c r="X99" s="87"/>
    </row>
    <row r="100" spans="1:24" s="172" customFormat="1" ht="75" customHeight="1" x14ac:dyDescent="0.3">
      <c r="A100" s="87"/>
      <c r="B100" s="41"/>
      <c r="C100" s="42"/>
      <c r="D100" s="42" t="s">
        <v>113</v>
      </c>
      <c r="E100" s="70"/>
      <c r="F100" s="42"/>
      <c r="G100" s="42"/>
      <c r="H100" s="80">
        <v>0</v>
      </c>
      <c r="I100" s="80">
        <v>0</v>
      </c>
      <c r="J100" s="158">
        <f t="shared" si="1"/>
        <v>0</v>
      </c>
      <c r="K100" s="60" t="s">
        <v>113</v>
      </c>
      <c r="L100" s="88"/>
      <c r="M100" s="159"/>
      <c r="N100" s="159"/>
      <c r="O100" s="159"/>
      <c r="P100" s="159"/>
      <c r="Q100" s="159"/>
      <c r="R100" s="87"/>
      <c r="S100" s="87"/>
      <c r="T100" s="87"/>
      <c r="U100" s="87"/>
      <c r="V100" s="87"/>
      <c r="W100" s="87"/>
      <c r="X100" s="87"/>
    </row>
    <row r="101" spans="1:24" s="172" customFormat="1" ht="75" customHeight="1" x14ac:dyDescent="0.3">
      <c r="A101" s="87"/>
      <c r="B101" s="41"/>
      <c r="C101" s="42"/>
      <c r="D101" s="42" t="s">
        <v>113</v>
      </c>
      <c r="E101" s="70"/>
      <c r="F101" s="42"/>
      <c r="G101" s="42"/>
      <c r="H101" s="80">
        <v>0</v>
      </c>
      <c r="I101" s="80">
        <v>0</v>
      </c>
      <c r="J101" s="158">
        <f t="shared" si="1"/>
        <v>0</v>
      </c>
      <c r="K101" s="60" t="s">
        <v>113</v>
      </c>
      <c r="L101" s="88"/>
      <c r="M101" s="159"/>
      <c r="N101" s="159"/>
      <c r="O101" s="159"/>
      <c r="P101" s="159"/>
      <c r="Q101" s="159"/>
      <c r="R101" s="87"/>
      <c r="S101" s="87"/>
      <c r="T101" s="87"/>
      <c r="U101" s="87"/>
      <c r="V101" s="87"/>
      <c r="W101" s="87"/>
      <c r="X101" s="87"/>
    </row>
    <row r="102" spans="1:24" s="172" customFormat="1" ht="75" customHeight="1" x14ac:dyDescent="0.3">
      <c r="A102" s="87"/>
      <c r="B102" s="41"/>
      <c r="C102" s="42"/>
      <c r="D102" s="42" t="s">
        <v>113</v>
      </c>
      <c r="E102" s="70"/>
      <c r="F102" s="42"/>
      <c r="G102" s="42"/>
      <c r="H102" s="80">
        <v>0</v>
      </c>
      <c r="I102" s="80">
        <v>0</v>
      </c>
      <c r="J102" s="158">
        <f t="shared" si="1"/>
        <v>0</v>
      </c>
      <c r="K102" s="60" t="s">
        <v>113</v>
      </c>
      <c r="L102" s="88"/>
      <c r="M102" s="159"/>
      <c r="N102" s="159"/>
      <c r="O102" s="159"/>
      <c r="P102" s="159"/>
      <c r="Q102" s="159"/>
      <c r="R102" s="87"/>
      <c r="S102" s="87"/>
      <c r="T102" s="87"/>
      <c r="U102" s="87"/>
      <c r="V102" s="87"/>
      <c r="W102" s="87"/>
      <c r="X102" s="87"/>
    </row>
    <row r="103" spans="1:24" s="172" customFormat="1" ht="75" customHeight="1" x14ac:dyDescent="0.3">
      <c r="A103" s="87"/>
      <c r="B103" s="41"/>
      <c r="C103" s="42"/>
      <c r="D103" s="42" t="s">
        <v>113</v>
      </c>
      <c r="E103" s="70"/>
      <c r="F103" s="42"/>
      <c r="G103" s="42"/>
      <c r="H103" s="80">
        <v>0</v>
      </c>
      <c r="I103" s="80">
        <v>0</v>
      </c>
      <c r="J103" s="158">
        <f t="shared" si="1"/>
        <v>0</v>
      </c>
      <c r="K103" s="60" t="s">
        <v>113</v>
      </c>
      <c r="L103" s="88"/>
      <c r="M103" s="159"/>
      <c r="N103" s="159"/>
      <c r="O103" s="159"/>
      <c r="P103" s="159"/>
      <c r="Q103" s="159"/>
      <c r="R103" s="87"/>
      <c r="S103" s="87"/>
      <c r="T103" s="87"/>
      <c r="U103" s="87"/>
      <c r="V103" s="87"/>
      <c r="W103" s="87"/>
      <c r="X103" s="87"/>
    </row>
    <row r="104" spans="1:24" s="172" customFormat="1" ht="75" customHeight="1" x14ac:dyDescent="0.3">
      <c r="A104" s="87"/>
      <c r="B104" s="41"/>
      <c r="C104" s="42"/>
      <c r="D104" s="42" t="s">
        <v>113</v>
      </c>
      <c r="E104" s="70"/>
      <c r="F104" s="42"/>
      <c r="G104" s="42"/>
      <c r="H104" s="80">
        <v>0</v>
      </c>
      <c r="I104" s="80">
        <v>0</v>
      </c>
      <c r="J104" s="158">
        <f t="shared" si="1"/>
        <v>0</v>
      </c>
      <c r="K104" s="60" t="s">
        <v>113</v>
      </c>
      <c r="L104" s="88"/>
      <c r="M104" s="159"/>
      <c r="N104" s="159"/>
      <c r="O104" s="159"/>
      <c r="P104" s="159"/>
      <c r="Q104" s="159"/>
      <c r="R104" s="87"/>
      <c r="S104" s="87"/>
      <c r="T104" s="87"/>
      <c r="U104" s="87"/>
      <c r="V104" s="87"/>
      <c r="W104" s="87"/>
      <c r="X104" s="87"/>
    </row>
    <row r="105" spans="1:24" s="172" customFormat="1" ht="75" customHeight="1" x14ac:dyDescent="0.3">
      <c r="A105" s="87"/>
      <c r="B105" s="41"/>
      <c r="C105" s="42"/>
      <c r="D105" s="42" t="s">
        <v>113</v>
      </c>
      <c r="E105" s="70"/>
      <c r="F105" s="42"/>
      <c r="G105" s="42"/>
      <c r="H105" s="80">
        <v>0</v>
      </c>
      <c r="I105" s="80">
        <v>0</v>
      </c>
      <c r="J105" s="158">
        <f t="shared" si="1"/>
        <v>0</v>
      </c>
      <c r="K105" s="60" t="s">
        <v>113</v>
      </c>
      <c r="L105" s="88"/>
      <c r="M105" s="159"/>
      <c r="N105" s="159"/>
      <c r="O105" s="159"/>
      <c r="P105" s="159"/>
      <c r="Q105" s="159"/>
      <c r="R105" s="87"/>
      <c r="S105" s="87"/>
      <c r="T105" s="87"/>
      <c r="U105" s="87"/>
      <c r="V105" s="87"/>
      <c r="W105" s="87"/>
      <c r="X105" s="87"/>
    </row>
    <row r="106" spans="1:24" s="172" customFormat="1" ht="75" customHeight="1" x14ac:dyDescent="0.3">
      <c r="A106" s="87"/>
      <c r="B106" s="41"/>
      <c r="C106" s="42"/>
      <c r="D106" s="42" t="s">
        <v>113</v>
      </c>
      <c r="E106" s="70"/>
      <c r="F106" s="42"/>
      <c r="G106" s="42"/>
      <c r="H106" s="80">
        <v>0</v>
      </c>
      <c r="I106" s="80">
        <v>0</v>
      </c>
      <c r="J106" s="158">
        <f t="shared" si="1"/>
        <v>0</v>
      </c>
      <c r="K106" s="60" t="s">
        <v>113</v>
      </c>
      <c r="L106" s="88"/>
      <c r="M106" s="159"/>
      <c r="N106" s="159"/>
      <c r="O106" s="159"/>
      <c r="P106" s="159"/>
      <c r="Q106" s="159"/>
      <c r="R106" s="87"/>
      <c r="S106" s="87"/>
      <c r="T106" s="87"/>
      <c r="U106" s="87"/>
      <c r="V106" s="87"/>
      <c r="W106" s="87"/>
      <c r="X106" s="87"/>
    </row>
    <row r="107" spans="1:24" s="172" customFormat="1" ht="75" customHeight="1" x14ac:dyDescent="0.3">
      <c r="A107" s="87"/>
      <c r="B107" s="41"/>
      <c r="C107" s="42"/>
      <c r="D107" s="42" t="s">
        <v>113</v>
      </c>
      <c r="E107" s="70"/>
      <c r="F107" s="42"/>
      <c r="G107" s="42"/>
      <c r="H107" s="80">
        <v>0</v>
      </c>
      <c r="I107" s="80">
        <v>0</v>
      </c>
      <c r="J107" s="158">
        <f t="shared" si="1"/>
        <v>0</v>
      </c>
      <c r="K107" s="60" t="s">
        <v>113</v>
      </c>
      <c r="L107" s="88"/>
      <c r="M107" s="159"/>
      <c r="N107" s="159"/>
      <c r="O107" s="159"/>
      <c r="P107" s="159"/>
      <c r="Q107" s="159"/>
      <c r="R107" s="87"/>
      <c r="S107" s="87"/>
      <c r="T107" s="87"/>
      <c r="U107" s="87"/>
      <c r="V107" s="87"/>
      <c r="W107" s="87"/>
      <c r="X107" s="87"/>
    </row>
    <row r="108" spans="1:24" s="172" customFormat="1" ht="75" customHeight="1" x14ac:dyDescent="0.3">
      <c r="A108" s="87"/>
      <c r="B108" s="41"/>
      <c r="C108" s="42"/>
      <c r="D108" s="42" t="s">
        <v>113</v>
      </c>
      <c r="E108" s="70"/>
      <c r="F108" s="42"/>
      <c r="G108" s="42"/>
      <c r="H108" s="80">
        <v>0</v>
      </c>
      <c r="I108" s="80">
        <v>0</v>
      </c>
      <c r="J108" s="158">
        <f t="shared" si="1"/>
        <v>0</v>
      </c>
      <c r="K108" s="60" t="s">
        <v>113</v>
      </c>
      <c r="L108" s="88"/>
      <c r="M108" s="159"/>
      <c r="N108" s="159"/>
      <c r="O108" s="159"/>
      <c r="P108" s="159"/>
      <c r="Q108" s="159"/>
      <c r="R108" s="87"/>
      <c r="S108" s="87"/>
      <c r="T108" s="87"/>
      <c r="U108" s="87"/>
      <c r="V108" s="87"/>
      <c r="W108" s="87"/>
      <c r="X108" s="87"/>
    </row>
    <row r="109" spans="1:24" s="172" customFormat="1" ht="75" customHeight="1" x14ac:dyDescent="0.3">
      <c r="A109" s="87"/>
      <c r="B109" s="41"/>
      <c r="C109" s="42"/>
      <c r="D109" s="42" t="s">
        <v>113</v>
      </c>
      <c r="E109" s="70"/>
      <c r="F109" s="42"/>
      <c r="G109" s="42"/>
      <c r="H109" s="80">
        <v>0</v>
      </c>
      <c r="I109" s="80">
        <v>0</v>
      </c>
      <c r="J109" s="158">
        <f t="shared" si="1"/>
        <v>0</v>
      </c>
      <c r="K109" s="60" t="s">
        <v>113</v>
      </c>
      <c r="L109" s="88"/>
      <c r="M109" s="159"/>
      <c r="N109" s="159"/>
      <c r="O109" s="159"/>
      <c r="P109" s="159"/>
      <c r="Q109" s="159"/>
      <c r="R109" s="87"/>
      <c r="S109" s="87"/>
      <c r="T109" s="87"/>
      <c r="U109" s="87"/>
      <c r="V109" s="87"/>
      <c r="W109" s="87"/>
      <c r="X109" s="87"/>
    </row>
    <row r="110" spans="1:24" s="172" customFormat="1" ht="75" customHeight="1" x14ac:dyDescent="0.3">
      <c r="A110" s="87"/>
      <c r="B110" s="41"/>
      <c r="C110" s="42"/>
      <c r="D110" s="42" t="s">
        <v>113</v>
      </c>
      <c r="E110" s="70"/>
      <c r="F110" s="42"/>
      <c r="G110" s="42"/>
      <c r="H110" s="80">
        <v>0</v>
      </c>
      <c r="I110" s="80">
        <v>0</v>
      </c>
      <c r="J110" s="158">
        <f t="shared" si="1"/>
        <v>0</v>
      </c>
      <c r="K110" s="60" t="s">
        <v>113</v>
      </c>
      <c r="L110" s="88"/>
      <c r="M110" s="159"/>
      <c r="N110" s="159"/>
      <c r="O110" s="159"/>
      <c r="P110" s="159"/>
      <c r="Q110" s="159"/>
      <c r="R110" s="87"/>
      <c r="S110" s="87"/>
      <c r="T110" s="87"/>
      <c r="U110" s="87"/>
      <c r="V110" s="87"/>
      <c r="W110" s="87"/>
      <c r="X110" s="87"/>
    </row>
    <row r="111" spans="1:24" s="172" customFormat="1" ht="75" customHeight="1" x14ac:dyDescent="0.3">
      <c r="A111" s="87"/>
      <c r="B111" s="41"/>
      <c r="C111" s="42"/>
      <c r="D111" s="42" t="s">
        <v>113</v>
      </c>
      <c r="E111" s="70"/>
      <c r="F111" s="42"/>
      <c r="G111" s="42"/>
      <c r="H111" s="80">
        <v>0</v>
      </c>
      <c r="I111" s="80">
        <v>0</v>
      </c>
      <c r="J111" s="158">
        <f t="shared" si="1"/>
        <v>0</v>
      </c>
      <c r="K111" s="60" t="s">
        <v>113</v>
      </c>
      <c r="L111" s="88"/>
      <c r="M111" s="159"/>
      <c r="N111" s="159"/>
      <c r="O111" s="159"/>
      <c r="P111" s="159"/>
      <c r="Q111" s="159"/>
      <c r="R111" s="87"/>
      <c r="S111" s="87"/>
      <c r="T111" s="87"/>
      <c r="U111" s="87"/>
      <c r="V111" s="87"/>
      <c r="W111" s="87"/>
      <c r="X111" s="87"/>
    </row>
    <row r="112" spans="1:24" s="172" customFormat="1" ht="75" customHeight="1" x14ac:dyDescent="0.3">
      <c r="A112" s="87"/>
      <c r="B112" s="41"/>
      <c r="C112" s="42"/>
      <c r="D112" s="42" t="s">
        <v>113</v>
      </c>
      <c r="E112" s="70"/>
      <c r="F112" s="42"/>
      <c r="G112" s="42"/>
      <c r="H112" s="80">
        <v>0</v>
      </c>
      <c r="I112" s="80">
        <v>0</v>
      </c>
      <c r="J112" s="158">
        <f t="shared" si="1"/>
        <v>0</v>
      </c>
      <c r="K112" s="60" t="s">
        <v>113</v>
      </c>
      <c r="L112" s="88"/>
      <c r="M112" s="159"/>
      <c r="N112" s="159"/>
      <c r="O112" s="159"/>
      <c r="P112" s="159"/>
      <c r="Q112" s="159"/>
      <c r="R112" s="87"/>
      <c r="S112" s="87"/>
      <c r="T112" s="87"/>
      <c r="U112" s="87"/>
      <c r="V112" s="87"/>
      <c r="W112" s="87"/>
      <c r="X112" s="87"/>
    </row>
    <row r="113" spans="1:24" ht="75" customHeight="1" x14ac:dyDescent="0.35">
      <c r="B113" s="41"/>
      <c r="C113" s="42"/>
      <c r="D113" s="42" t="s">
        <v>113</v>
      </c>
      <c r="E113" s="70"/>
      <c r="F113" s="42"/>
      <c r="G113" s="42"/>
      <c r="H113" s="80">
        <v>0</v>
      </c>
      <c r="I113" s="80">
        <v>0</v>
      </c>
      <c r="J113" s="158">
        <f t="shared" si="1"/>
        <v>0</v>
      </c>
      <c r="K113" s="60" t="s">
        <v>113</v>
      </c>
    </row>
    <row r="114" spans="1:24" ht="75" customHeight="1" x14ac:dyDescent="0.35">
      <c r="B114" s="41"/>
      <c r="C114" s="42"/>
      <c r="D114" s="42" t="s">
        <v>113</v>
      </c>
      <c r="E114" s="70"/>
      <c r="F114" s="42"/>
      <c r="G114" s="42"/>
      <c r="H114" s="80">
        <v>0</v>
      </c>
      <c r="I114" s="80">
        <v>0</v>
      </c>
      <c r="J114" s="158">
        <f t="shared" si="1"/>
        <v>0</v>
      </c>
      <c r="K114" s="60" t="s">
        <v>113</v>
      </c>
    </row>
    <row r="115" spans="1:24" ht="75" customHeight="1" x14ac:dyDescent="0.35">
      <c r="B115" s="41"/>
      <c r="C115" s="42"/>
      <c r="D115" s="42" t="s">
        <v>113</v>
      </c>
      <c r="E115" s="70"/>
      <c r="F115" s="42"/>
      <c r="G115" s="42"/>
      <c r="H115" s="80">
        <v>0</v>
      </c>
      <c r="I115" s="80">
        <v>0</v>
      </c>
      <c r="J115" s="158">
        <f t="shared" si="1"/>
        <v>0</v>
      </c>
      <c r="K115" s="60" t="s">
        <v>113</v>
      </c>
    </row>
    <row r="116" spans="1:24" ht="75" customHeight="1" x14ac:dyDescent="0.35">
      <c r="B116" s="41"/>
      <c r="C116" s="42"/>
      <c r="D116" s="42" t="s">
        <v>113</v>
      </c>
      <c r="E116" s="70"/>
      <c r="F116" s="42"/>
      <c r="G116" s="42"/>
      <c r="H116" s="80">
        <v>0</v>
      </c>
      <c r="I116" s="80">
        <v>0</v>
      </c>
      <c r="J116" s="158">
        <f t="shared" si="1"/>
        <v>0</v>
      </c>
      <c r="K116" s="60" t="s">
        <v>113</v>
      </c>
    </row>
    <row r="117" spans="1:24" ht="75" customHeight="1" x14ac:dyDescent="0.35">
      <c r="B117" s="41"/>
      <c r="C117" s="42"/>
      <c r="D117" s="42" t="s">
        <v>113</v>
      </c>
      <c r="E117" s="70"/>
      <c r="F117" s="42"/>
      <c r="G117" s="42"/>
      <c r="H117" s="80">
        <v>0</v>
      </c>
      <c r="I117" s="80">
        <v>0</v>
      </c>
      <c r="J117" s="158">
        <f t="shared" si="1"/>
        <v>0</v>
      </c>
      <c r="K117" s="60" t="s">
        <v>113</v>
      </c>
    </row>
    <row r="118" spans="1:24" ht="75" customHeight="1" thickBot="1" x14ac:dyDescent="0.4">
      <c r="B118" s="43"/>
      <c r="C118" s="42"/>
      <c r="D118" s="42" t="s">
        <v>113</v>
      </c>
      <c r="E118" s="71"/>
      <c r="F118" s="42"/>
      <c r="G118" s="44"/>
      <c r="H118" s="80">
        <v>0</v>
      </c>
      <c r="I118" s="80">
        <v>0</v>
      </c>
      <c r="J118" s="158">
        <f t="shared" si="1"/>
        <v>0</v>
      </c>
      <c r="K118" s="60" t="s">
        <v>113</v>
      </c>
    </row>
    <row r="119" spans="1:24" s="179" customFormat="1" ht="34" customHeight="1" thickBot="1" x14ac:dyDescent="0.55000000000000004">
      <c r="A119" s="90"/>
      <c r="B119" s="174"/>
      <c r="C119" s="174"/>
      <c r="D119" s="174"/>
      <c r="E119" s="174"/>
      <c r="F119" s="174"/>
      <c r="G119" s="175"/>
      <c r="H119" s="176">
        <f>SUM(H65:H118)</f>
        <v>0</v>
      </c>
      <c r="I119" s="176">
        <f>SUM(I65:I118)</f>
        <v>0</v>
      </c>
      <c r="J119" s="177">
        <f t="shared" si="1"/>
        <v>0</v>
      </c>
      <c r="K119" s="178"/>
      <c r="L119" s="88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</row>
    <row r="120" spans="1:24" s="179" customFormat="1" ht="21.65" customHeight="1" x14ac:dyDescent="0.5">
      <c r="A120" s="90"/>
      <c r="B120" s="180"/>
      <c r="C120" s="180"/>
      <c r="D120" s="180"/>
      <c r="E120" s="180"/>
      <c r="F120" s="180"/>
      <c r="G120" s="181"/>
      <c r="H120" s="182"/>
      <c r="I120" s="182"/>
      <c r="J120" s="183"/>
      <c r="K120" s="183"/>
      <c r="L120" s="88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</row>
    <row r="121" spans="1:24" s="90" customFormat="1" ht="25" x14ac:dyDescent="0.5">
      <c r="B121" s="184" t="s">
        <v>112</v>
      </c>
      <c r="C121" s="163"/>
      <c r="D121" s="163"/>
      <c r="E121" s="163"/>
      <c r="F121" s="163"/>
      <c r="G121" s="185"/>
      <c r="H121" s="84"/>
      <c r="I121" s="84"/>
      <c r="L121" s="88"/>
    </row>
    <row r="122" spans="1:24" s="90" customFormat="1" ht="25" x14ac:dyDescent="0.5">
      <c r="B122" s="184"/>
      <c r="C122" s="163"/>
      <c r="D122" s="163"/>
      <c r="E122" s="163"/>
      <c r="F122" s="163"/>
      <c r="G122" s="185"/>
      <c r="H122" s="84"/>
      <c r="I122" s="84"/>
      <c r="L122" s="88"/>
    </row>
    <row r="123" spans="1:24" s="90" customFormat="1" ht="22.5" customHeight="1" x14ac:dyDescent="0.5">
      <c r="A123" s="46" t="s">
        <v>9</v>
      </c>
      <c r="B123" s="45"/>
      <c r="C123" s="46" t="s">
        <v>9</v>
      </c>
      <c r="D123" s="45"/>
      <c r="E123" s="46" t="s">
        <v>9</v>
      </c>
      <c r="F123" s="45"/>
      <c r="G123" s="46" t="s">
        <v>9</v>
      </c>
      <c r="H123" s="84"/>
      <c r="I123" s="84"/>
      <c r="L123" s="88"/>
    </row>
    <row r="124" spans="1:24" s="90" customFormat="1" ht="25" x14ac:dyDescent="0.5">
      <c r="A124" s="187" t="s">
        <v>10</v>
      </c>
      <c r="B124" s="185"/>
      <c r="C124" s="187" t="s">
        <v>11</v>
      </c>
      <c r="D124" s="188"/>
      <c r="E124" s="187" t="s">
        <v>12</v>
      </c>
      <c r="F124" s="187"/>
      <c r="G124" s="187" t="s">
        <v>13</v>
      </c>
      <c r="H124" s="84"/>
      <c r="I124" s="84"/>
      <c r="L124" s="88"/>
    </row>
    <row r="125" spans="1:24" s="90" customFormat="1" ht="25" x14ac:dyDescent="0.5">
      <c r="A125" s="185"/>
      <c r="B125" s="185"/>
      <c r="C125" s="189" t="s">
        <v>14</v>
      </c>
      <c r="D125" s="188"/>
      <c r="E125" s="188"/>
      <c r="F125" s="188"/>
      <c r="G125" s="188"/>
      <c r="H125" s="84"/>
      <c r="I125" s="84"/>
      <c r="L125" s="88"/>
    </row>
    <row r="126" spans="1:24" s="90" customFormat="1" ht="19.5" customHeight="1" x14ac:dyDescent="0.5">
      <c r="A126" s="186" t="s">
        <v>9</v>
      </c>
      <c r="B126" s="45"/>
      <c r="C126" s="46" t="s">
        <v>9</v>
      </c>
      <c r="D126" s="45"/>
      <c r="E126" s="46" t="s">
        <v>9</v>
      </c>
      <c r="F126" s="45"/>
      <c r="G126" s="46" t="s">
        <v>9</v>
      </c>
      <c r="H126" s="84"/>
      <c r="I126" s="84"/>
      <c r="L126" s="88"/>
    </row>
    <row r="127" spans="1:24" s="90" customFormat="1" ht="25" x14ac:dyDescent="0.5">
      <c r="A127" s="187" t="s">
        <v>10</v>
      </c>
      <c r="B127" s="185"/>
      <c r="C127" s="187" t="s">
        <v>11</v>
      </c>
      <c r="D127" s="188"/>
      <c r="E127" s="187" t="s">
        <v>12</v>
      </c>
      <c r="F127" s="187"/>
      <c r="G127" s="187" t="s">
        <v>15</v>
      </c>
      <c r="H127" s="190"/>
      <c r="I127" s="103"/>
      <c r="J127" s="104"/>
      <c r="K127" s="104"/>
      <c r="L127" s="88"/>
    </row>
    <row r="128" spans="1:24" ht="21" customHeight="1" x14ac:dyDescent="0.35">
      <c r="A128" s="188"/>
      <c r="B128" s="188"/>
      <c r="C128" s="185" t="s">
        <v>16</v>
      </c>
      <c r="D128" s="188"/>
      <c r="E128" s="188"/>
      <c r="F128" s="188"/>
      <c r="G128" s="188"/>
    </row>
  </sheetData>
  <sheetProtection algorithmName="SHA-512" hashValue="M2alUPLGPZj0uE+wQy3c6hOYc6prgWFvhndQKlPmgBgmMRX3Ete5eZjGmElXZhrPBI2S43btP4QAv7GULJ/rvQ==" saltValue="Tyz8oh/538K5wDyBWWtFZA==" spinCount="100000" sheet="1" insertRows="0" selectLockedCells="1"/>
  <protectedRanges>
    <protectedRange sqref="S65:S74 U65:U74 T66 T68 T80 T64 T74:T75" name="טווח1_1"/>
    <protectedRange sqref="I61:J61" name="Appendix_4_range"/>
    <protectedRange sqref="F39:G41" name="טווח1_2"/>
    <protectedRange sqref="D55:E55 F53:G60 D57:E60" name="טווח1_3"/>
    <protectedRange sqref="E14:G14 B14:C14" name="טווח1_4"/>
  </protectedRanges>
  <dataConsolidate/>
  <mergeCells count="44">
    <mergeCell ref="F40:G40"/>
    <mergeCell ref="C41:E41"/>
    <mergeCell ref="F41:G41"/>
    <mergeCell ref="B47:E47"/>
    <mergeCell ref="F20:G20"/>
    <mergeCell ref="C16:G16"/>
    <mergeCell ref="F33:G33"/>
    <mergeCell ref="B19:G19"/>
    <mergeCell ref="F29:G29"/>
    <mergeCell ref="F30:G30"/>
    <mergeCell ref="F31:G31"/>
    <mergeCell ref="F32:G32"/>
    <mergeCell ref="B10:H10"/>
    <mergeCell ref="C38:E38"/>
    <mergeCell ref="F38:G38"/>
    <mergeCell ref="C39:E39"/>
    <mergeCell ref="F39:G39"/>
    <mergeCell ref="F21:G21"/>
    <mergeCell ref="F22:G22"/>
    <mergeCell ref="F23:G23"/>
    <mergeCell ref="F24:G24"/>
    <mergeCell ref="F25:G25"/>
    <mergeCell ref="F26:G26"/>
    <mergeCell ref="F27:G27"/>
    <mergeCell ref="F28:G28"/>
    <mergeCell ref="C15:E15"/>
    <mergeCell ref="C34:G34"/>
    <mergeCell ref="B20:B33"/>
    <mergeCell ref="T25:U25"/>
    <mergeCell ref="D55:E55"/>
    <mergeCell ref="B48:E48"/>
    <mergeCell ref="I61:J61"/>
    <mergeCell ref="D56:E56"/>
    <mergeCell ref="C57:C60"/>
    <mergeCell ref="D57:E57"/>
    <mergeCell ref="D59:E59"/>
    <mergeCell ref="D60:E60"/>
    <mergeCell ref="C61:E61"/>
    <mergeCell ref="C52:E52"/>
    <mergeCell ref="C53:C55"/>
    <mergeCell ref="D53:E53"/>
    <mergeCell ref="D54:E54"/>
    <mergeCell ref="D58:E58"/>
    <mergeCell ref="C40:E40"/>
  </mergeCells>
  <conditionalFormatting sqref="F40:G40">
    <cfRule type="cellIs" dxfId="3" priority="15" operator="greaterThan">
      <formula>1250000</formula>
    </cfRule>
  </conditionalFormatting>
  <conditionalFormatting sqref="F41:G41">
    <cfRule type="cellIs" dxfId="2" priority="16" operator="greaterThan">
      <formula>0.9</formula>
    </cfRule>
  </conditionalFormatting>
  <conditionalFormatting sqref="H65:H118">
    <cfRule type="cellIs" dxfId="1" priority="12" operator="greaterThan">
      <formula>240000</formula>
    </cfRule>
  </conditionalFormatting>
  <conditionalFormatting sqref="G44">
    <cfRule type="cellIs" dxfId="0" priority="9" operator="equal">
      <formula>"לא תקין"</formula>
    </cfRule>
  </conditionalFormatting>
  <dataValidations count="9">
    <dataValidation type="custom" allowBlank="1" showErrorMessage="1" error="שיעור התמיכה לא יעלה על 90%" prompt="שיעור התמיכה לא יעלה על 90%" sqref="F41:G41" xr:uid="{00000000-0002-0000-0300-000001000000}">
      <formula1>F41&lt;=0.9</formula1>
    </dataValidation>
    <dataValidation type="list" allowBlank="1" showInputMessage="1" showErrorMessage="1" sqref="D65:D118" xr:uid="{00000000-0002-0000-0300-000002000000}">
      <formula1>"יש לבחור:,מועצה, יישוב, מתנ""ס"</formula1>
    </dataValidation>
    <dataValidation type="list" allowBlank="1" showInputMessage="1" showErrorMessage="1" sqref="K65:K118" xr:uid="{00000000-0002-0000-0300-000003000000}">
      <formula1>"יש לבחור:, לא, כן"</formula1>
    </dataValidation>
    <dataValidation type="decimal" errorStyle="warning" operator="notEqual" allowBlank="1" showInputMessage="1" showErrorMessage="1" error="אין התאמה בין עלות הבקשה ובין סך מקורות המימון כפי שפורטו בנספח זה" sqref="F44" xr:uid="{00000000-0002-0000-0300-000005000000}">
      <formula1>0.1</formula1>
    </dataValidation>
    <dataValidation errorStyle="information" operator="greaterThanOrEqual" allowBlank="1" showInputMessage="1" showErrorMessage="1" error="ככל שמדובר בעלות שכר מעל 180,000 ש&quot;ח - יש למלא גם את עמודה L ולנמק את הצורך בהתאם לסעיף 9ה(1) לנוהל" sqref="I65:I118" xr:uid="{00000000-0002-0000-0300-000006000000}"/>
    <dataValidation errorStyle="warning" operator="greaterThan" allowBlank="1" showInputMessage="1" showErrorMessage="1" error="יש לוודא מול הנוהל אפשרות לתמיכה בשיעור העולה על 50%" sqref="J65" xr:uid="{00000000-0002-0000-0300-000008000000}"/>
    <dataValidation type="list" allowBlank="1" showInputMessage="1" showErrorMessage="1" sqref="C65:C118" xr:uid="{66AD81FC-2E36-4FA1-A2DC-E10257387EBC}">
      <formula1>$T$61:$T$66</formula1>
    </dataValidation>
    <dataValidation errorStyle="information" operator="greaterThanOrEqual" allowBlank="1" showInputMessage="1" showErrorMessage="1" error="ככל שמדובר בעלות שכר מעל 240,000 ש&quot;ח - יש למלא גם את עמודה L ולנמק את הצורך בהתאם לסעיף 9א(7) לנוהל" sqref="H65:H118" xr:uid="{4D2623C2-D128-4986-8082-FF2484C3A2E4}"/>
    <dataValidation type="list" allowBlank="1" showInputMessage="1" showErrorMessage="1" sqref="C15" xr:uid="{83CC2C4F-DB27-4955-8A18-AF0664A32B91}">
      <formula1>$T$22:$T$23</formula1>
    </dataValidation>
  </dataValidation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rowBreaks count="4" manualBreakCount="4">
    <brk id="19" max="12" man="1"/>
    <brk id="35" max="12" man="1"/>
    <brk id="62" max="12" man="1"/>
    <brk id="9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9000000}">
          <x14:formula1>
            <xm:f>'מסד נתונים'!$B$3:$B$3</xm:f>
          </x14:formula1>
          <xm:sqref>C14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9276A-A6F9-4491-9CB4-282DB7E189FB}">
  <sheetPr codeName="גיליון5"/>
  <dimension ref="B1:P124"/>
  <sheetViews>
    <sheetView rightToLeft="1" tabSelected="1" zoomScale="70" zoomScaleNormal="70" workbookViewId="0">
      <selection activeCell="G20" sqref="G20"/>
    </sheetView>
  </sheetViews>
  <sheetFormatPr defaultColWidth="9" defaultRowHeight="14" x14ac:dyDescent="0.3"/>
  <cols>
    <col min="1" max="1" width="4.25" style="216" customWidth="1"/>
    <col min="2" max="2" width="13" style="216" customWidth="1"/>
    <col min="3" max="3" width="21.75" style="216" customWidth="1"/>
    <col min="4" max="4" width="17.25" style="216" customWidth="1"/>
    <col min="5" max="5" width="10.33203125" style="216" customWidth="1"/>
    <col min="6" max="6" width="17.25" style="216" customWidth="1"/>
    <col min="7" max="7" width="23.33203125" style="216" customWidth="1"/>
    <col min="8" max="8" width="20.25" style="216" customWidth="1"/>
    <col min="9" max="9" width="17.25" style="216" customWidth="1"/>
    <col min="10" max="10" width="18.83203125" style="216" customWidth="1"/>
    <col min="11" max="11" width="13.75" style="216" customWidth="1"/>
    <col min="12" max="12" width="21.33203125" style="216" customWidth="1"/>
    <col min="13" max="15" width="9" style="216"/>
    <col min="16" max="16" width="10.83203125" style="216" hidden="1" customWidth="1"/>
    <col min="17" max="16384" width="9" style="216"/>
  </cols>
  <sheetData>
    <row r="1" spans="2:16" ht="14.5" thickBot="1" x14ac:dyDescent="0.35"/>
    <row r="2" spans="2:16" x14ac:dyDescent="0.3">
      <c r="B2" s="217"/>
      <c r="C2" s="218"/>
      <c r="D2" s="218"/>
      <c r="E2" s="218"/>
      <c r="F2" s="218"/>
      <c r="G2" s="218"/>
      <c r="H2" s="218"/>
      <c r="I2" s="218"/>
      <c r="J2" s="218"/>
      <c r="K2" s="218"/>
      <c r="L2" s="219"/>
    </row>
    <row r="3" spans="2:16" x14ac:dyDescent="0.3">
      <c r="B3" s="220"/>
      <c r="L3" s="221"/>
    </row>
    <row r="4" spans="2:16" x14ac:dyDescent="0.3">
      <c r="B4" s="220"/>
      <c r="L4" s="221"/>
    </row>
    <row r="5" spans="2:16" x14ac:dyDescent="0.3">
      <c r="B5" s="220"/>
      <c r="L5" s="221"/>
    </row>
    <row r="6" spans="2:16" x14ac:dyDescent="0.3">
      <c r="B6" s="220"/>
      <c r="L6" s="221"/>
    </row>
    <row r="7" spans="2:16" x14ac:dyDescent="0.3">
      <c r="B7" s="220"/>
      <c r="L7" s="221"/>
    </row>
    <row r="8" spans="2:16" ht="16" thickBot="1" x14ac:dyDescent="0.4">
      <c r="B8" s="222"/>
      <c r="C8" s="223"/>
      <c r="D8" s="223"/>
      <c r="E8" s="224"/>
      <c r="F8" s="224"/>
      <c r="J8" s="225" t="s">
        <v>4</v>
      </c>
      <c r="K8" s="368" t="s">
        <v>5</v>
      </c>
      <c r="L8" s="462"/>
    </row>
    <row r="9" spans="2:16" x14ac:dyDescent="0.3">
      <c r="B9" s="226"/>
      <c r="C9" s="223"/>
      <c r="D9" s="223"/>
      <c r="E9" s="224"/>
      <c r="F9" s="224"/>
      <c r="G9" s="223"/>
      <c r="H9" s="223"/>
      <c r="I9" s="223"/>
      <c r="J9" s="223"/>
      <c r="K9" s="223"/>
      <c r="L9" s="227"/>
      <c r="P9" s="228" t="s">
        <v>141</v>
      </c>
    </row>
    <row r="10" spans="2:16" ht="20.5" x14ac:dyDescent="0.3">
      <c r="B10" s="463" t="s">
        <v>196</v>
      </c>
      <c r="C10" s="464"/>
      <c r="D10" s="464"/>
      <c r="E10" s="464"/>
      <c r="F10" s="464"/>
      <c r="G10" s="464"/>
      <c r="H10" s="464"/>
      <c r="I10" s="464"/>
      <c r="J10" s="464"/>
      <c r="K10" s="464"/>
      <c r="L10" s="465"/>
      <c r="P10" s="228" t="s">
        <v>142</v>
      </c>
    </row>
    <row r="11" spans="2:16" ht="21" thickBot="1" x14ac:dyDescent="0.35">
      <c r="B11" s="229"/>
      <c r="C11" s="230"/>
      <c r="D11" s="230"/>
      <c r="E11" s="230"/>
      <c r="F11" s="230"/>
      <c r="G11" s="230"/>
      <c r="H11" s="230"/>
      <c r="I11" s="230"/>
      <c r="J11" s="230"/>
      <c r="K11" s="230"/>
      <c r="L11" s="231"/>
      <c r="P11" s="228"/>
    </row>
    <row r="12" spans="2:16" ht="21" thickBot="1" x14ac:dyDescent="0.35">
      <c r="B12" s="229"/>
      <c r="C12" s="230"/>
      <c r="D12" s="230"/>
      <c r="E12" s="230"/>
      <c r="F12" s="230" t="s">
        <v>143</v>
      </c>
      <c r="G12" s="466" t="s">
        <v>113</v>
      </c>
      <c r="H12" s="467"/>
      <c r="I12" s="230"/>
      <c r="J12" s="230"/>
      <c r="K12" s="230"/>
      <c r="L12" s="231"/>
      <c r="P12" s="228"/>
    </row>
    <row r="13" spans="2:16" ht="20.5" x14ac:dyDescent="0.3">
      <c r="B13" s="229"/>
      <c r="C13" s="230"/>
      <c r="D13" s="230"/>
      <c r="E13" s="230"/>
      <c r="F13" s="230"/>
      <c r="G13" s="232"/>
      <c r="H13" s="230"/>
      <c r="I13" s="230"/>
      <c r="J13" s="230"/>
      <c r="K13" s="230"/>
      <c r="L13" s="221"/>
      <c r="P13" s="228"/>
    </row>
    <row r="14" spans="2:16" ht="21" thickBot="1" x14ac:dyDescent="0.35">
      <c r="B14" s="229"/>
      <c r="E14" s="233" t="s">
        <v>144</v>
      </c>
      <c r="F14" s="234"/>
      <c r="G14" s="235"/>
      <c r="H14" s="235"/>
      <c r="I14" s="236"/>
      <c r="J14" s="237"/>
      <c r="K14" s="230"/>
      <c r="L14" s="221"/>
      <c r="P14" s="228"/>
    </row>
    <row r="15" spans="2:16" s="237" customFormat="1" ht="31.5" thickBot="1" x14ac:dyDescent="0.4">
      <c r="B15" s="238"/>
      <c r="D15" s="239" t="s">
        <v>145</v>
      </c>
      <c r="E15" s="240"/>
      <c r="F15" s="239" t="s">
        <v>146</v>
      </c>
      <c r="G15" s="240"/>
      <c r="H15" s="241" t="s">
        <v>147</v>
      </c>
      <c r="I15" s="242"/>
      <c r="K15" s="230"/>
      <c r="L15" s="221"/>
      <c r="M15" s="216"/>
      <c r="N15" s="216"/>
      <c r="P15" s="243"/>
    </row>
    <row r="16" spans="2:16" ht="20.5" x14ac:dyDescent="0.3">
      <c r="B16" s="229"/>
      <c r="C16" s="230"/>
      <c r="D16" s="230"/>
      <c r="E16" s="230"/>
      <c r="F16" s="230"/>
      <c r="G16" s="230"/>
      <c r="I16" s="230"/>
      <c r="J16" s="230"/>
      <c r="K16" s="230"/>
      <c r="L16" s="221"/>
      <c r="P16" s="228"/>
    </row>
    <row r="17" spans="2:16" ht="21.75" customHeight="1" thickBot="1" x14ac:dyDescent="0.35">
      <c r="B17" s="220"/>
      <c r="E17" s="468" t="s">
        <v>148</v>
      </c>
      <c r="F17" s="468"/>
      <c r="H17" s="468" t="s">
        <v>148</v>
      </c>
      <c r="I17" s="468"/>
      <c r="J17" s="224"/>
      <c r="K17" s="230"/>
      <c r="L17" s="221"/>
      <c r="P17" s="228" t="s">
        <v>149</v>
      </c>
    </row>
    <row r="18" spans="2:16" ht="36" customHeight="1" thickBot="1" x14ac:dyDescent="0.35">
      <c r="B18" s="220"/>
      <c r="D18" s="241" t="s">
        <v>150</v>
      </c>
      <c r="E18" s="460">
        <v>0</v>
      </c>
      <c r="F18" s="461"/>
      <c r="G18" s="241" t="s">
        <v>151</v>
      </c>
      <c r="H18" s="460">
        <v>0</v>
      </c>
      <c r="I18" s="461"/>
      <c r="L18" s="221"/>
      <c r="P18" s="228"/>
    </row>
    <row r="19" spans="2:16" ht="18.75" customHeight="1" thickBot="1" x14ac:dyDescent="0.35">
      <c r="B19" s="220"/>
      <c r="D19" s="244"/>
      <c r="G19" s="245" t="s">
        <v>59</v>
      </c>
      <c r="L19" s="221"/>
      <c r="P19" s="228"/>
    </row>
    <row r="20" spans="2:16" ht="48" customHeight="1" thickBot="1" x14ac:dyDescent="0.35">
      <c r="B20" s="220"/>
      <c r="F20" s="241" t="s">
        <v>152</v>
      </c>
      <c r="G20" s="246">
        <f>E18-H18</f>
        <v>0</v>
      </c>
      <c r="L20" s="221"/>
      <c r="P20" s="228"/>
    </row>
    <row r="21" spans="2:16" ht="48" customHeight="1" x14ac:dyDescent="0.3">
      <c r="B21" s="220"/>
      <c r="H21" s="247"/>
      <c r="L21" s="221"/>
      <c r="P21" s="228"/>
    </row>
    <row r="22" spans="2:16" ht="32.25" customHeight="1" x14ac:dyDescent="0.3">
      <c r="B22" s="248" t="s">
        <v>153</v>
      </c>
      <c r="C22" s="249"/>
      <c r="D22" s="244"/>
      <c r="E22" s="244"/>
      <c r="F22" s="244"/>
      <c r="G22" s="244"/>
      <c r="J22" s="244"/>
      <c r="L22" s="221"/>
      <c r="P22" s="228"/>
    </row>
    <row r="23" spans="2:16" ht="22.5" customHeight="1" thickBot="1" x14ac:dyDescent="0.35">
      <c r="B23" s="220"/>
      <c r="C23" s="244"/>
      <c r="D23" s="244"/>
      <c r="E23" s="244"/>
      <c r="F23" s="244"/>
      <c r="J23" s="250" t="s">
        <v>59</v>
      </c>
      <c r="K23" s="452" t="s">
        <v>154</v>
      </c>
      <c r="L23" s="453"/>
      <c r="P23" s="228"/>
    </row>
    <row r="24" spans="2:16" ht="59.25" customHeight="1" thickBot="1" x14ac:dyDescent="0.35">
      <c r="B24" s="455" t="s">
        <v>155</v>
      </c>
      <c r="C24" s="456"/>
      <c r="D24" s="457" t="s">
        <v>156</v>
      </c>
      <c r="E24" s="457"/>
      <c r="F24" s="251" t="s">
        <v>157</v>
      </c>
      <c r="G24" s="251" t="s">
        <v>158</v>
      </c>
      <c r="H24" s="251" t="s">
        <v>159</v>
      </c>
      <c r="I24" s="251" t="s">
        <v>160</v>
      </c>
      <c r="J24" s="252" t="s">
        <v>161</v>
      </c>
      <c r="K24" s="253" t="s">
        <v>162</v>
      </c>
      <c r="L24" s="254" t="s">
        <v>163</v>
      </c>
      <c r="P24" s="228"/>
    </row>
    <row r="25" spans="2:16" ht="34.5" customHeight="1" thickBot="1" x14ac:dyDescent="0.35">
      <c r="B25" s="458"/>
      <c r="C25" s="459"/>
      <c r="D25" s="439"/>
      <c r="E25" s="439"/>
      <c r="F25" s="255"/>
      <c r="G25" s="256"/>
      <c r="H25" s="257"/>
      <c r="I25" s="258"/>
      <c r="J25" s="259" t="str">
        <f t="shared" ref="J25:J30" si="0">IFERROR(I25/H25,"")</f>
        <v/>
      </c>
      <c r="K25" s="260"/>
      <c r="L25" s="261"/>
      <c r="P25" s="228"/>
    </row>
    <row r="26" spans="2:16" ht="34.5" customHeight="1" thickBot="1" x14ac:dyDescent="0.35">
      <c r="B26" s="262"/>
      <c r="C26" s="263"/>
      <c r="D26" s="439"/>
      <c r="E26" s="439"/>
      <c r="F26" s="264"/>
      <c r="G26" s="265"/>
      <c r="H26" s="266"/>
      <c r="I26" s="267"/>
      <c r="J26" s="268" t="str">
        <f t="shared" si="0"/>
        <v/>
      </c>
      <c r="K26" s="269"/>
      <c r="L26" s="270"/>
      <c r="P26" s="228"/>
    </row>
    <row r="27" spans="2:16" ht="34.5" customHeight="1" x14ac:dyDescent="0.3">
      <c r="B27" s="262"/>
      <c r="C27" s="263"/>
      <c r="D27" s="439"/>
      <c r="E27" s="439"/>
      <c r="F27" s="264"/>
      <c r="G27" s="265"/>
      <c r="H27" s="266"/>
      <c r="I27" s="267"/>
      <c r="J27" s="268" t="str">
        <f t="shared" si="0"/>
        <v/>
      </c>
      <c r="K27" s="269"/>
      <c r="L27" s="270"/>
      <c r="P27" s="228"/>
    </row>
    <row r="28" spans="2:16" ht="34.5" customHeight="1" x14ac:dyDescent="0.3">
      <c r="B28" s="446"/>
      <c r="C28" s="447"/>
      <c r="D28" s="448"/>
      <c r="E28" s="448"/>
      <c r="F28" s="271"/>
      <c r="G28" s="271"/>
      <c r="H28" s="272"/>
      <c r="I28" s="273"/>
      <c r="J28" s="268" t="str">
        <f t="shared" si="0"/>
        <v/>
      </c>
      <c r="K28" s="274"/>
      <c r="L28" s="275"/>
      <c r="P28" s="228"/>
    </row>
    <row r="29" spans="2:16" ht="34.5" customHeight="1" x14ac:dyDescent="0.3">
      <c r="B29" s="446"/>
      <c r="C29" s="447"/>
      <c r="D29" s="448"/>
      <c r="E29" s="448"/>
      <c r="F29" s="271"/>
      <c r="G29" s="271"/>
      <c r="H29" s="272"/>
      <c r="I29" s="273"/>
      <c r="J29" s="268" t="str">
        <f t="shared" si="0"/>
        <v/>
      </c>
      <c r="K29" s="274"/>
      <c r="L29" s="275"/>
      <c r="P29" s="228"/>
    </row>
    <row r="30" spans="2:16" ht="33" customHeight="1" thickBot="1" x14ac:dyDescent="0.35">
      <c r="B30" s="449"/>
      <c r="C30" s="450"/>
      <c r="D30" s="451"/>
      <c r="E30" s="451"/>
      <c r="F30" s="276"/>
      <c r="G30" s="276"/>
      <c r="H30" s="277"/>
      <c r="I30" s="278"/>
      <c r="J30" s="279" t="str">
        <f t="shared" si="0"/>
        <v/>
      </c>
      <c r="K30" s="280"/>
      <c r="L30" s="281"/>
      <c r="P30" s="228"/>
    </row>
    <row r="31" spans="2:16" ht="33" customHeight="1" thickBot="1" x14ac:dyDescent="0.35">
      <c r="B31" s="282" t="s">
        <v>164</v>
      </c>
      <c r="H31" s="283" t="s">
        <v>94</v>
      </c>
      <c r="I31" s="284">
        <f>SUM(I25:I30)</f>
        <v>0</v>
      </c>
      <c r="J31" s="285" t="s">
        <v>59</v>
      </c>
      <c r="L31" s="221"/>
      <c r="P31" s="228"/>
    </row>
    <row r="32" spans="2:16" ht="24.75" customHeight="1" x14ac:dyDescent="0.3">
      <c r="B32" s="220"/>
      <c r="D32" s="286"/>
      <c r="J32" s="250"/>
      <c r="L32" s="221"/>
      <c r="P32" s="228"/>
    </row>
    <row r="33" spans="2:16" ht="33" customHeight="1" thickBot="1" x14ac:dyDescent="0.35">
      <c r="B33" s="287" t="s">
        <v>165</v>
      </c>
      <c r="C33" s="288"/>
      <c r="D33" s="286"/>
      <c r="J33" s="250" t="s">
        <v>59</v>
      </c>
      <c r="K33" s="452" t="s">
        <v>154</v>
      </c>
      <c r="L33" s="453"/>
      <c r="P33" s="228"/>
    </row>
    <row r="34" spans="2:16" ht="59.25" customHeight="1" thickBot="1" x14ac:dyDescent="0.35">
      <c r="B34" s="289" t="s">
        <v>166</v>
      </c>
      <c r="C34" s="290" t="s">
        <v>167</v>
      </c>
      <c r="D34" s="290" t="s">
        <v>168</v>
      </c>
      <c r="E34" s="454" t="s">
        <v>169</v>
      </c>
      <c r="F34" s="454"/>
      <c r="G34" s="290" t="s">
        <v>170</v>
      </c>
      <c r="H34" s="290" t="s">
        <v>171</v>
      </c>
      <c r="I34" s="290" t="s">
        <v>172</v>
      </c>
      <c r="J34" s="291" t="s">
        <v>161</v>
      </c>
      <c r="K34" s="289" t="s">
        <v>162</v>
      </c>
      <c r="L34" s="292" t="s">
        <v>163</v>
      </c>
      <c r="P34" s="228"/>
    </row>
    <row r="35" spans="2:16" ht="34.5" customHeight="1" x14ac:dyDescent="0.3">
      <c r="B35" s="293"/>
      <c r="C35" s="294"/>
      <c r="D35" s="295" t="s">
        <v>113</v>
      </c>
      <c r="E35" s="440"/>
      <c r="F35" s="441"/>
      <c r="G35" s="296"/>
      <c r="H35" s="266"/>
      <c r="I35" s="266"/>
      <c r="J35" s="297" t="str">
        <f>IFERROR(I35/H35,"")</f>
        <v/>
      </c>
      <c r="K35" s="298"/>
      <c r="L35" s="270"/>
      <c r="P35" s="228"/>
    </row>
    <row r="36" spans="2:16" ht="34.5" customHeight="1" x14ac:dyDescent="0.3">
      <c r="B36" s="299"/>
      <c r="C36" s="300"/>
      <c r="D36" s="301" t="s">
        <v>113</v>
      </c>
      <c r="E36" s="442"/>
      <c r="F36" s="443"/>
      <c r="G36" s="302"/>
      <c r="H36" s="272"/>
      <c r="I36" s="272"/>
      <c r="J36" s="303" t="str">
        <f t="shared" ref="J36:J40" si="1">IFERROR(I36/H36,"")</f>
        <v/>
      </c>
      <c r="K36" s="304"/>
      <c r="L36" s="275"/>
      <c r="P36" s="228"/>
    </row>
    <row r="37" spans="2:16" ht="34.5" customHeight="1" x14ac:dyDescent="0.3">
      <c r="B37" s="299"/>
      <c r="C37" s="300"/>
      <c r="D37" s="301" t="s">
        <v>113</v>
      </c>
      <c r="E37" s="442"/>
      <c r="F37" s="443"/>
      <c r="G37" s="302"/>
      <c r="H37" s="272"/>
      <c r="I37" s="272"/>
      <c r="J37" s="303" t="str">
        <f t="shared" si="1"/>
        <v/>
      </c>
      <c r="K37" s="304"/>
      <c r="L37" s="275"/>
      <c r="P37" s="228"/>
    </row>
    <row r="38" spans="2:16" ht="34.5" customHeight="1" x14ac:dyDescent="0.3">
      <c r="B38" s="299"/>
      <c r="C38" s="300"/>
      <c r="D38" s="301" t="s">
        <v>113</v>
      </c>
      <c r="E38" s="442"/>
      <c r="F38" s="443"/>
      <c r="G38" s="305"/>
      <c r="H38" s="272"/>
      <c r="I38" s="272"/>
      <c r="J38" s="303" t="str">
        <f t="shared" si="1"/>
        <v/>
      </c>
      <c r="K38" s="304"/>
      <c r="L38" s="275"/>
      <c r="P38" s="228"/>
    </row>
    <row r="39" spans="2:16" ht="34.5" customHeight="1" x14ac:dyDescent="0.3">
      <c r="B39" s="299"/>
      <c r="C39" s="300"/>
      <c r="D39" s="301" t="s">
        <v>113</v>
      </c>
      <c r="E39" s="442"/>
      <c r="F39" s="443"/>
      <c r="G39" s="305"/>
      <c r="H39" s="272"/>
      <c r="I39" s="272"/>
      <c r="J39" s="303" t="str">
        <f t="shared" si="1"/>
        <v/>
      </c>
      <c r="K39" s="304"/>
      <c r="L39" s="275"/>
      <c r="P39" s="228"/>
    </row>
    <row r="40" spans="2:16" ht="33" customHeight="1" thickBot="1" x14ac:dyDescent="0.35">
      <c r="B40" s="306"/>
      <c r="C40" s="307"/>
      <c r="D40" s="308" t="s">
        <v>113</v>
      </c>
      <c r="E40" s="444"/>
      <c r="F40" s="445"/>
      <c r="G40" s="309"/>
      <c r="H40" s="277"/>
      <c r="I40" s="277"/>
      <c r="J40" s="310" t="str">
        <f t="shared" si="1"/>
        <v/>
      </c>
      <c r="K40" s="311"/>
      <c r="L40" s="281"/>
      <c r="P40" s="228"/>
    </row>
    <row r="41" spans="2:16" ht="42.75" customHeight="1" thickBot="1" x14ac:dyDescent="0.35">
      <c r="B41" s="428" t="s">
        <v>173</v>
      </c>
      <c r="C41" s="429"/>
      <c r="D41" s="429"/>
      <c r="E41" s="429"/>
      <c r="F41" s="429"/>
      <c r="G41" s="430"/>
      <c r="H41" s="283" t="s">
        <v>94</v>
      </c>
      <c r="I41" s="284">
        <f>SUM(I35:I40)</f>
        <v>0</v>
      </c>
      <c r="J41" s="250" t="s">
        <v>59</v>
      </c>
      <c r="L41" s="221"/>
      <c r="P41" s="228"/>
    </row>
    <row r="42" spans="2:16" ht="33" customHeight="1" thickBot="1" x14ac:dyDescent="0.35">
      <c r="B42" s="220"/>
      <c r="D42" s="286"/>
      <c r="L42" s="221"/>
      <c r="P42" s="228"/>
    </row>
    <row r="43" spans="2:16" ht="54" customHeight="1" x14ac:dyDescent="0.35">
      <c r="B43" s="220"/>
      <c r="D43" s="431" t="s">
        <v>174</v>
      </c>
      <c r="E43" s="432"/>
      <c r="F43" s="432"/>
      <c r="G43" s="432"/>
      <c r="H43" s="432"/>
      <c r="I43" s="432"/>
      <c r="J43" s="433"/>
      <c r="K43" s="312"/>
      <c r="L43" s="313"/>
    </row>
    <row r="44" spans="2:16" ht="15.5" x14ac:dyDescent="0.35">
      <c r="B44" s="220"/>
      <c r="D44" s="314" t="s">
        <v>9</v>
      </c>
      <c r="F44" s="315" t="s">
        <v>9</v>
      </c>
      <c r="H44" s="315" t="s">
        <v>9</v>
      </c>
      <c r="J44" s="316" t="s">
        <v>9</v>
      </c>
      <c r="K44" s="317"/>
      <c r="L44" s="318"/>
    </row>
    <row r="45" spans="2:16" ht="15.5" x14ac:dyDescent="0.35">
      <c r="B45" s="220"/>
      <c r="D45" s="319" t="s">
        <v>10</v>
      </c>
      <c r="F45" s="315" t="s">
        <v>175</v>
      </c>
      <c r="H45" s="315" t="s">
        <v>12</v>
      </c>
      <c r="J45" s="316" t="s">
        <v>13</v>
      </c>
      <c r="K45" s="317"/>
      <c r="L45" s="318"/>
    </row>
    <row r="46" spans="2:16" ht="16" thickBot="1" x14ac:dyDescent="0.4">
      <c r="B46" s="220"/>
      <c r="D46" s="320"/>
      <c r="E46" s="321"/>
      <c r="F46" s="321"/>
      <c r="G46" s="321"/>
      <c r="H46" s="321"/>
      <c r="I46" s="321"/>
      <c r="J46" s="322"/>
      <c r="K46" s="317"/>
      <c r="L46" s="318"/>
    </row>
    <row r="47" spans="2:16" ht="15.5" x14ac:dyDescent="0.35">
      <c r="B47" s="220"/>
      <c r="D47" s="323"/>
      <c r="E47" s="323"/>
      <c r="F47" s="324"/>
      <c r="G47" s="325"/>
      <c r="I47" s="312"/>
      <c r="J47" s="312"/>
      <c r="K47" s="312"/>
      <c r="L47" s="313"/>
    </row>
    <row r="48" spans="2:16" ht="15.5" x14ac:dyDescent="0.35">
      <c r="B48" s="220"/>
      <c r="D48" s="323"/>
      <c r="E48" s="323"/>
      <c r="F48" s="324"/>
      <c r="G48" s="325"/>
      <c r="I48" s="312"/>
      <c r="L48" s="221"/>
    </row>
    <row r="49" spans="2:12" ht="16" thickBot="1" x14ac:dyDescent="0.4">
      <c r="B49" s="220"/>
      <c r="D49" s="326"/>
      <c r="E49" s="323"/>
      <c r="F49" s="324"/>
      <c r="G49" s="325"/>
      <c r="I49" s="327"/>
      <c r="L49" s="221"/>
    </row>
    <row r="50" spans="2:12" ht="15.5" x14ac:dyDescent="0.35">
      <c r="B50" s="220"/>
      <c r="C50" s="328" t="s">
        <v>176</v>
      </c>
      <c r="D50" s="329"/>
      <c r="E50" s="330"/>
      <c r="F50" s="331"/>
      <c r="G50" s="331"/>
      <c r="H50" s="332"/>
      <c r="I50" s="218"/>
      <c r="J50" s="218"/>
      <c r="K50" s="219"/>
      <c r="L50" s="221"/>
    </row>
    <row r="51" spans="2:12" ht="16" thickBot="1" x14ac:dyDescent="0.4">
      <c r="B51" s="220"/>
      <c r="C51" s="333"/>
      <c r="D51" s="326"/>
      <c r="E51" s="323"/>
      <c r="F51" s="324"/>
      <c r="G51" s="323"/>
      <c r="H51" s="317"/>
      <c r="K51" s="221"/>
      <c r="L51" s="221"/>
    </row>
    <row r="52" spans="2:12" ht="18.5" thickBot="1" x14ac:dyDescent="0.45">
      <c r="B52" s="220"/>
      <c r="C52" s="334" t="s">
        <v>177</v>
      </c>
      <c r="D52" s="327"/>
      <c r="E52" s="326"/>
      <c r="F52" s="324"/>
      <c r="G52" s="324"/>
      <c r="I52" s="434">
        <v>0</v>
      </c>
      <c r="J52" s="435"/>
      <c r="K52" s="221"/>
      <c r="L52" s="221"/>
    </row>
    <row r="53" spans="2:12" ht="18.5" thickBot="1" x14ac:dyDescent="0.45">
      <c r="B53" s="220"/>
      <c r="C53" s="334"/>
      <c r="D53" s="327"/>
      <c r="E53" s="326"/>
      <c r="F53" s="324"/>
      <c r="G53" s="324"/>
      <c r="K53" s="221"/>
      <c r="L53" s="221"/>
    </row>
    <row r="54" spans="2:12" ht="18.5" thickBot="1" x14ac:dyDescent="0.45">
      <c r="B54" s="220"/>
      <c r="C54" s="220"/>
      <c r="H54" s="335" t="s">
        <v>178</v>
      </c>
      <c r="I54" s="336">
        <v>0</v>
      </c>
      <c r="J54" s="337" t="s">
        <v>179</v>
      </c>
      <c r="K54" s="221"/>
      <c r="L54" s="221"/>
    </row>
    <row r="55" spans="2:12" ht="18" x14ac:dyDescent="0.4">
      <c r="B55" s="220"/>
      <c r="C55" s="220"/>
      <c r="H55" s="337"/>
      <c r="K55" s="221"/>
      <c r="L55" s="221"/>
    </row>
    <row r="56" spans="2:12" ht="18" x14ac:dyDescent="0.4">
      <c r="B56" s="220"/>
      <c r="C56" s="338" t="s">
        <v>180</v>
      </c>
      <c r="K56" s="221"/>
      <c r="L56" s="221"/>
    </row>
    <row r="57" spans="2:12" ht="9.75" customHeight="1" x14ac:dyDescent="0.3">
      <c r="B57" s="220"/>
      <c r="C57" s="220"/>
      <c r="K57" s="221"/>
      <c r="L57" s="221"/>
    </row>
    <row r="58" spans="2:12" ht="62.25" customHeight="1" x14ac:dyDescent="0.3">
      <c r="B58" s="220"/>
      <c r="C58" s="436"/>
      <c r="D58" s="437"/>
      <c r="E58" s="437"/>
      <c r="F58" s="437"/>
      <c r="G58" s="437"/>
      <c r="H58" s="437"/>
      <c r="I58" s="437"/>
      <c r="J58" s="438"/>
      <c r="K58" s="221"/>
      <c r="L58" s="221"/>
    </row>
    <row r="59" spans="2:12" x14ac:dyDescent="0.3">
      <c r="B59" s="220"/>
      <c r="C59" s="220"/>
      <c r="K59" s="221"/>
      <c r="L59" s="221"/>
    </row>
    <row r="60" spans="2:12" ht="15.5" x14ac:dyDescent="0.35">
      <c r="B60" s="220"/>
      <c r="C60" s="339" t="s">
        <v>9</v>
      </c>
      <c r="D60" s="325" t="s">
        <v>9</v>
      </c>
      <c r="F60" s="325" t="s">
        <v>9</v>
      </c>
      <c r="H60" s="326"/>
      <c r="K60" s="221"/>
      <c r="L60" s="221"/>
    </row>
    <row r="61" spans="2:12" ht="15.5" x14ac:dyDescent="0.35">
      <c r="B61" s="220"/>
      <c r="C61" s="333" t="s">
        <v>10</v>
      </c>
      <c r="D61" s="323" t="s">
        <v>181</v>
      </c>
      <c r="F61" s="323" t="s">
        <v>182</v>
      </c>
      <c r="H61" s="317"/>
      <c r="K61" s="221"/>
      <c r="L61" s="221"/>
    </row>
    <row r="62" spans="2:12" ht="14.5" thickBot="1" x14ac:dyDescent="0.35">
      <c r="B62" s="220"/>
      <c r="C62" s="320"/>
      <c r="D62" s="321"/>
      <c r="E62" s="321"/>
      <c r="F62" s="321"/>
      <c r="G62" s="321"/>
      <c r="H62" s="321"/>
      <c r="I62" s="321"/>
      <c r="J62" s="321"/>
      <c r="K62" s="322"/>
      <c r="L62" s="221"/>
    </row>
    <row r="63" spans="2:12" ht="14.5" thickBot="1" x14ac:dyDescent="0.35">
      <c r="B63" s="320"/>
      <c r="C63" s="321"/>
      <c r="D63" s="321"/>
      <c r="E63" s="321"/>
      <c r="F63" s="321"/>
      <c r="G63" s="321"/>
      <c r="H63" s="321"/>
      <c r="I63" s="321"/>
      <c r="J63" s="321"/>
      <c r="K63" s="321"/>
      <c r="L63" s="322"/>
    </row>
    <row r="121" spans="2:3" x14ac:dyDescent="0.3">
      <c r="B121" s="216" t="s">
        <v>111</v>
      </c>
      <c r="C121" s="216" t="s">
        <v>183</v>
      </c>
    </row>
    <row r="122" spans="2:3" x14ac:dyDescent="0.3">
      <c r="B122" s="216" t="s">
        <v>184</v>
      </c>
      <c r="C122" s="216" t="s">
        <v>185</v>
      </c>
    </row>
    <row r="123" spans="2:3" x14ac:dyDescent="0.3">
      <c r="B123" s="216" t="s">
        <v>186</v>
      </c>
      <c r="C123" s="216" t="s">
        <v>187</v>
      </c>
    </row>
    <row r="124" spans="2:3" x14ac:dyDescent="0.3">
      <c r="C124" s="216" t="s">
        <v>188</v>
      </c>
    </row>
  </sheetData>
  <sheetProtection formatRows="0" insertColumns="0" insertRows="0" selectLockedCells="1"/>
  <protectedRanges>
    <protectedRange sqref="F17:F18 G20 I52 G33 D24:D30 J24 I31:I32 C25:C33 I54 H53 D21 I22 D17:D19 C22:D23 I19:J19 K22 C35:C42 J34 E18 L19:L22 H18 B34:C34 F35:F42 I17:I18 F21:F33 E21:E23 H21 H23:I23 L24:L32 H25:I30 L34:L42 H35:I40 I41:I42" name="טווח1_4_3"/>
    <protectedRange sqref="L23 L33" name="טווח1_4_3_1"/>
    <protectedRange sqref="J35:J40 J25:J30" name="טווח1_4_3_2"/>
    <protectedRange sqref="H24" name="טווח1_4_3_3"/>
    <protectedRange sqref="I24" name="טווח1_4_3_4"/>
    <protectedRange sqref="H34:I34" name="טווח1_4_3_5"/>
    <protectedRange sqref="E15" name="טווח1_4_2"/>
    <protectedRange sqref="G15" name="טווח1_4_6"/>
  </protectedRanges>
  <mergeCells count="32">
    <mergeCell ref="E18:F18"/>
    <mergeCell ref="H18:I18"/>
    <mergeCell ref="K8:L8"/>
    <mergeCell ref="B10:L10"/>
    <mergeCell ref="G12:H12"/>
    <mergeCell ref="E17:F17"/>
    <mergeCell ref="H17:I17"/>
    <mergeCell ref="K33:L33"/>
    <mergeCell ref="E34:F34"/>
    <mergeCell ref="K23:L23"/>
    <mergeCell ref="B24:C24"/>
    <mergeCell ref="D24:E24"/>
    <mergeCell ref="B25:C25"/>
    <mergeCell ref="D25:E25"/>
    <mergeCell ref="B28:C28"/>
    <mergeCell ref="D28:E28"/>
    <mergeCell ref="B41:G41"/>
    <mergeCell ref="D43:J43"/>
    <mergeCell ref="I52:J52"/>
    <mergeCell ref="C58:J58"/>
    <mergeCell ref="D26:E26"/>
    <mergeCell ref="D27:E27"/>
    <mergeCell ref="E35:F35"/>
    <mergeCell ref="E36:F36"/>
    <mergeCell ref="E37:F37"/>
    <mergeCell ref="E38:F38"/>
    <mergeCell ref="E39:F39"/>
    <mergeCell ref="E40:F40"/>
    <mergeCell ref="B29:C29"/>
    <mergeCell ref="D29:E29"/>
    <mergeCell ref="B30:C30"/>
    <mergeCell ref="D30:E30"/>
  </mergeCells>
  <dataValidations count="5">
    <dataValidation type="list" allowBlank="1" showInputMessage="1" showErrorMessage="1" sqref="E15" xr:uid="{E6BED212-C9EC-44EC-8C68-29FE621DAA50}">
      <formula1>"צפון"</formula1>
    </dataValidation>
    <dataValidation type="list" allowBlank="1" showInputMessage="1" showErrorMessage="1" sqref="K25:K30 K35:K40" xr:uid="{96F83C18-6D47-4B1B-91BF-EEBA2D7BCD46}">
      <formula1>"כן, לא"</formula1>
    </dataValidation>
    <dataValidation type="list" allowBlank="1" showInputMessage="1" showErrorMessage="1" sqref="G13" xr:uid="{BA6E93DE-6837-407F-8410-4AFF29BAB4F8}">
      <formula1>"יש לבחור:,רבעון 1 (ינואר-מארס24),רבעון 2 (אפריל-יוני24),רבעון 4 (יולי-ספטמ'24),רבעון4 (אוקט'-דצמ'24)"</formula1>
    </dataValidation>
    <dataValidation type="list" allowBlank="1" showInputMessage="1" showErrorMessage="1" sqref="G12" xr:uid="{E653A50C-F4B7-44C8-AECE-A889376C2AD8}">
      <formula1>"יש לבחור:,תמיכה בפעילות בלבד,רבעון 1 (ינואר-מארס24),רבעון 2 (אפריל-יוני24),רבעון 4 (יולי-ספטמ'24),רבעון4 (אוקט'-דצמ'24)"</formula1>
    </dataValidation>
    <dataValidation type="list" allowBlank="1" showInputMessage="1" showErrorMessage="1" sqref="D35:D40" xr:uid="{1FC5CE22-1DE2-40AC-BE33-48CC9F5A50D9}">
      <formula1>"יש לבחור:,המועצה,היישוב"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d85ab4-a178-4438-8372-a6b04e68cc4e">
      <Terms xmlns="http://schemas.microsoft.com/office/infopath/2007/PartnerControls"/>
    </lcf76f155ced4ddcb4097134ff3c332f>
    <TaxCatchAll xmlns="49158a1b-27fd-4645-ad0a-14852cf82e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9FEF5E529D54242822BEB1D9BD48323" ma:contentTypeVersion="" ma:contentTypeDescription="צור מסמך חדש." ma:contentTypeScope="" ma:versionID="63c2a2c594aa3bf3a96fb4260fb4b542">
  <xsd:schema xmlns:xsd="http://www.w3.org/2001/XMLSchema" xmlns:xs="http://www.w3.org/2001/XMLSchema" xmlns:p="http://schemas.microsoft.com/office/2006/metadata/properties" xmlns:ns2="49158a1b-27fd-4645-ad0a-14852cf82e2f" xmlns:ns3="fcd85ab4-a178-4438-8372-a6b04e68cc4e" targetNamespace="http://schemas.microsoft.com/office/2006/metadata/properties" ma:root="true" ma:fieldsID="597580ecda24e25aa304a51d8ac0f82e" ns2:_="" ns3:_="">
    <xsd:import namespace="49158a1b-27fd-4645-ad0a-14852cf82e2f"/>
    <xsd:import namespace="fcd85ab4-a178-4438-8372-a6b04e68cc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8a1b-27fd-4645-ad0a-14852cf82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משותף עם פרטים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126891-f52a-473b-8d96-87339731fda0}" ma:internalName="TaxCatchAll" ma:showField="CatchAllData" ma:web="49158a1b-27fd-4645-ad0a-14852cf82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85ab4-a178-4438-8372-a6b04e68c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63dbced9-d16f-4b43-b333-aba01e1541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8D84B1-7DBD-4DE7-A72D-6EFBBE04E030}">
  <ds:schemaRefs>
    <ds:schemaRef ds:uri="fcd85ab4-a178-4438-8372-a6b04e68cc4e"/>
    <ds:schemaRef ds:uri="http://purl.org/dc/terms/"/>
    <ds:schemaRef ds:uri="http://schemas.microsoft.com/office/2006/documentManagement/types"/>
    <ds:schemaRef ds:uri="49158a1b-27fd-4645-ad0a-14852cf82e2f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9E664B-DBDD-441D-B51B-98CF9A9E6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58a1b-27fd-4645-ad0a-14852cf82e2f"/>
    <ds:schemaRef ds:uri="fcd85ab4-a178-4438-8372-a6b04e68cc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F4425A-5452-4AAA-986E-2D98C1672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3</vt:i4>
      </vt:variant>
    </vt:vector>
  </HeadingPairs>
  <TitlesOfParts>
    <vt:vector size="8" baseType="lpstr">
      <vt:lpstr>מסד נתונים</vt:lpstr>
      <vt:lpstr>נספח 1 - רשימת תיוג</vt:lpstr>
      <vt:lpstr>נספח 2 - טופס העברת כספים</vt:lpstr>
      <vt:lpstr>נספח 3 - טופס הגשה מקצועי</vt:lpstr>
      <vt:lpstr>נספח 6 - דיווח לקבלת כספי תמיכה</vt:lpstr>
      <vt:lpstr>'נספח 3 - טופס הגשה מקצועי'!WPrint_Area_W</vt:lpstr>
      <vt:lpstr>'נספח 3 - טופס הגשה מקצועי'!WPrint_TitlesW</vt:lpstr>
      <vt:lpstr>צפון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liron simon</dc:creator>
  <cp:keywords/>
  <dc:description/>
  <cp:lastModifiedBy>Lea Zalaznik</cp:lastModifiedBy>
  <cp:revision/>
  <dcterms:created xsi:type="dcterms:W3CDTF">2017-10-25T09:20:20Z</dcterms:created>
  <dcterms:modified xsi:type="dcterms:W3CDTF">2026-03-17T07:25:51Z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0x010100D9FEF5E529D54242822BEB1D9BD48323</vt:lpwstr>
  </property>
  <property fmtid="{D5CDD505-2E9C-101B-9397-08002B2CF9AE}" pid="3" name="MediaServiceImageTags">
    <vt:lpwstr/>
  </property>
</Properties>
</file>