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Michrazim\ועדת תמיכות\יזמות עסקית 2025\"/>
    </mc:Choice>
  </mc:AlternateContent>
  <xr:revisionPtr revIDLastSave="0" documentId="8_{418C0069-2C8B-4B7D-98F1-4726765E808C}" xr6:coauthVersionLast="47" xr6:coauthVersionMax="47" xr10:uidLastSave="{00000000-0000-0000-0000-000000000000}"/>
  <bookViews>
    <workbookView xWindow="-28920" yWindow="-120" windowWidth="29040" windowHeight="15840" xr2:uid="{A631C60C-61AE-4671-A4B3-D98097410DF1}"/>
  </bookViews>
  <sheets>
    <sheet name="נספח 3 - טופס הגשה מקצועי " sheetId="1" r:id="rId1"/>
  </sheets>
  <externalReferences>
    <externalReference r:id="rId2"/>
  </externalReferences>
  <definedNames>
    <definedName name="BANK">[1]רשימות!$A$3:$A$32</definedName>
    <definedName name="shem_mispar2">[1]רשימות!$C$3:$C$1486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8" i="1" s="1"/>
  <c r="G32" i="1"/>
  <c r="G42" i="1" s="1"/>
  <c r="J31" i="1"/>
  <c r="I31" i="1"/>
  <c r="I30" i="1"/>
  <c r="J30" i="1" s="1"/>
  <c r="I29" i="1"/>
  <c r="J29" i="1" s="1"/>
  <c r="F41" i="1" l="1"/>
  <c r="F40" i="1"/>
  <c r="F39" i="1"/>
  <c r="F37" i="1"/>
  <c r="F42" i="1" s="1"/>
  <c r="F38" i="1"/>
  <c r="I32" i="1"/>
  <c r="J32" i="1" s="1"/>
</calcChain>
</file>

<file path=xl/sharedStrings.xml><?xml version="1.0" encoding="utf-8"?>
<sst xmlns="http://schemas.openxmlformats.org/spreadsheetml/2006/main" count="98" uniqueCount="69">
  <si>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David"/>
        <family val="2"/>
      </rPr>
      <t>מתגורר באופן קבוע ביישוב (כבעל זכויות במגרש למגורים או במשק/נחלה ועבר ועדת קבלה)</t>
    </r>
  </si>
  <si>
    <t>נספח 3 - טופס הגשה מקצועי - נוהל תמיכה בנושאי יזמות עסקית 2025</t>
  </si>
  <si>
    <t>מתיישב במרחב הכפרי בעל זכויות בקרקע עליה מוקם המיזם</t>
  </si>
  <si>
    <t>שוכר שמתגורר ביישוב</t>
  </si>
  <si>
    <t>תאריך:</t>
  </si>
  <si>
    <t>dd/mm/yyyy</t>
  </si>
  <si>
    <t>רכש בית קבע ביישוב</t>
  </si>
  <si>
    <t>שם היזם</t>
  </si>
  <si>
    <t>שם יישוב המגורים</t>
  </si>
  <si>
    <t>טלפון</t>
  </si>
  <si>
    <t>מייל</t>
  </si>
  <si>
    <t>מיקום המיזם</t>
  </si>
  <si>
    <t>סטטוס המגורים</t>
  </si>
  <si>
    <t>רשימה נפתחת</t>
  </si>
  <si>
    <t>50% הון עצמי ומעלה</t>
  </si>
  <si>
    <t>מעל 40% ועד 50% הון עצמי</t>
  </si>
  <si>
    <t>שם המיזם:</t>
  </si>
  <si>
    <t>מעל 30% ועד 40% הון עצמי</t>
  </si>
  <si>
    <t>מעל 20% ועד 30% הון עצמי</t>
  </si>
  <si>
    <t>תיאור המיזם והיקף השפעתו (כלכלית, חברתית וכו'):</t>
  </si>
  <si>
    <t>מעל 10% ועד 20% הון עצמי</t>
  </si>
  <si>
    <r>
      <t>1.</t>
    </r>
    <r>
      <rPr>
        <b/>
        <sz val="14"/>
        <color indexed="8"/>
        <rFont val="David"/>
        <family val="2"/>
        <charset val="177"/>
      </rPr>
      <t> </t>
    </r>
    <r>
      <rPr>
        <b/>
        <u/>
        <sz val="14"/>
        <color indexed="8"/>
        <rFont val="David"/>
        <family val="2"/>
        <charset val="177"/>
      </rPr>
      <t>פירוט השקעות מוערך וסך העלות הכוללת של ביצוע הפרויקט:</t>
    </r>
  </si>
  <si>
    <t>מחושב אוטומטית</t>
  </si>
  <si>
    <t>יש להזין מספרים בלבד</t>
  </si>
  <si>
    <t>תחום הפעילות</t>
  </si>
  <si>
    <t>שיעור התמיכה המרבי (באחוזים)</t>
  </si>
  <si>
    <t>עלות 
(₪ כולל מע"מ)</t>
  </si>
  <si>
    <r>
      <t xml:space="preserve">סכום התמיכה המבוקש
</t>
    </r>
    <r>
      <rPr>
        <b/>
        <sz val="10"/>
        <rFont val="David"/>
        <family val="2"/>
      </rPr>
      <t>(עד 150,000 ₪ כולל מע"מ, עבור כלל הפעולות)</t>
    </r>
  </si>
  <si>
    <t>שיעור התמיכה %</t>
  </si>
  <si>
    <t xml:space="preserve">האם עומד בהגדרות הנוהל? </t>
  </si>
  <si>
    <t>הצטיידות (רכישת) ציוד קבוע</t>
  </si>
  <si>
    <t>לא תקין</t>
  </si>
  <si>
    <t>רכישת רכב - ככלל לא תאושר רכישת רכב אך במקרים חריגים תתאפשר רכישה כאמור רק לגבי רכב ייעודי שקשור בליבת המיזם כמפורט בסעיף 2 לנוהל</t>
  </si>
  <si>
    <t>ביצוע עבודות תשתית, כמפורט בסעיף 2 לנוהל</t>
  </si>
  <si>
    <t>סך הכל</t>
  </si>
  <si>
    <r>
      <t>2.</t>
    </r>
    <r>
      <rPr>
        <b/>
        <sz val="14"/>
        <color indexed="8"/>
        <rFont val="David"/>
        <family val="2"/>
        <charset val="177"/>
      </rPr>
      <t> </t>
    </r>
    <r>
      <rPr>
        <b/>
        <u/>
        <sz val="14"/>
        <color indexed="8"/>
        <rFont val="David"/>
        <family val="2"/>
        <charset val="177"/>
      </rPr>
      <t>מקורות המימון ופירוט תמיכות נוספות (₪) (שיעור התמיכה לא יעלה על השיעור המקסימלי כמפורט בסעיף 9 בנוהל):</t>
    </r>
  </si>
  <si>
    <t>מקורות מימון</t>
  </si>
  <si>
    <t>שיעור %</t>
  </si>
  <si>
    <t>סכום (₪ כולל מע"מ)</t>
  </si>
  <si>
    <t>מימון עצמי</t>
  </si>
  <si>
    <r>
      <t xml:space="preserve">הון עצמי </t>
    </r>
    <r>
      <rPr>
        <sz val="12"/>
        <color theme="1"/>
        <rFont val="David"/>
        <family val="2"/>
      </rPr>
      <t>(לפחות 10%)</t>
    </r>
  </si>
  <si>
    <t>יש להזין מספר בלבד</t>
  </si>
  <si>
    <t>החטיבה להתיישבות</t>
  </si>
  <si>
    <t>נמשך אוטומטית מהטבלה העליונה</t>
  </si>
  <si>
    <t>מקורות מימון נוספים</t>
  </si>
  <si>
    <t>אחר (יש לפרט):</t>
  </si>
  <si>
    <t>סה"כ</t>
  </si>
  <si>
    <t>יש להגיע ל-100%</t>
  </si>
  <si>
    <t>3. מדדים כלכליים:</t>
  </si>
  <si>
    <t>נושא</t>
  </si>
  <si>
    <t>ערך מספרי</t>
  </si>
  <si>
    <t>שיעור הון עצמי</t>
  </si>
  <si>
    <t>החזר ההשקעה במיזם</t>
  </si>
  <si>
    <r>
      <t xml:space="preserve">מספר </t>
    </r>
    <r>
      <rPr>
        <b/>
        <sz val="12"/>
        <color theme="1"/>
        <rFont val="David"/>
        <family val="2"/>
      </rPr>
      <t>המשרות התוספתיות במיזם</t>
    </r>
    <r>
      <rPr>
        <sz val="12"/>
        <color theme="1"/>
        <rFont val="Arial"/>
        <family val="2"/>
        <scheme val="minor"/>
      </rPr>
      <t> </t>
    </r>
    <r>
      <rPr>
        <b/>
        <sz val="12"/>
        <color theme="1"/>
        <rFont val="David"/>
        <family val="2"/>
      </rPr>
      <t>בשנתיים הקרובות</t>
    </r>
  </si>
  <si>
    <r>
      <t>ותק המיזם</t>
    </r>
    <r>
      <rPr>
        <sz val="12"/>
        <color theme="1"/>
        <rFont val="David"/>
        <family val="2"/>
      </rPr>
      <t xml:space="preserve"> </t>
    </r>
    <r>
      <rPr>
        <sz val="11"/>
        <color theme="1"/>
        <rFont val="David"/>
        <family val="2"/>
      </rPr>
      <t>(מיזם חדש - מיזם שקיים עד שנתיים / מיזם קיים - מיזם שקיים מעל שנתיים)</t>
    </r>
  </si>
  <si>
    <t>IRR - שיעור תשואה פנימי</t>
  </si>
  <si>
    <t>יש להזין אחוז בלבד</t>
  </si>
  <si>
    <t>NPV - ערך נוכחי נקי</t>
  </si>
  <si>
    <t>4. לבקשת תמיכה בתחום הבינוי והתשתיות (פרויקטים הנדסיים):</t>
  </si>
  <si>
    <t>סטטוס היתרי בנייה</t>
  </si>
  <si>
    <t xml:space="preserve"> </t>
  </si>
  <si>
    <t>הוכחת זיקה של היזם לשטח המיזם</t>
  </si>
  <si>
    <r>
      <t xml:space="preserve">בפרוייקט ביצוע של </t>
    </r>
    <r>
      <rPr>
        <b/>
        <u/>
        <sz val="12"/>
        <color theme="1"/>
        <rFont val="David"/>
        <family val="2"/>
      </rPr>
      <t>בניה/תשתית חדשה</t>
    </r>
    <r>
      <rPr>
        <sz val="12"/>
        <color theme="1"/>
        <rFont val="David"/>
        <family val="2"/>
      </rPr>
      <t xml:space="preserve"> - תכנית עם תכנון ראשוני לפחות; </t>
    </r>
    <r>
      <rPr>
        <b/>
        <sz val="12"/>
        <color theme="1"/>
        <rFont val="David"/>
        <family val="2"/>
      </rPr>
      <t xml:space="preserve">בפרויקט שיפוץ </t>
    </r>
    <r>
      <rPr>
        <b/>
        <u/>
        <sz val="12"/>
        <color theme="1"/>
        <rFont val="David"/>
        <family val="2"/>
      </rPr>
      <t>מבנה קיים</t>
    </r>
    <r>
      <rPr>
        <sz val="12"/>
        <color theme="1"/>
        <rFont val="David"/>
        <family val="2"/>
      </rPr>
      <t xml:space="preserve"> - ניתן להסתפק במפרט/אומדן במקום התוכנית</t>
    </r>
  </si>
  <si>
    <t>אנו הח"מ, מורשי החתימה מטעם היזם מבקש התמיכה, מתחייבים כי כל המידע המפורט בנספח זה ובכלל מסמכי הבקשה הוא נכון ומדויק, ולראיה באנו על החתום:</t>
  </si>
  <si>
    <t>__________________</t>
  </si>
  <si>
    <t>תאריך</t>
  </si>
  <si>
    <t>שם מורשה החתימה</t>
  </si>
  <si>
    <t>מס' תעודת זהות</t>
  </si>
  <si>
    <t xml:space="preserve">       חתימה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</si>
</sst>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0D]d\ mmmm\ yyyy;@"/>
    <numFmt numFmtId="165" formatCode="&quot;₪&quot;\ #,##0"/>
    <numFmt numFmtId="166" formatCode="0.0000"/>
  </numFmts>
  <fonts count="3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0"/>
      <color theme="1"/>
      <name val="David"/>
      <family val="1"/>
    </font>
    <font>
      <sz val="10"/>
      <color theme="1"/>
      <name val="Times New Roman"/>
      <family val="1"/>
    </font>
    <font>
      <sz val="10"/>
      <color theme="1"/>
      <name val="David"/>
      <family val="2"/>
    </font>
    <font>
      <b/>
      <u/>
      <sz val="16"/>
      <color theme="1"/>
      <name val="David"/>
      <family val="2"/>
      <charset val="177"/>
    </font>
    <font>
      <sz val="14"/>
      <color rgb="FFFF0000"/>
      <name val="David"/>
      <family val="2"/>
    </font>
    <font>
      <sz val="12"/>
      <color theme="1"/>
      <name val="David"/>
      <family val="2"/>
      <charset val="177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sz val="10"/>
      <color theme="1"/>
      <name val="Arial"/>
      <family val="2"/>
      <charset val="177"/>
      <scheme val="minor"/>
    </font>
    <font>
      <sz val="14"/>
      <color theme="1"/>
      <name val="David"/>
      <family val="2"/>
      <charset val="177"/>
    </font>
    <font>
      <b/>
      <i/>
      <sz val="10"/>
      <color rgb="FF0070C0"/>
      <name val="David"/>
      <family val="2"/>
    </font>
    <font>
      <b/>
      <sz val="14"/>
      <color theme="1"/>
      <name val="David"/>
      <family val="2"/>
      <charset val="177"/>
    </font>
    <font>
      <b/>
      <sz val="14"/>
      <color indexed="8"/>
      <name val="David"/>
      <family val="2"/>
      <charset val="177"/>
    </font>
    <font>
      <b/>
      <u/>
      <sz val="14"/>
      <color indexed="8"/>
      <name val="David"/>
      <family val="2"/>
      <charset val="177"/>
    </font>
    <font>
      <i/>
      <sz val="10"/>
      <color rgb="FF0070C0"/>
      <name val="David"/>
      <family val="2"/>
    </font>
    <font>
      <b/>
      <sz val="12"/>
      <name val="David"/>
      <family val="2"/>
    </font>
    <font>
      <b/>
      <sz val="10"/>
      <name val="David"/>
      <family val="2"/>
    </font>
    <font>
      <sz val="11"/>
      <name val="David"/>
      <family val="2"/>
    </font>
    <font>
      <sz val="12"/>
      <name val="David"/>
      <family val="2"/>
    </font>
    <font>
      <b/>
      <sz val="11"/>
      <name val="David"/>
      <family val="2"/>
    </font>
    <font>
      <b/>
      <sz val="13"/>
      <name val="David"/>
      <family val="2"/>
    </font>
    <font>
      <b/>
      <i/>
      <sz val="11"/>
      <color theme="1"/>
      <name val="David"/>
      <family val="2"/>
    </font>
    <font>
      <b/>
      <u/>
      <sz val="14"/>
      <color theme="1"/>
      <name val="David"/>
      <family val="2"/>
      <charset val="177"/>
    </font>
    <font>
      <i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i/>
      <sz val="10"/>
      <color rgb="FF0070C0"/>
      <name val="David"/>
      <family val="2"/>
      <charset val="177"/>
    </font>
    <font>
      <sz val="12"/>
      <color theme="1"/>
      <name val="Arial"/>
      <family val="2"/>
      <scheme val="minor"/>
    </font>
    <font>
      <sz val="11"/>
      <color theme="1"/>
      <name val="David"/>
      <family val="2"/>
    </font>
    <font>
      <b/>
      <u/>
      <sz val="12"/>
      <color theme="1"/>
      <name val="David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8" fillId="0" borderId="5" xfId="0" applyFont="1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8" fillId="0" borderId="5" xfId="0" applyFont="1" applyBorder="1" applyAlignment="1">
      <alignment horizontal="center" vertical="center" readingOrder="2"/>
    </xf>
    <xf numFmtId="0" fontId="9" fillId="0" borderId="4" xfId="0" applyFont="1" applyBorder="1" applyAlignment="1">
      <alignment horizontal="right" vertical="center" readingOrder="2"/>
    </xf>
    <xf numFmtId="0" fontId="3" fillId="0" borderId="0" xfId="0" applyFont="1" applyAlignment="1">
      <alignment horizontal="left"/>
    </xf>
    <xf numFmtId="164" fontId="10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11" fillId="3" borderId="7" xfId="0" applyFont="1" applyFill="1" applyBorder="1" applyAlignment="1">
      <alignment horizontal="center" vertical="center" wrapText="1" readingOrder="2"/>
    </xf>
    <xf numFmtId="0" fontId="12" fillId="0" borderId="8" xfId="0" applyFont="1" applyBorder="1" applyAlignment="1" applyProtection="1">
      <alignment horizontal="center" vertical="center" wrapText="1" readingOrder="2"/>
      <protection locked="0"/>
    </xf>
    <xf numFmtId="0" fontId="12" fillId="0" borderId="7" xfId="0" applyFont="1" applyBorder="1" applyAlignment="1" applyProtection="1">
      <alignment horizontal="center" vertical="center" wrapText="1" readingOrder="2"/>
      <protection locked="0"/>
    </xf>
    <xf numFmtId="0" fontId="12" fillId="0" borderId="9" xfId="0" applyFont="1" applyBorder="1" applyAlignment="1" applyProtection="1">
      <alignment horizontal="center" vertical="center" wrapText="1" readingOrder="2"/>
      <protection locked="0"/>
    </xf>
    <xf numFmtId="0" fontId="11" fillId="3" borderId="8" xfId="0" applyFont="1" applyFill="1" applyBorder="1" applyAlignment="1">
      <alignment horizontal="center" vertical="center" wrapText="1" readingOrder="2"/>
    </xf>
    <xf numFmtId="0" fontId="12" fillId="0" borderId="9" xfId="0" applyFont="1" applyBorder="1" applyAlignment="1" applyProtection="1">
      <alignment horizontal="center" vertical="center" wrapText="1" readingOrder="2"/>
      <protection locked="0"/>
    </xf>
    <xf numFmtId="0" fontId="13" fillId="0" borderId="0" xfId="0" applyFont="1"/>
    <xf numFmtId="1" fontId="14" fillId="0" borderId="4" xfId="0" applyNumberFormat="1" applyFont="1" applyBorder="1" applyAlignment="1">
      <alignment horizontal="center" vertical="center" readingOrder="2"/>
    </xf>
    <xf numFmtId="1" fontId="4" fillId="0" borderId="0" xfId="0" applyNumberFormat="1" applyFont="1" applyAlignment="1">
      <alignment horizontal="center" vertical="center" readingOrder="2"/>
    </xf>
    <xf numFmtId="1" fontId="14" fillId="0" borderId="0" xfId="0" applyNumberFormat="1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2"/>
    </xf>
    <xf numFmtId="0" fontId="3" fillId="3" borderId="7" xfId="0" applyFont="1" applyFill="1" applyBorder="1" applyAlignment="1">
      <alignment horizontal="center" vertical="center" wrapText="1" readingOrder="2"/>
    </xf>
    <xf numFmtId="1" fontId="4" fillId="0" borderId="7" xfId="0" applyNumberFormat="1" applyFont="1" applyBorder="1" applyAlignment="1" applyProtection="1">
      <alignment horizontal="center" vertical="center" wrapText="1" readingOrder="2"/>
      <protection locked="0"/>
    </xf>
    <xf numFmtId="1" fontId="4" fillId="0" borderId="10" xfId="0" applyNumberFormat="1" applyFont="1" applyBorder="1" applyAlignment="1" applyProtection="1">
      <alignment horizontal="center" vertical="center" wrapText="1" readingOrder="2"/>
      <protection locked="0"/>
    </xf>
    <xf numFmtId="1" fontId="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15" fillId="0" borderId="0" xfId="0" applyFont="1" applyAlignment="1">
      <alignment horizontal="right" vertical="center" wrapText="1" readingOrder="2"/>
    </xf>
    <xf numFmtId="0" fontId="12" fillId="0" borderId="10" xfId="0" applyFont="1" applyBorder="1" applyAlignment="1" applyProtection="1">
      <alignment horizontal="center" vertical="center" wrapText="1" readingOrder="2"/>
      <protection locked="0"/>
    </xf>
    <xf numFmtId="0" fontId="16" fillId="0" borderId="4" xfId="0" applyFont="1" applyBorder="1" applyAlignment="1">
      <alignment horizontal="right" vertical="center" readingOrder="2"/>
    </xf>
    <xf numFmtId="0" fontId="19" fillId="0" borderId="11" xfId="0" applyFont="1" applyBorder="1" applyAlignment="1">
      <alignment horizontal="center" vertical="center" wrapText="1" readingOrder="2"/>
    </xf>
    <xf numFmtId="0" fontId="19" fillId="0" borderId="12" xfId="0" applyFont="1" applyBorder="1" applyAlignment="1">
      <alignment horizontal="center" vertical="center" readingOrder="2"/>
    </xf>
    <xf numFmtId="0" fontId="19" fillId="0" borderId="13" xfId="0" applyFont="1" applyBorder="1" applyAlignment="1">
      <alignment horizontal="center" vertical="center" readingOrder="2"/>
    </xf>
    <xf numFmtId="0" fontId="19" fillId="0" borderId="11" xfId="0" applyFont="1" applyBorder="1" applyAlignment="1">
      <alignment horizontal="center" vertical="center" readingOrder="2"/>
    </xf>
    <xf numFmtId="0" fontId="20" fillId="3" borderId="14" xfId="0" applyFont="1" applyFill="1" applyBorder="1" applyAlignment="1">
      <alignment horizontal="center" vertical="center" readingOrder="2"/>
    </xf>
    <xf numFmtId="0" fontId="20" fillId="3" borderId="15" xfId="0" applyFont="1" applyFill="1" applyBorder="1" applyAlignment="1">
      <alignment horizontal="center" vertical="center" readingOrder="2"/>
    </xf>
    <xf numFmtId="0" fontId="20" fillId="3" borderId="15" xfId="0" applyFont="1" applyFill="1" applyBorder="1" applyAlignment="1">
      <alignment horizontal="center" vertical="center" wrapText="1" readingOrder="2"/>
    </xf>
    <xf numFmtId="0" fontId="20" fillId="3" borderId="16" xfId="0" applyFont="1" applyFill="1" applyBorder="1" applyAlignment="1">
      <alignment horizontal="center" vertical="center" wrapText="1" readingOrder="2"/>
    </xf>
    <xf numFmtId="0" fontId="20" fillId="4" borderId="17" xfId="0" applyFont="1" applyFill="1" applyBorder="1" applyAlignment="1">
      <alignment horizontal="center" vertical="center" wrapText="1" readingOrder="2"/>
    </xf>
    <xf numFmtId="0" fontId="22" fillId="5" borderId="18" xfId="0" applyFont="1" applyFill="1" applyBorder="1" applyAlignment="1">
      <alignment horizontal="right" vertical="center" wrapText="1" readingOrder="2"/>
    </xf>
    <xf numFmtId="0" fontId="22" fillId="5" borderId="19" xfId="0" applyFont="1" applyFill="1" applyBorder="1" applyAlignment="1">
      <alignment horizontal="right" vertical="center" readingOrder="2"/>
    </xf>
    <xf numFmtId="9" fontId="23" fillId="0" borderId="19" xfId="0" applyNumberFormat="1" applyFont="1" applyBorder="1" applyAlignment="1">
      <alignment horizontal="center" vertical="center" wrapText="1"/>
    </xf>
    <xf numFmtId="165" fontId="23" fillId="0" borderId="19" xfId="0" applyNumberFormat="1" applyFont="1" applyBorder="1" applyAlignment="1" applyProtection="1">
      <alignment horizontal="center" vertical="center" wrapText="1"/>
      <protection locked="0"/>
    </xf>
    <xf numFmtId="9" fontId="23" fillId="0" borderId="20" xfId="0" applyNumberFormat="1" applyFont="1" applyBorder="1" applyAlignment="1">
      <alignment horizontal="center" vertical="center" wrapText="1"/>
    </xf>
    <xf numFmtId="165" fontId="24" fillId="0" borderId="21" xfId="0" applyNumberFormat="1" applyFont="1" applyBorder="1" applyAlignment="1">
      <alignment horizontal="center" vertical="center" readingOrder="2"/>
    </xf>
    <xf numFmtId="0" fontId="2" fillId="2" borderId="0" xfId="2" applyProtection="1"/>
    <xf numFmtId="0" fontId="22" fillId="5" borderId="22" xfId="0" applyFont="1" applyFill="1" applyBorder="1" applyAlignment="1">
      <alignment horizontal="right" vertical="center" wrapText="1" readingOrder="2"/>
    </xf>
    <xf numFmtId="0" fontId="22" fillId="5" borderId="23" xfId="0" applyFont="1" applyFill="1" applyBorder="1" applyAlignment="1">
      <alignment horizontal="right" vertical="center" wrapText="1" readingOrder="2"/>
    </xf>
    <xf numFmtId="0" fontId="22" fillId="5" borderId="24" xfId="0" applyFont="1" applyFill="1" applyBorder="1" applyAlignment="1">
      <alignment horizontal="right" vertical="center" wrapText="1" readingOrder="2"/>
    </xf>
    <xf numFmtId="165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6" borderId="25" xfId="0" applyFont="1" applyFill="1" applyBorder="1" applyAlignment="1">
      <alignment horizontal="center" vertical="center" readingOrder="2"/>
    </xf>
    <xf numFmtId="0" fontId="25" fillId="6" borderId="26" xfId="0" applyFont="1" applyFill="1" applyBorder="1" applyAlignment="1">
      <alignment horizontal="center" vertical="center" readingOrder="2"/>
    </xf>
    <xf numFmtId="0" fontId="25" fillId="6" borderId="27" xfId="0" applyFont="1" applyFill="1" applyBorder="1" applyAlignment="1">
      <alignment horizontal="center" vertical="center" readingOrder="2"/>
    </xf>
    <xf numFmtId="9" fontId="25" fillId="6" borderId="28" xfId="1" applyFont="1" applyFill="1" applyBorder="1" applyAlignment="1" applyProtection="1">
      <alignment horizontal="center" vertical="center" wrapText="1"/>
    </xf>
    <xf numFmtId="165" fontId="25" fillId="6" borderId="28" xfId="0" applyNumberFormat="1" applyFont="1" applyFill="1" applyBorder="1" applyAlignment="1">
      <alignment horizontal="center" vertical="center" wrapText="1"/>
    </xf>
    <xf numFmtId="9" fontId="20" fillId="6" borderId="29" xfId="0" applyNumberFormat="1" applyFont="1" applyFill="1" applyBorder="1" applyAlignment="1">
      <alignment horizontal="center" vertical="center" wrapText="1"/>
    </xf>
    <xf numFmtId="165" fontId="22" fillId="0" borderId="30" xfId="0" applyNumberFormat="1" applyFont="1" applyBorder="1" applyAlignment="1">
      <alignment horizontal="center" vertical="center" readingOrder="2"/>
    </xf>
    <xf numFmtId="0" fontId="4" fillId="5" borderId="0" xfId="0" applyFont="1" applyFill="1" applyAlignment="1">
      <alignment horizontal="right" vertical="center" readingOrder="2"/>
    </xf>
    <xf numFmtId="0" fontId="10" fillId="0" borderId="4" xfId="0" applyFont="1" applyBorder="1" applyAlignment="1">
      <alignment horizontal="right" vertical="center" readingOrder="2"/>
    </xf>
    <xf numFmtId="166" fontId="4" fillId="0" borderId="0" xfId="0" applyNumberFormat="1" applyFont="1" applyAlignment="1">
      <alignment horizontal="right" vertical="center" readingOrder="2"/>
    </xf>
    <xf numFmtId="0" fontId="3" fillId="3" borderId="31" xfId="0" applyFont="1" applyFill="1" applyBorder="1" applyAlignment="1">
      <alignment horizontal="center" vertical="center" readingOrder="2"/>
    </xf>
    <xf numFmtId="0" fontId="3" fillId="3" borderId="32" xfId="0" applyFont="1" applyFill="1" applyBorder="1" applyAlignment="1">
      <alignment horizontal="center" vertical="center" readingOrder="2"/>
    </xf>
    <xf numFmtId="0" fontId="3" fillId="3" borderId="32" xfId="0" applyFont="1" applyFill="1" applyBorder="1" applyAlignment="1">
      <alignment horizontal="center" vertical="center" readingOrder="2"/>
    </xf>
    <xf numFmtId="0" fontId="3" fillId="3" borderId="33" xfId="0" applyFont="1" applyFill="1" applyBorder="1" applyAlignment="1">
      <alignment horizontal="center" vertical="center" readingOrder="2"/>
    </xf>
    <xf numFmtId="0" fontId="3" fillId="7" borderId="18" xfId="0" applyFont="1" applyFill="1" applyBorder="1" applyAlignment="1">
      <alignment vertical="center" wrapText="1" readingOrder="2"/>
    </xf>
    <xf numFmtId="0" fontId="3" fillId="7" borderId="19" xfId="0" applyFont="1" applyFill="1" applyBorder="1" applyAlignment="1">
      <alignment horizontal="right" vertical="center" readingOrder="2"/>
    </xf>
    <xf numFmtId="9" fontId="10" fillId="0" borderId="19" xfId="0" applyNumberFormat="1" applyFont="1" applyBorder="1" applyAlignment="1">
      <alignment horizontal="center" vertical="center" readingOrder="2"/>
    </xf>
    <xf numFmtId="165" fontId="10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>
      <alignment horizontal="center" vertical="center" wrapText="1" readingOrder="2"/>
    </xf>
    <xf numFmtId="0" fontId="3" fillId="7" borderId="18" xfId="0" applyFont="1" applyFill="1" applyBorder="1" applyAlignment="1">
      <alignment horizontal="right" vertical="center" wrapText="1" readingOrder="2"/>
    </xf>
    <xf numFmtId="0" fontId="3" fillId="7" borderId="19" xfId="0" applyFont="1" applyFill="1" applyBorder="1" applyAlignment="1">
      <alignment horizontal="right" vertical="center" wrapText="1" readingOrder="2"/>
    </xf>
    <xf numFmtId="165" fontId="10" fillId="0" borderId="21" xfId="0" applyNumberFormat="1" applyFont="1" applyBorder="1" applyAlignment="1">
      <alignment horizontal="center" vertical="center" readingOrder="1"/>
    </xf>
    <xf numFmtId="0" fontId="3" fillId="7" borderId="18" xfId="0" applyFont="1" applyFill="1" applyBorder="1" applyAlignment="1">
      <alignment horizontal="right" vertical="center" wrapText="1" readingOrder="2"/>
    </xf>
    <xf numFmtId="0" fontId="3" fillId="7" borderId="19" xfId="0" applyFont="1" applyFill="1" applyBorder="1" applyAlignment="1">
      <alignment horizontal="center" vertical="center" wrapText="1" readingOrder="2"/>
    </xf>
    <xf numFmtId="0" fontId="3" fillId="8" borderId="34" xfId="0" applyFont="1" applyFill="1" applyBorder="1" applyAlignment="1">
      <alignment horizontal="center" vertical="center" readingOrder="2"/>
    </xf>
    <xf numFmtId="0" fontId="3" fillId="8" borderId="28" xfId="0" applyFont="1" applyFill="1" applyBorder="1" applyAlignment="1">
      <alignment horizontal="center" vertical="center" readingOrder="2"/>
    </xf>
    <xf numFmtId="10" fontId="3" fillId="9" borderId="28" xfId="0" applyNumberFormat="1" applyFont="1" applyFill="1" applyBorder="1" applyAlignment="1">
      <alignment horizontal="center" vertical="center" readingOrder="2"/>
    </xf>
    <xf numFmtId="165" fontId="3" fillId="8" borderId="30" xfId="0" applyNumberFormat="1" applyFont="1" applyFill="1" applyBorder="1" applyAlignment="1">
      <alignment horizontal="center" vertical="center" readingOrder="1"/>
    </xf>
    <xf numFmtId="0" fontId="26" fillId="0" borderId="0" xfId="0" applyFont="1" applyAlignment="1">
      <alignment horizontal="center" vertical="center" readingOrder="2"/>
    </xf>
    <xf numFmtId="0" fontId="27" fillId="0" borderId="4" xfId="0" applyFont="1" applyBorder="1" applyAlignment="1">
      <alignment horizontal="right" vertical="center" readingOrder="2"/>
    </xf>
    <xf numFmtId="0" fontId="28" fillId="0" borderId="0" xfId="0" applyFont="1" applyAlignment="1">
      <alignment horizontal="center" vertical="center" readingOrder="2"/>
    </xf>
    <xf numFmtId="0" fontId="29" fillId="0" borderId="4" xfId="0" applyFont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center" vertical="center" readingOrder="2"/>
    </xf>
    <xf numFmtId="0" fontId="3" fillId="3" borderId="35" xfId="0" applyFont="1" applyFill="1" applyBorder="1" applyAlignment="1">
      <alignment horizontal="center" vertical="center" readingOrder="2"/>
    </xf>
    <xf numFmtId="0" fontId="3" fillId="7" borderId="18" xfId="0" applyFont="1" applyFill="1" applyBorder="1" applyAlignment="1">
      <alignment horizontal="right" vertical="center" readingOrder="2"/>
    </xf>
    <xf numFmtId="9" fontId="4" fillId="0" borderId="21" xfId="0" applyNumberFormat="1" applyFont="1" applyBorder="1" applyAlignment="1" applyProtection="1">
      <alignment horizontal="center" vertical="center" wrapText="1" readingOrder="2"/>
      <protection locked="0"/>
    </xf>
    <xf numFmtId="0" fontId="30" fillId="0" borderId="0" xfId="0" applyFont="1" applyAlignment="1">
      <alignment horizontal="center" vertical="center" wrapText="1" readingOrder="2"/>
    </xf>
    <xf numFmtId="0" fontId="4" fillId="0" borderId="21" xfId="0" applyFont="1" applyBorder="1" applyAlignment="1" applyProtection="1">
      <alignment horizontal="center" vertical="center" wrapText="1" readingOrder="2"/>
      <protection locked="0"/>
    </xf>
    <xf numFmtId="0" fontId="28" fillId="0" borderId="21" xfId="0" applyFont="1" applyBorder="1" applyAlignment="1" applyProtection="1">
      <alignment horizontal="center" vertical="center" wrapText="1" readingOrder="2"/>
      <protection locked="0"/>
    </xf>
    <xf numFmtId="0" fontId="28" fillId="0" borderId="36" xfId="0" applyFont="1" applyBorder="1" applyAlignment="1" applyProtection="1">
      <alignment horizontal="center" vertical="center" wrapText="1" readingOrder="2"/>
      <protection locked="0"/>
    </xf>
    <xf numFmtId="0" fontId="3" fillId="7" borderId="37" xfId="0" applyFont="1" applyFill="1" applyBorder="1" applyAlignment="1">
      <alignment horizontal="right" vertical="center" readingOrder="2"/>
    </xf>
    <xf numFmtId="0" fontId="3" fillId="7" borderId="6" xfId="0" applyFont="1" applyFill="1" applyBorder="1" applyAlignment="1">
      <alignment horizontal="right" vertical="center" readingOrder="2"/>
    </xf>
    <xf numFmtId="0" fontId="3" fillId="7" borderId="38" xfId="0" applyFont="1" applyFill="1" applyBorder="1" applyAlignment="1">
      <alignment horizontal="right" vertical="center" readingOrder="2"/>
    </xf>
    <xf numFmtId="0" fontId="28" fillId="0" borderId="30" xfId="0" applyFont="1" applyBorder="1" applyAlignment="1" applyProtection="1">
      <alignment horizontal="center" vertical="center" wrapText="1" readingOrder="2"/>
      <protection locked="0"/>
    </xf>
    <xf numFmtId="0" fontId="3" fillId="3" borderId="33" xfId="0" applyFont="1" applyFill="1" applyBorder="1" applyAlignment="1">
      <alignment horizontal="center" vertical="center" readingOrder="2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right" vertical="center" wrapText="1" readingOrder="2"/>
    </xf>
    <xf numFmtId="0" fontId="10" fillId="0" borderId="19" xfId="0" applyFont="1" applyBorder="1" applyAlignment="1" applyProtection="1">
      <alignment horizontal="center" vertical="center" wrapText="1" readingOrder="2"/>
      <protection locked="0"/>
    </xf>
    <xf numFmtId="0" fontId="10" fillId="0" borderId="21" xfId="0" applyFont="1" applyBorder="1" applyAlignment="1" applyProtection="1">
      <alignment horizontal="center" vertical="center" wrapText="1" readingOrder="2"/>
      <protection locked="0"/>
    </xf>
    <xf numFmtId="0" fontId="3" fillId="7" borderId="25" xfId="0" applyFont="1" applyFill="1" applyBorder="1" applyAlignment="1">
      <alignment horizontal="right" vertical="center" wrapText="1" readingOrder="2"/>
    </xf>
    <xf numFmtId="0" fontId="3" fillId="7" borderId="26" xfId="0" applyFont="1" applyFill="1" applyBorder="1" applyAlignment="1">
      <alignment horizontal="right" vertical="center" wrapText="1" readingOrder="2"/>
    </xf>
    <xf numFmtId="0" fontId="3" fillId="7" borderId="27" xfId="0" applyFont="1" applyFill="1" applyBorder="1" applyAlignment="1">
      <alignment horizontal="right" vertical="center" wrapText="1" readingOrder="2"/>
    </xf>
    <xf numFmtId="0" fontId="10" fillId="0" borderId="29" xfId="0" applyFont="1" applyBorder="1" applyAlignment="1" applyProtection="1">
      <alignment horizontal="center" vertical="center" wrapText="1" readingOrder="2"/>
      <protection locked="0"/>
    </xf>
    <xf numFmtId="0" fontId="10" fillId="0" borderId="39" xfId="0" applyFont="1" applyBorder="1" applyAlignment="1" applyProtection="1">
      <alignment horizontal="center" vertical="center" wrapText="1" readingOrder="2"/>
      <protection locked="0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2"/>
    </xf>
    <xf numFmtId="0" fontId="3" fillId="0" borderId="4" xfId="0" applyFont="1" applyBorder="1"/>
    <xf numFmtId="0" fontId="3" fillId="0" borderId="0" xfId="0" applyFont="1" applyAlignment="1">
      <alignment horizontal="right" readingOrder="2"/>
    </xf>
    <xf numFmtId="0" fontId="29" fillId="0" borderId="4" xfId="0" applyFont="1" applyBorder="1" applyAlignment="1" applyProtection="1">
      <alignment horizontal="center" vertical="center" wrapText="1" readingOrder="2"/>
      <protection locked="0"/>
    </xf>
    <xf numFmtId="0" fontId="3" fillId="0" borderId="0" xfId="0" applyFont="1" applyAlignment="1" applyProtection="1">
      <alignment horizontal="center" vertical="center" wrapText="1" readingOrder="2"/>
      <protection locked="0"/>
    </xf>
    <xf numFmtId="0" fontId="29" fillId="0" borderId="0" xfId="0" applyFont="1" applyAlignment="1" applyProtection="1">
      <alignment horizontal="center" vertical="center" wrapText="1" readingOrder="2"/>
      <protection locked="0"/>
    </xf>
    <xf numFmtId="0" fontId="10" fillId="0" borderId="0" xfId="0" applyFont="1" applyAlignment="1">
      <alignment horizontal="right" readingOrder="2"/>
    </xf>
    <xf numFmtId="0" fontId="10" fillId="0" borderId="0" xfId="0" applyFont="1" applyAlignment="1">
      <alignment horizontal="right" vertical="center" readingOrder="2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4" fillId="0" borderId="3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readingOrder="2"/>
    </xf>
    <xf numFmtId="0" fontId="0" fillId="0" borderId="6" xfId="0" applyBorder="1" applyAlignment="1">
      <alignment horizontal="right"/>
    </xf>
    <xf numFmtId="0" fontId="0" fillId="0" borderId="40" xfId="0" applyBorder="1"/>
  </cellXfs>
  <cellStyles count="3">
    <cellStyle name="Normal" xfId="0" builtinId="0"/>
    <cellStyle name="Percent" xfId="1" builtinId="5"/>
    <cellStyle name="רע" xfId="2" builtinId="27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666750</xdr:colOff>
      <xdr:row>1</xdr:row>
      <xdr:rowOff>1</xdr:rowOff>
    </xdr:from>
    <xdr:to>
      <xdr:col>12</xdr:col>
      <xdr:colOff>357186</xdr:colOff>
      <xdr:row>7</xdr:row>
      <xdr:rowOff>95249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6F9A362-E771-4D06-920A-A7544229EB3E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169389" y="190501"/>
          <a:ext cx="15101886" cy="1181098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</row>
        <row r="7">
          <cell r="A7" t="str">
            <v>בנק הפועלים בע"מ</v>
          </cell>
          <cell r="C7" t="str">
            <v>אבן יהודה. מספר סניף: 652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444E-DB26-4E38-B3C3-98FEF7F039C5}">
  <sheetPr>
    <tabColor rgb="FFFFFF00"/>
  </sheetPr>
  <dimension ref="B1:Q70"/>
  <sheetViews>
    <sheetView rightToLeft="1" tabSelected="1" zoomScale="80" zoomScaleNormal="80" workbookViewId="0">
      <selection activeCell="G38" sqref="G38"/>
    </sheetView>
  </sheetViews>
  <sheetFormatPr defaultColWidth="9" defaultRowHeight="14.25" x14ac:dyDescent="0.2"/>
  <cols>
    <col min="2" max="2" width="14.75" customWidth="1"/>
    <col min="3" max="3" width="21.75" customWidth="1"/>
    <col min="4" max="4" width="24.5" customWidth="1"/>
    <col min="5" max="5" width="13.375" customWidth="1"/>
    <col min="6" max="6" width="13" customWidth="1"/>
    <col min="7" max="7" width="19.125" customWidth="1"/>
    <col min="8" max="8" width="20.25" customWidth="1"/>
    <col min="9" max="9" width="20.375" customWidth="1"/>
    <col min="10" max="10" width="18" customWidth="1"/>
    <col min="11" max="11" width="13.75" customWidth="1"/>
    <col min="12" max="12" width="14.375" customWidth="1"/>
    <col min="13" max="13" width="5.375" customWidth="1"/>
    <col min="17" max="17" width="10.875" hidden="1" customWidth="1"/>
    <col min="18" max="22" width="0" hidden="1" customWidth="1"/>
  </cols>
  <sheetData>
    <row r="1" spans="2:17" ht="15" thickBot="1" x14ac:dyDescent="0.25"/>
    <row r="2" spans="2:17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x14ac:dyDescent="0.2">
      <c r="B3" s="4"/>
      <c r="M3" s="5"/>
    </row>
    <row r="4" spans="2:17" x14ac:dyDescent="0.2">
      <c r="B4" s="4"/>
      <c r="M4" s="5"/>
    </row>
    <row r="5" spans="2:17" x14ac:dyDescent="0.2">
      <c r="B5" s="4"/>
      <c r="M5" s="5"/>
    </row>
    <row r="6" spans="2:17" x14ac:dyDescent="0.2">
      <c r="B6" s="4"/>
      <c r="M6" s="5"/>
    </row>
    <row r="7" spans="2:17" x14ac:dyDescent="0.2">
      <c r="B7" s="4"/>
      <c r="M7" s="5"/>
    </row>
    <row r="8" spans="2:17" ht="15.75" x14ac:dyDescent="0.2">
      <c r="B8" s="6"/>
      <c r="C8" s="7"/>
      <c r="D8" s="7"/>
      <c r="E8" s="8"/>
      <c r="F8" s="8"/>
      <c r="M8" s="5"/>
    </row>
    <row r="9" spans="2:17" ht="15" x14ac:dyDescent="0.2">
      <c r="B9" s="9"/>
      <c r="C9" s="7"/>
      <c r="D9" s="7"/>
      <c r="E9" s="8"/>
      <c r="F9" s="8"/>
      <c r="G9" s="7"/>
      <c r="H9" s="7"/>
      <c r="I9" s="7"/>
      <c r="J9" s="7"/>
      <c r="K9" s="7"/>
      <c r="L9" s="7"/>
      <c r="M9" s="5"/>
      <c r="Q9" s="10" t="s">
        <v>0</v>
      </c>
    </row>
    <row r="10" spans="2:17" ht="15" x14ac:dyDescent="0.2">
      <c r="B10" s="9"/>
      <c r="C10" s="7"/>
      <c r="D10" s="7"/>
      <c r="E10" s="8"/>
      <c r="F10" s="8"/>
      <c r="G10" s="7"/>
      <c r="H10" s="7"/>
      <c r="I10" s="7"/>
      <c r="J10" s="7"/>
      <c r="K10" s="7"/>
      <c r="L10" s="7"/>
      <c r="M10" s="5"/>
      <c r="Q10" s="10"/>
    </row>
    <row r="11" spans="2:17" ht="15" x14ac:dyDescent="0.2">
      <c r="B11" s="9"/>
      <c r="C11" s="7"/>
      <c r="D11" s="7"/>
      <c r="E11" s="8"/>
      <c r="F11" s="8"/>
      <c r="G11" s="7"/>
      <c r="H11" s="7"/>
      <c r="I11" s="7"/>
      <c r="J11" s="7"/>
      <c r="K11" s="7"/>
      <c r="L11" s="7"/>
      <c r="M11" s="5"/>
      <c r="Q11" s="10"/>
    </row>
    <row r="12" spans="2:17" ht="20.25" x14ac:dyDescent="0.2">
      <c r="B12" s="11" t="s">
        <v>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Q12" s="10" t="s">
        <v>2</v>
      </c>
    </row>
    <row r="13" spans="2:17" ht="20.25" x14ac:dyDescent="0.2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Q13" s="10"/>
    </row>
    <row r="14" spans="2:17" ht="20.25" x14ac:dyDescent="0.2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Q14" s="10" t="s">
        <v>3</v>
      </c>
    </row>
    <row r="15" spans="2:17" ht="21" thickBot="1" x14ac:dyDescent="0.3">
      <c r="B15" s="17"/>
      <c r="C15" s="15"/>
      <c r="D15" s="15"/>
      <c r="E15" s="15"/>
      <c r="F15" s="15"/>
      <c r="G15" s="15"/>
      <c r="H15" s="15"/>
      <c r="I15" s="15"/>
      <c r="J15" s="18" t="s">
        <v>4</v>
      </c>
      <c r="K15" s="19" t="s">
        <v>5</v>
      </c>
      <c r="L15" s="19"/>
      <c r="M15" s="16"/>
      <c r="Q15" s="10" t="s">
        <v>6</v>
      </c>
    </row>
    <row r="16" spans="2:17" ht="21" thickBot="1" x14ac:dyDescent="0.25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</row>
    <row r="17" spans="2:17" ht="36" customHeight="1" thickBot="1" x14ac:dyDescent="0.25">
      <c r="B17" s="20" t="s">
        <v>7</v>
      </c>
      <c r="C17" s="21"/>
      <c r="D17" s="20" t="s">
        <v>8</v>
      </c>
      <c r="E17" s="21"/>
      <c r="F17" s="20" t="s">
        <v>9</v>
      </c>
      <c r="G17" s="21"/>
      <c r="H17" s="20" t="s">
        <v>10</v>
      </c>
      <c r="I17" s="22"/>
      <c r="J17" s="23"/>
      <c r="K17" s="24" t="s">
        <v>11</v>
      </c>
      <c r="L17" s="25"/>
      <c r="M17" s="5"/>
      <c r="Q17" s="26"/>
    </row>
    <row r="18" spans="2:17" ht="19.5" thickBot="1" x14ac:dyDescent="0.25">
      <c r="B18" s="27"/>
      <c r="C18" s="28"/>
      <c r="D18" s="29"/>
      <c r="E18" s="28"/>
      <c r="F18" s="30"/>
      <c r="G18" s="8"/>
      <c r="H18" s="30"/>
      <c r="I18" s="8"/>
      <c r="J18" s="8"/>
      <c r="K18" s="8"/>
      <c r="L18" s="8"/>
      <c r="M18" s="5"/>
      <c r="Q18" s="26"/>
    </row>
    <row r="19" spans="2:17" ht="35.25" customHeight="1" thickBot="1" x14ac:dyDescent="0.25">
      <c r="B19" s="31" t="s">
        <v>12</v>
      </c>
      <c r="C19" s="32"/>
      <c r="D19" s="33"/>
      <c r="E19" s="33"/>
      <c r="F19" s="34"/>
      <c r="G19" s="35" t="s">
        <v>13</v>
      </c>
      <c r="H19" s="30"/>
      <c r="I19" s="8"/>
      <c r="J19" s="8"/>
      <c r="K19" s="8"/>
      <c r="L19" s="8"/>
      <c r="M19" s="5"/>
      <c r="Q19" s="10" t="s">
        <v>14</v>
      </c>
    </row>
    <row r="20" spans="2:17" ht="19.5" thickBot="1" x14ac:dyDescent="0.25">
      <c r="B20" s="27"/>
      <c r="C20" s="28"/>
      <c r="D20" s="29"/>
      <c r="E20" s="28"/>
      <c r="F20" s="30"/>
      <c r="G20" s="8"/>
      <c r="H20" s="30"/>
      <c r="I20" s="8"/>
      <c r="J20" s="8"/>
      <c r="K20" s="8"/>
      <c r="L20" s="8"/>
      <c r="M20" s="5"/>
      <c r="Q20" s="10" t="s">
        <v>15</v>
      </c>
    </row>
    <row r="21" spans="2:17" ht="25.5" customHeight="1" thickBot="1" x14ac:dyDescent="0.25">
      <c r="B21" s="31" t="s">
        <v>16</v>
      </c>
      <c r="C21" s="22"/>
      <c r="D21" s="36"/>
      <c r="E21" s="36"/>
      <c r="F21" s="36"/>
      <c r="G21" s="36"/>
      <c r="H21" s="36"/>
      <c r="I21" s="36"/>
      <c r="J21" s="36"/>
      <c r="K21" s="36"/>
      <c r="L21" s="23"/>
      <c r="M21" s="5"/>
      <c r="Q21" s="10" t="s">
        <v>17</v>
      </c>
    </row>
    <row r="22" spans="2:17" ht="19.5" thickBot="1" x14ac:dyDescent="0.25">
      <c r="B22" s="27"/>
      <c r="C22" s="28"/>
      <c r="D22" s="29"/>
      <c r="E22" s="28"/>
      <c r="F22" s="30"/>
      <c r="G22" s="8"/>
      <c r="H22" s="30"/>
      <c r="I22" s="8"/>
      <c r="J22" s="8"/>
      <c r="K22" s="8"/>
      <c r="L22" s="8"/>
      <c r="M22" s="5"/>
      <c r="Q22" s="10" t="s">
        <v>18</v>
      </c>
    </row>
    <row r="23" spans="2:17" ht="63.75" thickBot="1" x14ac:dyDescent="0.25">
      <c r="B23" s="31" t="s">
        <v>19</v>
      </c>
      <c r="C23" s="22"/>
      <c r="D23" s="36"/>
      <c r="E23" s="36"/>
      <c r="F23" s="36"/>
      <c r="G23" s="36"/>
      <c r="H23" s="36"/>
      <c r="I23" s="36"/>
      <c r="J23" s="36"/>
      <c r="K23" s="36"/>
      <c r="L23" s="23"/>
      <c r="M23" s="5"/>
      <c r="Q23" s="10" t="s">
        <v>20</v>
      </c>
    </row>
    <row r="24" spans="2:17" ht="18.75" x14ac:dyDescent="0.2">
      <c r="B24" s="27"/>
      <c r="C24" s="28"/>
      <c r="D24" s="29"/>
      <c r="E24" s="28"/>
      <c r="F24" s="30"/>
      <c r="G24" s="8"/>
      <c r="H24" s="30"/>
      <c r="I24" s="8"/>
      <c r="J24" s="8"/>
      <c r="K24" s="8"/>
      <c r="L24" s="8"/>
      <c r="M24" s="5"/>
    </row>
    <row r="25" spans="2:17" ht="18.75" x14ac:dyDescent="0.2">
      <c r="B25" s="37" t="s">
        <v>21</v>
      </c>
      <c r="C25" s="7"/>
      <c r="D25" s="7"/>
      <c r="E25" s="8"/>
      <c r="F25" s="7"/>
      <c r="G25" s="7"/>
      <c r="H25" s="7"/>
      <c r="I25" s="7"/>
      <c r="J25" s="7"/>
      <c r="K25" s="7"/>
      <c r="L25" s="7"/>
      <c r="M25" s="5"/>
    </row>
    <row r="26" spans="2:17" ht="12.6" customHeight="1" x14ac:dyDescent="0.2">
      <c r="B26" s="6"/>
      <c r="C26" s="7"/>
      <c r="D26" s="7"/>
      <c r="E26" s="8"/>
      <c r="F26" s="7"/>
      <c r="G26" s="7"/>
      <c r="H26" s="7"/>
      <c r="I26" s="7"/>
      <c r="J26" s="7"/>
      <c r="K26" s="7"/>
      <c r="L26" s="7"/>
      <c r="M26" s="5"/>
    </row>
    <row r="27" spans="2:17" ht="16.5" thickBot="1" x14ac:dyDescent="0.25">
      <c r="B27" s="6"/>
      <c r="C27" s="7"/>
      <c r="D27" s="7"/>
      <c r="E27" s="8"/>
      <c r="F27" s="38" t="s">
        <v>22</v>
      </c>
      <c r="G27" s="39" t="s">
        <v>23</v>
      </c>
      <c r="H27" s="40"/>
      <c r="I27" s="41" t="s">
        <v>22</v>
      </c>
      <c r="J27" s="41" t="s">
        <v>22</v>
      </c>
      <c r="K27" s="7"/>
      <c r="L27" s="7"/>
      <c r="M27" s="5"/>
    </row>
    <row r="28" spans="2:17" ht="47.25" x14ac:dyDescent="0.2">
      <c r="B28" s="6"/>
      <c r="C28" s="42" t="s">
        <v>24</v>
      </c>
      <c r="D28" s="43"/>
      <c r="E28" s="43"/>
      <c r="F28" s="44" t="s">
        <v>25</v>
      </c>
      <c r="G28" s="44" t="s">
        <v>26</v>
      </c>
      <c r="H28" s="44" t="s">
        <v>27</v>
      </c>
      <c r="I28" s="45" t="s">
        <v>28</v>
      </c>
      <c r="J28" s="46" t="s">
        <v>29</v>
      </c>
      <c r="K28" s="7"/>
      <c r="L28" s="7"/>
      <c r="M28" s="5"/>
    </row>
    <row r="29" spans="2:17" ht="35.25" customHeight="1" x14ac:dyDescent="0.2">
      <c r="B29" s="9"/>
      <c r="C29" s="47" t="s">
        <v>30</v>
      </c>
      <c r="D29" s="48"/>
      <c r="E29" s="48"/>
      <c r="F29" s="49">
        <v>0.5</v>
      </c>
      <c r="G29" s="50"/>
      <c r="H29" s="50"/>
      <c r="I29" s="51">
        <f>IFERROR($H29/$G29,0)</f>
        <v>0</v>
      </c>
      <c r="J29" s="52" t="str">
        <f>IF($I29&gt;$F29,"לא. ישנה חריגה",IF($I29=0,"","כן"))</f>
        <v/>
      </c>
      <c r="K29" s="7"/>
      <c r="L29" s="7"/>
      <c r="M29" s="5"/>
      <c r="Q29" s="53" t="s">
        <v>31</v>
      </c>
    </row>
    <row r="30" spans="2:17" ht="33" customHeight="1" x14ac:dyDescent="0.2">
      <c r="B30" s="9"/>
      <c r="C30" s="54" t="s">
        <v>32</v>
      </c>
      <c r="D30" s="55"/>
      <c r="E30" s="56"/>
      <c r="F30" s="49">
        <v>0.5</v>
      </c>
      <c r="G30" s="57"/>
      <c r="H30" s="57"/>
      <c r="I30" s="51">
        <f>IFERROR($H30/$G30,0)</f>
        <v>0</v>
      </c>
      <c r="J30" s="52" t="str">
        <f>IF($I30&gt;$F30,"לא. ישנה חריגה",IF($I30=0,"","כן"))</f>
        <v/>
      </c>
      <c r="K30" s="7"/>
      <c r="L30" s="7"/>
      <c r="M30" s="5"/>
    </row>
    <row r="31" spans="2:17" ht="31.5" customHeight="1" x14ac:dyDescent="0.2">
      <c r="B31" s="9"/>
      <c r="C31" s="54" t="s">
        <v>33</v>
      </c>
      <c r="D31" s="55"/>
      <c r="E31" s="56"/>
      <c r="F31" s="49">
        <v>0.5</v>
      </c>
      <c r="G31" s="57"/>
      <c r="H31" s="57"/>
      <c r="I31" s="51">
        <f>IFERROR($H31/$G31,0)</f>
        <v>0</v>
      </c>
      <c r="J31" s="52" t="str">
        <f>IF($I31&gt;$F31,"לא. ישנה חריגה",IF($I31=0,"","כן"))</f>
        <v/>
      </c>
      <c r="K31" s="7"/>
      <c r="L31" s="7"/>
      <c r="M31" s="5"/>
    </row>
    <row r="32" spans="2:17" ht="28.5" customHeight="1" thickBot="1" x14ac:dyDescent="0.25">
      <c r="B32" s="9"/>
      <c r="C32" s="58" t="s">
        <v>34</v>
      </c>
      <c r="D32" s="59"/>
      <c r="E32" s="60"/>
      <c r="F32" s="61">
        <v>0.5</v>
      </c>
      <c r="G32" s="62">
        <f>SUM(G29:G31)</f>
        <v>0</v>
      </c>
      <c r="H32" s="62">
        <f>IF(SUM(H29:H31)&gt;150000,"לא תקין - חריגה מהסכום המאושר",SUM(H29:H31))</f>
        <v>0</v>
      </c>
      <c r="I32" s="63">
        <f>IFERROR($H32/$G32,0)</f>
        <v>0</v>
      </c>
      <c r="J32" s="64" t="str">
        <f>IF($I32&gt;$F32,"לא. ישנה חריגה",IF($I32=0,"","כן"))</f>
        <v/>
      </c>
      <c r="K32" s="65"/>
      <c r="L32" s="7"/>
      <c r="M32" s="5"/>
    </row>
    <row r="33" spans="2:13" ht="15.75" x14ac:dyDescent="0.2">
      <c r="B33" s="66"/>
      <c r="C33" s="7"/>
      <c r="D33" s="7"/>
      <c r="E33" s="8"/>
      <c r="F33" s="8"/>
      <c r="G33" s="7"/>
      <c r="H33" s="7"/>
      <c r="I33" s="7"/>
      <c r="K33" s="7"/>
      <c r="L33" s="7"/>
      <c r="M33" s="5"/>
    </row>
    <row r="34" spans="2:13" ht="18.75" x14ac:dyDescent="0.2">
      <c r="B34" s="37" t="s">
        <v>35</v>
      </c>
      <c r="C34" s="7"/>
      <c r="D34" s="7"/>
      <c r="E34" s="8"/>
      <c r="F34" s="8"/>
      <c r="G34" s="7"/>
      <c r="H34" s="7"/>
      <c r="J34" s="7"/>
      <c r="K34" s="7"/>
      <c r="L34" s="7"/>
      <c r="M34" s="5"/>
    </row>
    <row r="35" spans="2:13" ht="16.5" thickBot="1" x14ac:dyDescent="0.25">
      <c r="B35" s="6"/>
      <c r="C35" s="7"/>
      <c r="D35" s="7"/>
      <c r="E35" s="8"/>
      <c r="F35" s="8"/>
      <c r="G35" s="7"/>
      <c r="H35" s="7"/>
      <c r="J35" s="7"/>
      <c r="K35" s="67"/>
      <c r="L35" s="7"/>
      <c r="M35" s="5"/>
    </row>
    <row r="36" spans="2:13" ht="15.75" x14ac:dyDescent="0.2">
      <c r="B36" s="6"/>
      <c r="C36" s="68" t="s">
        <v>36</v>
      </c>
      <c r="D36" s="69"/>
      <c r="E36" s="69"/>
      <c r="F36" s="70" t="s">
        <v>37</v>
      </c>
      <c r="G36" s="71" t="s">
        <v>38</v>
      </c>
      <c r="I36" s="7"/>
      <c r="J36" s="7"/>
      <c r="K36" s="7"/>
      <c r="M36" s="5"/>
    </row>
    <row r="37" spans="2:13" ht="31.5" customHeight="1" x14ac:dyDescent="0.2">
      <c r="B37" s="6"/>
      <c r="C37" s="72" t="s">
        <v>39</v>
      </c>
      <c r="D37" s="73" t="s">
        <v>40</v>
      </c>
      <c r="E37" s="73"/>
      <c r="F37" s="74" t="str">
        <f>IFERROR($G$37/$G$42,"0")</f>
        <v>0</v>
      </c>
      <c r="G37" s="75"/>
      <c r="H37" s="76" t="s">
        <v>41</v>
      </c>
      <c r="I37" s="7"/>
      <c r="J37" s="7"/>
      <c r="K37" s="7"/>
      <c r="M37" s="5"/>
    </row>
    <row r="38" spans="2:13" ht="33.75" customHeight="1" x14ac:dyDescent="0.2">
      <c r="B38" s="6"/>
      <c r="C38" s="77" t="s">
        <v>42</v>
      </c>
      <c r="D38" s="78" t="s">
        <v>42</v>
      </c>
      <c r="E38" s="78"/>
      <c r="F38" s="74" t="str">
        <f>IFERROR($G$38/$G$42,"0")</f>
        <v>0</v>
      </c>
      <c r="G38" s="79">
        <f>$H$32</f>
        <v>0</v>
      </c>
      <c r="H38" s="76" t="s">
        <v>43</v>
      </c>
      <c r="I38" s="7"/>
      <c r="J38" s="7"/>
      <c r="K38" s="7"/>
      <c r="M38" s="5"/>
    </row>
    <row r="39" spans="2:13" ht="32.25" customHeight="1" x14ac:dyDescent="0.2">
      <c r="B39" s="6"/>
      <c r="C39" s="80" t="s">
        <v>44</v>
      </c>
      <c r="D39" s="81" t="s">
        <v>45</v>
      </c>
      <c r="E39" s="81"/>
      <c r="F39" s="74" t="str">
        <f>IFERROR(G39/$G$42,"")</f>
        <v/>
      </c>
      <c r="G39" s="75"/>
      <c r="H39" s="76" t="s">
        <v>41</v>
      </c>
      <c r="I39" s="7"/>
      <c r="J39" s="7"/>
      <c r="K39" s="7"/>
      <c r="M39" s="5"/>
    </row>
    <row r="40" spans="2:13" ht="32.25" customHeight="1" x14ac:dyDescent="0.2">
      <c r="B40" s="6"/>
      <c r="C40" s="80"/>
      <c r="D40" s="81" t="s">
        <v>45</v>
      </c>
      <c r="E40" s="81"/>
      <c r="F40" s="74" t="str">
        <f>IFERROR(G40/$G$42,"")</f>
        <v/>
      </c>
      <c r="G40" s="75"/>
      <c r="H40" s="76" t="s">
        <v>41</v>
      </c>
      <c r="I40" s="7"/>
      <c r="J40" s="7"/>
      <c r="K40" s="7"/>
      <c r="M40" s="5"/>
    </row>
    <row r="41" spans="2:13" ht="30" customHeight="1" x14ac:dyDescent="0.2">
      <c r="B41" s="6"/>
      <c r="C41" s="80"/>
      <c r="D41" s="81" t="s">
        <v>45</v>
      </c>
      <c r="E41" s="81"/>
      <c r="F41" s="74" t="str">
        <f>IFERROR(G41/$G$42,"")</f>
        <v/>
      </c>
      <c r="G41" s="75"/>
      <c r="H41" s="76" t="s">
        <v>41</v>
      </c>
      <c r="I41" s="7"/>
      <c r="J41" s="7"/>
      <c r="K41" s="7"/>
      <c r="M41" s="5"/>
    </row>
    <row r="42" spans="2:13" ht="29.25" customHeight="1" thickBot="1" x14ac:dyDescent="0.25">
      <c r="B42" s="6"/>
      <c r="C42" s="82" t="s">
        <v>46</v>
      </c>
      <c r="D42" s="83"/>
      <c r="E42" s="83"/>
      <c r="F42" s="84">
        <f>SUM(F37:F41)</f>
        <v>0</v>
      </c>
      <c r="G42" s="85">
        <f>$G$32</f>
        <v>0</v>
      </c>
      <c r="H42" s="76" t="s">
        <v>22</v>
      </c>
      <c r="I42" s="7"/>
      <c r="J42" s="7"/>
      <c r="K42" s="7"/>
      <c r="M42" s="5"/>
    </row>
    <row r="43" spans="2:13" ht="15" x14ac:dyDescent="0.2">
      <c r="B43" s="9"/>
      <c r="C43" s="7"/>
      <c r="D43" s="7"/>
      <c r="E43" s="7"/>
      <c r="F43" s="86" t="s">
        <v>47</v>
      </c>
      <c r="G43" s="8"/>
      <c r="H43" s="7"/>
      <c r="J43" s="7"/>
      <c r="K43" s="7"/>
      <c r="L43" s="7"/>
      <c r="M43" s="5"/>
    </row>
    <row r="44" spans="2:13" ht="18.75" x14ac:dyDescent="0.2">
      <c r="B44" s="87" t="s">
        <v>48</v>
      </c>
      <c r="C44" s="7"/>
      <c r="D44" s="7"/>
      <c r="E44" s="7"/>
      <c r="F44" s="88"/>
      <c r="G44" s="8"/>
      <c r="H44" s="7"/>
      <c r="J44" s="7"/>
      <c r="K44" s="7"/>
      <c r="L44" s="7"/>
      <c r="M44" s="5"/>
    </row>
    <row r="45" spans="2:13" ht="13.5" customHeight="1" thickBot="1" x14ac:dyDescent="0.25">
      <c r="B45" s="89"/>
      <c r="C45" s="7"/>
      <c r="D45" s="7"/>
      <c r="E45" s="7"/>
      <c r="F45" s="88"/>
      <c r="G45" s="8"/>
      <c r="H45" s="7"/>
      <c r="J45" s="7"/>
      <c r="K45" s="7"/>
      <c r="L45" s="7"/>
      <c r="M45" s="5"/>
    </row>
    <row r="46" spans="2:13" ht="15.75" x14ac:dyDescent="0.2">
      <c r="B46" s="89"/>
      <c r="C46" s="90" t="s">
        <v>49</v>
      </c>
      <c r="D46" s="91"/>
      <c r="E46" s="91"/>
      <c r="F46" s="92"/>
      <c r="G46" s="71" t="s">
        <v>50</v>
      </c>
      <c r="H46" s="8"/>
      <c r="J46" s="7"/>
      <c r="K46" s="7"/>
      <c r="L46" s="7"/>
      <c r="M46" s="5"/>
    </row>
    <row r="47" spans="2:13" ht="24" customHeight="1" x14ac:dyDescent="0.2">
      <c r="B47" s="89"/>
      <c r="C47" s="93" t="s">
        <v>51</v>
      </c>
      <c r="D47" s="73"/>
      <c r="E47" s="73"/>
      <c r="F47" s="73"/>
      <c r="G47" s="94"/>
      <c r="H47" s="95" t="s">
        <v>13</v>
      </c>
      <c r="J47" s="7"/>
      <c r="K47" s="7"/>
      <c r="L47" s="7"/>
      <c r="M47" s="5"/>
    </row>
    <row r="48" spans="2:13" ht="24" customHeight="1" x14ac:dyDescent="0.2">
      <c r="B48" s="89"/>
      <c r="C48" s="93" t="s">
        <v>52</v>
      </c>
      <c r="D48" s="73"/>
      <c r="E48" s="73"/>
      <c r="F48" s="73"/>
      <c r="G48" s="96"/>
      <c r="H48" s="95" t="s">
        <v>13</v>
      </c>
      <c r="J48" s="7"/>
      <c r="K48" s="7"/>
      <c r="L48" s="7"/>
      <c r="M48" s="5"/>
    </row>
    <row r="49" spans="2:13" ht="24" customHeight="1" x14ac:dyDescent="0.2">
      <c r="B49" s="89"/>
      <c r="C49" s="93" t="s">
        <v>53</v>
      </c>
      <c r="D49" s="73"/>
      <c r="E49" s="73"/>
      <c r="F49" s="73"/>
      <c r="G49" s="97"/>
      <c r="H49" s="95" t="s">
        <v>13</v>
      </c>
      <c r="M49" s="5"/>
    </row>
    <row r="50" spans="2:13" ht="24" customHeight="1" x14ac:dyDescent="0.2">
      <c r="B50" s="89"/>
      <c r="C50" s="93" t="s">
        <v>54</v>
      </c>
      <c r="D50" s="73"/>
      <c r="E50" s="73"/>
      <c r="F50" s="73"/>
      <c r="G50" s="98"/>
      <c r="H50" s="95" t="s">
        <v>13</v>
      </c>
      <c r="M50" s="5"/>
    </row>
    <row r="51" spans="2:13" ht="24" customHeight="1" x14ac:dyDescent="0.2">
      <c r="B51" s="89"/>
      <c r="C51" s="93" t="s">
        <v>55</v>
      </c>
      <c r="D51" s="73"/>
      <c r="E51" s="73"/>
      <c r="F51" s="73"/>
      <c r="G51" s="97"/>
      <c r="H51" s="95" t="s">
        <v>56</v>
      </c>
      <c r="M51" s="5"/>
    </row>
    <row r="52" spans="2:13" ht="24" customHeight="1" thickBot="1" x14ac:dyDescent="0.25">
      <c r="B52" s="89"/>
      <c r="C52" s="99" t="s">
        <v>57</v>
      </c>
      <c r="D52" s="100"/>
      <c r="E52" s="100"/>
      <c r="F52" s="101"/>
      <c r="G52" s="102"/>
      <c r="H52" s="95" t="s">
        <v>41</v>
      </c>
      <c r="J52" s="7"/>
      <c r="K52" s="7"/>
      <c r="L52" s="7"/>
      <c r="M52" s="5"/>
    </row>
    <row r="53" spans="2:13" ht="15.75" x14ac:dyDescent="0.2">
      <c r="B53" s="89"/>
      <c r="C53" s="7"/>
      <c r="D53" s="7"/>
      <c r="E53" s="7"/>
      <c r="F53" s="88"/>
      <c r="G53" s="8"/>
      <c r="H53" s="7"/>
      <c r="J53" s="7"/>
      <c r="K53" s="7"/>
      <c r="L53" s="7"/>
      <c r="M53" s="5"/>
    </row>
    <row r="54" spans="2:13" ht="15.75" x14ac:dyDescent="0.2">
      <c r="B54" s="89"/>
      <c r="C54" s="7"/>
      <c r="D54" s="7"/>
      <c r="E54" s="7"/>
      <c r="F54" s="88"/>
      <c r="G54" s="8"/>
      <c r="H54" s="7"/>
      <c r="J54" s="7"/>
      <c r="K54" s="7"/>
      <c r="L54" s="7"/>
      <c r="M54" s="5"/>
    </row>
    <row r="55" spans="2:13" ht="18.75" x14ac:dyDescent="0.2">
      <c r="B55" s="87" t="s">
        <v>58</v>
      </c>
      <c r="C55" s="7"/>
      <c r="D55" s="7"/>
      <c r="E55" s="8"/>
      <c r="F55" s="8"/>
      <c r="G55" s="7"/>
      <c r="H55" s="7"/>
      <c r="I55" s="7"/>
      <c r="J55" s="7"/>
      <c r="K55" s="7"/>
      <c r="L55" s="7"/>
      <c r="M55" s="5"/>
    </row>
    <row r="56" spans="2:13" ht="10.5" customHeight="1" thickBot="1" x14ac:dyDescent="0.25">
      <c r="B56" s="6"/>
      <c r="C56" s="7"/>
      <c r="D56" s="7"/>
      <c r="E56" s="8"/>
      <c r="F56" s="8"/>
      <c r="G56" s="7"/>
      <c r="H56" s="7"/>
      <c r="I56" s="7"/>
      <c r="J56" s="7"/>
      <c r="K56" s="7"/>
      <c r="L56" s="7"/>
      <c r="M56" s="5"/>
    </row>
    <row r="57" spans="2:13" ht="15.75" x14ac:dyDescent="0.2">
      <c r="B57" s="9"/>
      <c r="C57" s="68" t="s">
        <v>49</v>
      </c>
      <c r="D57" s="69"/>
      <c r="E57" s="69"/>
      <c r="F57" s="69"/>
      <c r="G57" s="103"/>
      <c r="I57" s="7"/>
      <c r="J57" s="7"/>
      <c r="K57" s="7"/>
      <c r="L57" s="7"/>
      <c r="M57" s="5"/>
    </row>
    <row r="58" spans="2:13" ht="30" customHeight="1" x14ac:dyDescent="0.2">
      <c r="B58" s="9"/>
      <c r="C58" s="93" t="s">
        <v>59</v>
      </c>
      <c r="D58" s="73"/>
      <c r="E58" s="73"/>
      <c r="F58" s="104"/>
      <c r="G58" s="105"/>
      <c r="H58" s="106" t="s">
        <v>13</v>
      </c>
      <c r="I58" t="s">
        <v>60</v>
      </c>
      <c r="M58" s="5"/>
    </row>
    <row r="59" spans="2:13" ht="27" customHeight="1" x14ac:dyDescent="0.2">
      <c r="B59" s="9"/>
      <c r="C59" s="93" t="s">
        <v>61</v>
      </c>
      <c r="D59" s="73"/>
      <c r="E59" s="73"/>
      <c r="F59" s="107"/>
      <c r="G59" s="108"/>
      <c r="H59" s="106" t="s">
        <v>13</v>
      </c>
      <c r="M59" s="5"/>
    </row>
    <row r="60" spans="2:13" ht="49.5" customHeight="1" thickBot="1" x14ac:dyDescent="0.25">
      <c r="B60" s="9"/>
      <c r="C60" s="109" t="s">
        <v>62</v>
      </c>
      <c r="D60" s="110"/>
      <c r="E60" s="111"/>
      <c r="F60" s="112"/>
      <c r="G60" s="113"/>
      <c r="H60" s="106" t="s">
        <v>13</v>
      </c>
      <c r="I60" s="114"/>
      <c r="J60" s="7"/>
      <c r="K60" s="7"/>
      <c r="L60" s="7"/>
      <c r="M60" s="5"/>
    </row>
    <row r="61" spans="2:13" ht="15.75" x14ac:dyDescent="0.2">
      <c r="B61" s="6"/>
      <c r="C61" s="7"/>
      <c r="D61" s="7"/>
      <c r="E61" s="8"/>
      <c r="F61" s="8"/>
      <c r="G61" s="7"/>
      <c r="H61" s="7"/>
      <c r="I61" s="7"/>
      <c r="J61" s="7"/>
      <c r="K61" s="7"/>
      <c r="L61" s="7"/>
      <c r="M61" s="5"/>
    </row>
    <row r="62" spans="2:13" ht="15.6" customHeight="1" x14ac:dyDescent="0.2">
      <c r="B62" s="9"/>
      <c r="C62" s="7"/>
      <c r="D62" s="7"/>
      <c r="E62" s="7"/>
      <c r="F62" s="115"/>
      <c r="G62" s="115"/>
      <c r="H62" s="106"/>
      <c r="I62" s="116"/>
      <c r="M62" s="5"/>
    </row>
    <row r="63" spans="2:13" ht="18.75" customHeight="1" x14ac:dyDescent="0.2">
      <c r="B63" s="117" t="s">
        <v>63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5"/>
    </row>
    <row r="64" spans="2:13" ht="15.75" x14ac:dyDescent="0.25"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5"/>
    </row>
    <row r="65" spans="2:13" ht="31.5" x14ac:dyDescent="0.25">
      <c r="B65" s="121" t="s">
        <v>64</v>
      </c>
      <c r="C65" s="122"/>
      <c r="D65" s="123" t="s">
        <v>64</v>
      </c>
      <c r="E65" s="120"/>
      <c r="F65" s="123" t="s">
        <v>64</v>
      </c>
      <c r="G65" s="122"/>
      <c r="H65" s="123" t="s">
        <v>64</v>
      </c>
      <c r="I65" s="124"/>
      <c r="J65" s="124"/>
      <c r="K65" s="124"/>
      <c r="L65" s="124"/>
      <c r="M65" s="5"/>
    </row>
    <row r="66" spans="2:13" ht="15.75" x14ac:dyDescent="0.25">
      <c r="B66" s="66" t="s">
        <v>65</v>
      </c>
      <c r="C66" s="120"/>
      <c r="D66" s="125" t="s">
        <v>66</v>
      </c>
      <c r="E66" s="126"/>
      <c r="F66" s="125" t="s">
        <v>67</v>
      </c>
      <c r="G66" s="124"/>
      <c r="H66" s="125" t="s">
        <v>68</v>
      </c>
      <c r="I66" s="127"/>
      <c r="J66" s="127"/>
      <c r="K66" s="127"/>
      <c r="L66" s="127"/>
      <c r="M66" s="5"/>
    </row>
    <row r="67" spans="2:13" ht="15.75" x14ac:dyDescent="0.25">
      <c r="B67" s="66"/>
      <c r="C67" s="120"/>
      <c r="D67" s="125"/>
      <c r="E67" s="126"/>
      <c r="F67" s="125"/>
      <c r="G67" s="124"/>
      <c r="H67" s="125"/>
      <c r="I67" s="127"/>
      <c r="J67" s="127"/>
      <c r="K67" s="127"/>
      <c r="L67" s="127"/>
      <c r="M67" s="5"/>
    </row>
    <row r="68" spans="2:13" ht="31.5" x14ac:dyDescent="0.25">
      <c r="B68" s="121" t="s">
        <v>64</v>
      </c>
      <c r="C68" s="122"/>
      <c r="D68" s="123" t="s">
        <v>64</v>
      </c>
      <c r="E68" s="120"/>
      <c r="F68" s="123" t="s">
        <v>64</v>
      </c>
      <c r="G68" s="122"/>
      <c r="H68" s="123" t="s">
        <v>64</v>
      </c>
      <c r="I68" s="124"/>
      <c r="J68" s="124"/>
      <c r="K68" s="124"/>
      <c r="L68" s="124"/>
      <c r="M68" s="5"/>
    </row>
    <row r="69" spans="2:13" ht="15.75" x14ac:dyDescent="0.25">
      <c r="B69" s="66" t="s">
        <v>65</v>
      </c>
      <c r="C69" s="120"/>
      <c r="D69" s="125" t="s">
        <v>66</v>
      </c>
      <c r="E69" s="126"/>
      <c r="F69" s="125" t="s">
        <v>67</v>
      </c>
      <c r="G69" s="124"/>
      <c r="H69" s="125" t="s">
        <v>68</v>
      </c>
      <c r="I69" s="127"/>
      <c r="J69" s="127"/>
      <c r="K69" s="127"/>
      <c r="L69" s="127"/>
      <c r="M69" s="5"/>
    </row>
    <row r="70" spans="2:13" ht="16.5" thickBot="1" x14ac:dyDescent="0.3">
      <c r="B70" s="128"/>
      <c r="C70" s="129"/>
      <c r="D70" s="130"/>
      <c r="E70" s="131"/>
      <c r="F70" s="131"/>
      <c r="G70" s="131"/>
      <c r="H70" s="131"/>
      <c r="I70" s="129"/>
      <c r="J70" s="129"/>
      <c r="K70" s="129"/>
      <c r="L70" s="129"/>
      <c r="M70" s="132"/>
    </row>
  </sheetData>
  <sheetProtection algorithmName="SHA-512" hashValue="ILi5PyF5IVh2A7U8JAN8B9BzlGMXungy6rT/sqhAAOy47Lxgp2lkvQf22X6ATsuZ82aQQX2p0bxy1A1T/7jk0Q==" saltValue="gqF4KwZUIl4+bIi0SnViug==" spinCount="100000" sheet="1" objects="1" scenarios="1"/>
  <protectedRanges>
    <protectedRange sqref="F58:G58 F62:G62" name="טווח1_2_4"/>
    <protectedRange sqref="C23:L23 C21:L21 C17:L17" name="טווח1_4_3"/>
    <protectedRange sqref="F59:G60" name="טווח1_2_1_3"/>
    <protectedRange sqref="D39:E41 F37:G41" name="טווח1_3_1_3"/>
    <protectedRange sqref="G29:H31" name="טווח1_7_3_3"/>
    <protectedRange sqref="F29:F31" name="טווח1_1_1_2_3"/>
  </protectedRanges>
  <mergeCells count="36">
    <mergeCell ref="C59:E59"/>
    <mergeCell ref="F59:G59"/>
    <mergeCell ref="C60:E60"/>
    <mergeCell ref="F60:G60"/>
    <mergeCell ref="B63:L63"/>
    <mergeCell ref="C51:F51"/>
    <mergeCell ref="C52:F52"/>
    <mergeCell ref="C57:E57"/>
    <mergeCell ref="F57:G57"/>
    <mergeCell ref="C58:E58"/>
    <mergeCell ref="F58:G58"/>
    <mergeCell ref="C42:E42"/>
    <mergeCell ref="C46:F46"/>
    <mergeCell ref="C47:F47"/>
    <mergeCell ref="C48:F48"/>
    <mergeCell ref="C49:F49"/>
    <mergeCell ref="C50:F50"/>
    <mergeCell ref="C36:E36"/>
    <mergeCell ref="D37:E37"/>
    <mergeCell ref="D38:E38"/>
    <mergeCell ref="C39:C41"/>
    <mergeCell ref="D39:E39"/>
    <mergeCell ref="D40:E40"/>
    <mergeCell ref="D41:E41"/>
    <mergeCell ref="G27:H27"/>
    <mergeCell ref="C28:E28"/>
    <mergeCell ref="C29:E29"/>
    <mergeCell ref="C30:E30"/>
    <mergeCell ref="C31:E31"/>
    <mergeCell ref="C32:E32"/>
    <mergeCell ref="B12:M12"/>
    <mergeCell ref="K15:L15"/>
    <mergeCell ref="I17:J17"/>
    <mergeCell ref="C19:F19"/>
    <mergeCell ref="C21:L21"/>
    <mergeCell ref="C23:L23"/>
  </mergeCells>
  <conditionalFormatting sqref="F37:F38">
    <cfRule type="cellIs" dxfId="6" priority="1" operator="lessThan">
      <formula>0.1</formula>
    </cfRule>
    <cfRule type="cellIs" dxfId="5" priority="3" operator="lessThan">
      <formula>0.1</formula>
    </cfRule>
  </conditionalFormatting>
  <conditionalFormatting sqref="F42">
    <cfRule type="cellIs" dxfId="4" priority="2" operator="greaterThan">
      <formula>1</formula>
    </cfRule>
  </conditionalFormatting>
  <conditionalFormatting sqref="F59:G59 F60">
    <cfRule type="cellIs" dxfId="3" priority="7" operator="greaterThan">
      <formula>0.5</formula>
    </cfRule>
  </conditionalFormatting>
  <conditionalFormatting sqref="I29:I32">
    <cfRule type="expression" dxfId="2" priority="6">
      <formula>$F29="לא"</formula>
    </cfRule>
  </conditionalFormatting>
  <conditionalFormatting sqref="J29:J31">
    <cfRule type="containsText" dxfId="1" priority="4" operator="containsText" text="כן">
      <formula>NOT(ISERROR(SEARCH("כן",J29)))</formula>
    </cfRule>
    <cfRule type="containsText" dxfId="0" priority="5" operator="containsText" text="לא. ישנה חריגה">
      <formula>NOT(ISERROR(SEARCH("לא. ישנה חריגה",J29)))</formula>
    </cfRule>
  </conditionalFormatting>
  <dataValidations count="16">
    <dataValidation type="decimal" operator="lessThanOrEqual" allowBlank="1" showErrorMessage="1" errorTitle="חריגה ! " error="שיעור התמיכה לא יעלה על 50% מסך העלויות המאושרות לבקשה" sqref="F29:F31" xr:uid="{37A540B8-19D6-4F95-80F7-E787A8DC476F}">
      <formula1>0.5</formula1>
    </dataValidation>
    <dataValidation operator="greaterThanOrEqual" allowBlank="1" showInputMessage="1" showErrorMessage="1" errorTitle="שגיאה !" error="היקף עלות מינימאלי לפרויקט - 50,000 ש&quot;ח " sqref="G29:G31" xr:uid="{368454F1-B76E-4C7C-8020-33B42B8A0A74}"/>
    <dataValidation type="whole" operator="lessThanOrEqual" allowBlank="1" showInputMessage="1" showErrorMessage="1" sqref="H29:H31" xr:uid="{67D549D8-0FBC-4170-92DD-F3A5C44D0359}">
      <formula1>200000</formula1>
    </dataValidation>
    <dataValidation allowBlank="1" showInputMessage="1" showErrorMessage="1" error="הו עמ" sqref="F37:F38" xr:uid="{83254B15-7090-4E19-8F42-F07FE05E6001}"/>
    <dataValidation type="whole" operator="greaterThanOrEqual" allowBlank="1" showInputMessage="1" showErrorMessage="1" sqref="G32" xr:uid="{1951958F-8D8C-43D5-AC42-9C56C7E4225B}">
      <formula1>50000</formula1>
    </dataValidation>
    <dataValidation type="list" allowBlank="1" showInputMessage="1" showErrorMessage="1" sqref="F62:G62" xr:uid="{25FD7A86-D02B-44DC-8072-411C0F80E5D2}">
      <formula1>"כן, לא"</formula1>
    </dataValidation>
    <dataValidation type="custom" allowBlank="1" showInputMessage="1" showErrorMessage="1" error="התמיכה הגספית הינה עד 50%" sqref="K36" xr:uid="{15DFBE59-2E91-4245-B864-2D061B4735D4}">
      <formula1>IFERROR(#REF!/#REF!,"")&gt;0.5</formula1>
    </dataValidation>
    <dataValidation type="custom" allowBlank="1" showInputMessage="1" showErrorMessage="1" error="לא ניתן לחרוג מסכום תמיכה העולה על 2,000,000 ש&quot;ח" sqref="I38" xr:uid="{AEEC0A26-997A-4A36-B761-320F3691501E}">
      <formula1>SUM(H29:H29)&gt;2000000</formula1>
    </dataValidation>
    <dataValidation type="list" allowBlank="1" showInputMessage="1" showErrorMessage="1" sqref="G48" xr:uid="{66B0F545-CF81-451A-AC27-D65DCC1B1569}">
      <formula1>"עד שנתיים, בין שנתיים ל 3 שנים, בין 3 ל- 4 שנים, מעל 4 שנים"</formula1>
    </dataValidation>
    <dataValidation type="list" allowBlank="1" showInputMessage="1" showErrorMessage="1" sqref="G49" xr:uid="{AECD97A2-AA88-4996-B795-770857B820B7}">
      <formula1>"בין 1 ל- 2 משרות, בין 3 ל- 5 משרות, מעל 5 משרות"</formula1>
    </dataValidation>
    <dataValidation type="list" allowBlank="1" showInputMessage="1" showErrorMessage="1" sqref="G50" xr:uid="{FFB824F2-E072-4DE0-85F9-EDF01E168269}">
      <formula1>"מיזם חדש, מיזם קיים"</formula1>
    </dataValidation>
    <dataValidation type="list" allowBlank="1" showInputMessage="1" showErrorMessage="1" sqref="G47" xr:uid="{8AF74165-CF5F-4CDE-AFB7-9E3D1FECF4FF}">
      <formula1>$Q$19:$Q$23</formula1>
    </dataValidation>
    <dataValidation type="list" allowBlank="1" showInputMessage="1" showErrorMessage="1" sqref="C19" xr:uid="{B6FFA667-EF73-4EFA-8055-7DECD6674027}">
      <formula1>$Q$9:$Q$15</formula1>
    </dataValidation>
    <dataValidation type="list" allowBlank="1" showInputMessage="1" showErrorMessage="1" sqref="F59:G59" xr:uid="{4B744D66-239D-40C8-9929-C8452912E283}">
      <formula1>"אישור רמ""י, אישור היישוב, אישור החטיבה להתיישבות, אישור המנהל האזרחי, חוזה שכירות ארוך טווח"</formula1>
    </dataValidation>
    <dataValidation type="list" allowBlank="1" showInputMessage="1" showErrorMessage="1" sqref="F60:G60" xr:uid="{2EFF6853-D87D-49BC-99E7-D6C9C4EC943A}">
      <formula1>"תכנית עם תכנון ראשוני לפחות, מפרט/אומדן"</formula1>
    </dataValidation>
    <dataValidation type="list" allowBlank="1" showInputMessage="1" showErrorMessage="1" sqref="F58:G58" xr:uid="{53494941-04A8-43A0-A590-B55E9111C3BA}">
      <formula1>"קיים היתר, קיים פטור מהיתר, הוגשה בקשה להיתר"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3 - טופס הגשה מקצועי </vt:lpstr>
    </vt:vector>
  </TitlesOfParts>
  <Company>JAFI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Zalaznik, Lea</dc:creator>
  <cp:lastModifiedBy>Zalaznik, Lea</cp:lastModifiedBy>
  <dcterms:created xsi:type="dcterms:W3CDTF">2025-12-11T11:40:40Z</dcterms:created>
  <dcterms:modified xsi:type="dcterms:W3CDTF">2025-12-11T11:42:33Z</dcterms:modified>
</cp:coreProperties>
</file>