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\\jafifs\users\annam\Desktop\"/>
    </mc:Choice>
  </mc:AlternateContent>
  <xr:revisionPtr revIDLastSave="0" documentId="13_ncr:1_{92A01F6D-83E2-47D7-8904-2C5A8DFF97B5}" xr6:coauthVersionLast="36" xr6:coauthVersionMax="47" xr10:uidLastSave="{00000000-0000-0000-0000-000000000000}"/>
  <bookViews>
    <workbookView xWindow="-28920" yWindow="-120" windowWidth="29040" windowHeight="15840" tabRatio="721" firstSheet="1" activeTab="3" xr2:uid="{00000000-000D-0000-FFFF-FFFF00000000}"/>
  </bookViews>
  <sheets>
    <sheet name="מסד נתונים" sheetId="14" state="hidden" r:id="rId1"/>
    <sheet name="נספח 1 - רשימת תיוג" sheetId="10" r:id="rId2"/>
    <sheet name="נספח 2 - טופס העברת כספים" sheetId="9" r:id="rId3"/>
    <sheet name="נספח 3 - טופס הגשה מקצועי" sheetId="11" r:id="rId4"/>
  </sheets>
  <externalReferences>
    <externalReference r:id="rId5"/>
    <externalReference r:id="rId6"/>
    <externalReference r:id="rId7"/>
  </externalReferences>
  <definedNames>
    <definedName name="BANK" localSheetId="1">[1]רשימות!$A$3:$A$32</definedName>
    <definedName name="BANK">[1]רשימות!$A$3:$A$32</definedName>
    <definedName name="MACHOZ" localSheetId="1">[1]רשימות!$D$3:$D$7</definedName>
    <definedName name="MACHOZ">[1]רשימות!$D$3:$D$7</definedName>
    <definedName name="shem_mispar2" localSheetId="1">[1]רשימות!$C$3:$C$1486</definedName>
    <definedName name="shem_mispar2">[1]רשימות!$C$3:$C$1486</definedName>
    <definedName name="_xlnm.Print_Area" localSheetId="3">'נספח 3 - טופס הגשה מקצועי'!$A$1:$L$136</definedName>
    <definedName name="_xlnm.Print_Titles" localSheetId="3">'נספח 3 - טופס הגשה מקצועי'!$80:$80</definedName>
    <definedName name="דרום">'מסד נתונים'!$B$4:$B$18</definedName>
    <definedName name="המעסיק">'[2]רשימת בעלי תפקיד'!$M$7:$M$10</definedName>
    <definedName name="התחום">#REF!</definedName>
    <definedName name="ורד">'[3]תוכנית עבודה'!$T$45:$T$48</definedName>
    <definedName name="מעסיק" localSheetId="3">#REF!</definedName>
    <definedName name="מעסיק">#REF!</definedName>
    <definedName name="מפעיל">#REF!</definedName>
    <definedName name="מרכז">'מסד נתונים'!$C$4:$C$10</definedName>
    <definedName name="סעיף">'[2]רשימת בעלי תפקיד'!$O$10:$O$18</definedName>
    <definedName name="צפון">'מסד נתונים'!$D$4:$D$19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1" l="1"/>
  <c r="F61" i="11"/>
  <c r="J81" i="11" l="1"/>
  <c r="F60" i="11"/>
  <c r="F63" i="11" l="1"/>
  <c r="J102" i="11" l="1"/>
  <c r="K102" i="11" s="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K108" i="11" s="1"/>
  <c r="H127" i="11"/>
  <c r="F51" i="11" s="1"/>
  <c r="J96" i="11"/>
  <c r="K96" i="11" s="1"/>
  <c r="J97" i="11"/>
  <c r="K97" i="11" s="1"/>
  <c r="J98" i="11"/>
  <c r="K98" i="11" s="1"/>
  <c r="J99" i="11"/>
  <c r="K99" i="11" s="1"/>
  <c r="J100" i="11"/>
  <c r="K100" i="11" s="1"/>
  <c r="J101" i="11"/>
  <c r="K101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82" i="11" l="1"/>
  <c r="K82" i="11" s="1"/>
  <c r="G60" i="11"/>
  <c r="J90" i="11" l="1"/>
  <c r="K90" i="11" s="1"/>
  <c r="I127" i="11" l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95" i="11"/>
  <c r="K95" i="11" s="1"/>
  <c r="J94" i="11"/>
  <c r="K94" i="11" s="1"/>
  <c r="J93" i="11"/>
  <c r="K93" i="11" s="1"/>
  <c r="J92" i="11"/>
  <c r="K92" i="11" s="1"/>
  <c r="J91" i="11"/>
  <c r="K91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K81" i="11"/>
  <c r="G63" i="11"/>
  <c r="J127" i="11" l="1"/>
  <c r="F53" i="11" s="1"/>
  <c r="F52" i="11"/>
  <c r="G64" i="11" l="1"/>
  <c r="G72" i="11"/>
  <c r="G77" i="11" s="1"/>
  <c r="F56" i="11" s="1"/>
  <c r="G56" i="11" s="1"/>
  <c r="G62" i="11"/>
  <c r="F74" i="11" l="1"/>
  <c r="F72" i="11"/>
  <c r="F75" i="11"/>
  <c r="F71" i="11"/>
  <c r="F69" i="11"/>
  <c r="F76" i="11"/>
  <c r="F70" i="11"/>
  <c r="F73" i="11"/>
  <c r="F77" i="11" l="1"/>
</calcChain>
</file>

<file path=xl/sharedStrings.xml><?xml version="1.0" encoding="utf-8"?>
<sst xmlns="http://schemas.openxmlformats.org/spreadsheetml/2006/main" count="409" uniqueCount="206">
  <si>
    <t>מועצה</t>
  </si>
  <si>
    <t>גורם מבצע</t>
  </si>
  <si>
    <t>אחוז תמיכה</t>
  </si>
  <si>
    <t>חברה לפיתוח</t>
  </si>
  <si>
    <t>תאריך:</t>
  </si>
  <si>
    <t>dd/mm/yyyy</t>
  </si>
  <si>
    <t xml:space="preserve">שם המועצה: </t>
  </si>
  <si>
    <t>במידה שסומן "אחר" בפרטי הבנק, אנא פרט/י:</t>
  </si>
  <si>
    <t>מס' חשבון: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</si>
  <si>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</si>
  <si>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</si>
  <si>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</si>
  <si>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</si>
  <si>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</si>
  <si>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</si>
  <si>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</si>
  <si>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</si>
  <si>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</si>
  <si>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</si>
  <si>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</si>
  <si>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</si>
  <si>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</si>
  <si>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</si>
  <si>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</si>
  <si>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</si>
  <si>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</si>
  <si>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</si>
  <si>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</si>
  <si>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r>
      <t>שם ומס' הסניף:</t>
    </r>
    <r>
      <rPr>
        <sz val="12"/>
        <color indexed="8"/>
        <rFont val="David"/>
        <family val="2"/>
        <charset val="177"/>
      </rPr>
      <t xml:space="preserve">  </t>
    </r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</si>
  <si>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</si>
  <si>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</si>
  <si>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r>
      <t>אישור מורשי חתימה</t>
    </r>
    <r>
      <rPr>
        <b/>
        <sz val="12"/>
        <color indexed="8"/>
        <rFont val="David"/>
        <family val="2"/>
        <charset val="177"/>
      </rPr>
      <t>:</t>
    </r>
  </si>
  <si>
    <t>_______________</t>
  </si>
  <si>
    <t>___________________________</t>
  </si>
  <si>
    <t>____________________</t>
  </si>
  <si>
    <t>___________________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</si>
  <si>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</si>
  <si>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</si>
  <si>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</si>
  <si>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</si>
  <si>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</si>
  <si>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r>
      <t>אישור הבנק</t>
    </r>
    <r>
      <rPr>
        <b/>
        <sz val="12"/>
        <color indexed="8"/>
        <rFont val="David"/>
        <family val="2"/>
        <charset val="177"/>
      </rPr>
      <t>:</t>
    </r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</si>
  <si>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</si>
  <si>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</si>
  <si>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</si>
  <si>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</si>
  <si>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</si>
  <si>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</si>
  <si>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המרחב:</t>
  </si>
  <si>
    <t>מספר בקשה במרכבה</t>
  </si>
  <si>
    <t>רשימה נפתחת</t>
  </si>
  <si>
    <t>שנת תקציב</t>
  </si>
  <si>
    <r>
      <rPr>
        <b/>
        <u/>
        <sz val="14"/>
        <color indexed="8"/>
        <rFont val="Arial"/>
        <family val="2"/>
        <scheme val="minor"/>
      </rPr>
      <t>התמיכה המבוקשת - כללי (סכום ושיעור התמיכה לא יעלה על השיעור המרבי כמפורט בסעיף 9 בנוהל)</t>
    </r>
    <r>
      <rPr>
        <b/>
        <sz val="14"/>
        <color indexed="8"/>
        <rFont val="Arial"/>
        <family val="2"/>
        <scheme val="minor"/>
      </rPr>
      <t>:</t>
    </r>
  </si>
  <si>
    <t>נושא</t>
  </si>
  <si>
    <t>סה"כ (₪ כולל מע"מ)</t>
  </si>
  <si>
    <t>נמשך אוטומטית מהטבלה למטה</t>
  </si>
  <si>
    <t>התמיכה המבוקשת - שכר עובדי מועצה ופרסום ושיווק (שיעור התמיכה לא יעלה על השיעור המרבי כמפורט בסעיף 9 בנוהל):</t>
  </si>
  <si>
    <t>סה"כ עלות (₪ כולל מע"מ)</t>
  </si>
  <si>
    <t>סה"כ בקשה (₪ כולל מע"מ)</t>
  </si>
  <si>
    <t>נמשך אוטומטית מטבלת תוכנית העבודה</t>
  </si>
  <si>
    <t>מחושב אוטומטית</t>
  </si>
  <si>
    <r>
      <t>ייעוץ משפטי לקליטת מתיישבים חדשים - אחוז מתוך הסכום הכולל (%)
(</t>
    </r>
    <r>
      <rPr>
        <b/>
        <sz val="12"/>
        <color rgb="FFFF0000"/>
        <rFont val="Arial"/>
        <family val="2"/>
        <scheme val="minor"/>
      </rPr>
      <t>שיעור התמיכה לא יעלה על 10% מסך התמיכות או 15 אלף ₪ - הנמוך מביניהם</t>
    </r>
    <r>
      <rPr>
        <b/>
        <sz val="12"/>
        <color theme="1"/>
        <rFont val="Arial"/>
        <family val="2"/>
        <scheme val="minor"/>
      </rPr>
      <t>)</t>
    </r>
  </si>
  <si>
    <r>
      <t>פרסום ושיווק - אחוז מתוך הסכום הכולל (%)
(</t>
    </r>
    <r>
      <rPr>
        <b/>
        <sz val="12"/>
        <color rgb="FFFF0000"/>
        <rFont val="Arial"/>
        <family val="2"/>
        <scheme val="minor"/>
      </rPr>
      <t>שיעור התמיכה לא יעלה על 15% מסך התמיכות</t>
    </r>
    <r>
      <rPr>
        <b/>
        <sz val="12"/>
        <color theme="1"/>
        <rFont val="Arial"/>
        <family val="2"/>
        <scheme val="minor"/>
      </rPr>
      <t>)</t>
    </r>
  </si>
  <si>
    <r>
      <rPr>
        <b/>
        <u/>
        <sz val="14"/>
        <color indexed="8"/>
        <rFont val="Arial"/>
        <family val="2"/>
        <scheme val="minor"/>
      </rPr>
      <t>מקורות המימון (₪) (שיעור התמיכה לא יעלה על השיעור המרבי כמפורט בסעיף 9 בנוהל)</t>
    </r>
    <r>
      <rPr>
        <b/>
        <sz val="14"/>
        <color indexed="8"/>
        <rFont val="Arial"/>
        <family val="2"/>
        <scheme val="minor"/>
      </rPr>
      <t>:</t>
    </r>
  </si>
  <si>
    <t>מקורות מימון</t>
  </si>
  <si>
    <t>שיעור (%)</t>
  </si>
  <si>
    <t>סכום מימון</t>
  </si>
  <si>
    <t>מימון עצמי</t>
  </si>
  <si>
    <t>יש להזין מספר בלבד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</si>
  <si>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</si>
  <si>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</si>
  <si>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</si>
  <si>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</si>
  <si>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</si>
  <si>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יש להגיע ל-100%</t>
  </si>
  <si>
    <t>פירוט תוכנית העבודה</t>
  </si>
  <si>
    <t>מועצה/שם היישוב</t>
  </si>
  <si>
    <t>תאור הפעילות (הסבר מפורט)</t>
  </si>
  <si>
    <t>פירוט תרומת הפעילות</t>
  </si>
  <si>
    <t>מתנ"ס</t>
  </si>
  <si>
    <t>נא לסמן V בריבוע בצד כל סעיף רלוונטי לבקשה:</t>
  </si>
  <si>
    <t>1</t>
  </si>
  <si>
    <t>טופס 149 ממע' מרכב"ה</t>
  </si>
  <si>
    <t>2</t>
  </si>
  <si>
    <t>טופס 150 חתום ממערכת המרכב"ה</t>
  </si>
  <si>
    <t>3</t>
  </si>
  <si>
    <t>4</t>
  </si>
  <si>
    <r>
      <t xml:space="preserve">טופס בקשה להעברת כספים באמצעות מס"ב - </t>
    </r>
    <r>
      <rPr>
        <b/>
        <u/>
        <sz val="12"/>
        <color theme="1"/>
        <rFont val="David"/>
        <family val="2"/>
      </rPr>
      <t xml:space="preserve">נספח 2 </t>
    </r>
  </si>
  <si>
    <t>5</t>
  </si>
  <si>
    <r>
      <t xml:space="preserve">טופס הגשה מקצועי - </t>
    </r>
    <r>
      <rPr>
        <b/>
        <u/>
        <sz val="12"/>
        <color theme="1"/>
        <rFont val="David"/>
        <family val="2"/>
      </rPr>
      <t>נספח 3</t>
    </r>
    <r>
      <rPr>
        <sz val="12"/>
        <color theme="1"/>
        <rFont val="David"/>
        <family val="2"/>
        <charset val="177"/>
      </rPr>
      <t xml:space="preserve"> (כולל תוכנית עבודה ומקורות מימון)</t>
    </r>
  </si>
  <si>
    <t>6</t>
  </si>
  <si>
    <t>7</t>
  </si>
  <si>
    <t>8</t>
  </si>
  <si>
    <r>
      <t xml:space="preserve">נספח תיוג- </t>
    </r>
    <r>
      <rPr>
        <b/>
        <u/>
        <sz val="12"/>
        <color theme="1"/>
        <rFont val="David"/>
        <family val="2"/>
      </rPr>
      <t>נספח 1</t>
    </r>
  </si>
  <si>
    <r>
      <t xml:space="preserve">נספח ביטוח - </t>
    </r>
    <r>
      <rPr>
        <b/>
        <u/>
        <sz val="12"/>
        <color theme="1"/>
        <rFont val="David"/>
        <family val="2"/>
      </rPr>
      <t>נספח 4</t>
    </r>
  </si>
  <si>
    <r>
      <t xml:space="preserve">מסמך תנאים כלליים - </t>
    </r>
    <r>
      <rPr>
        <b/>
        <u/>
        <sz val="12"/>
        <color theme="1"/>
        <rFont val="David"/>
        <family val="2"/>
      </rPr>
      <t>נספח 5</t>
    </r>
  </si>
  <si>
    <t>כתב מינוי של ועדת ההיגוי שמונתה בהתאם לסעיף 5ג לנוהל</t>
  </si>
  <si>
    <t>עלות כוללת (₪)</t>
  </si>
  <si>
    <t>סך הכל</t>
  </si>
  <si>
    <t>אל קסום</t>
  </si>
  <si>
    <t>אל-בטוף</t>
  </si>
  <si>
    <t>אלונה</t>
  </si>
  <si>
    <t>אשכול</t>
  </si>
  <si>
    <t>באר טוביה</t>
  </si>
  <si>
    <t>בוסתן אל-מרג'</t>
  </si>
  <si>
    <t>בני שמעון</t>
  </si>
  <si>
    <t>גולן</t>
  </si>
  <si>
    <t>גוש עציון</t>
  </si>
  <si>
    <t>הגלבוע</t>
  </si>
  <si>
    <t>הגליל העליון</t>
  </si>
  <si>
    <t>הגליל התחתון</t>
  </si>
  <si>
    <t>הערבה התיכונה</t>
  </si>
  <si>
    <t>הר חברון</t>
  </si>
  <si>
    <t>חבל אילות</t>
  </si>
  <si>
    <t>לכיש</t>
  </si>
  <si>
    <t>מבואות החרמון</t>
  </si>
  <si>
    <t>מגידו</t>
  </si>
  <si>
    <t>מגילות ים המלח</t>
  </si>
  <si>
    <t>מטה אשר</t>
  </si>
  <si>
    <t>בנימין</t>
  </si>
  <si>
    <t>מנשה</t>
  </si>
  <si>
    <t>מעלה אפרים</t>
  </si>
  <si>
    <t>מעלה יוסף</t>
  </si>
  <si>
    <t>מרום הגליל</t>
  </si>
  <si>
    <t>מרחבים</t>
  </si>
  <si>
    <t>משגב</t>
  </si>
  <si>
    <t>נווה מדבר</t>
  </si>
  <si>
    <t>עמק הירדן</t>
  </si>
  <si>
    <t>עמק המעיינות</t>
  </si>
  <si>
    <t>עמק יזרעאל</t>
  </si>
  <si>
    <t>ערבות הירדן</t>
  </si>
  <si>
    <t>רמת נגב</t>
  </si>
  <si>
    <t>שדות נגב</t>
  </si>
  <si>
    <t>שומרון</t>
  </si>
  <si>
    <t>שער הנגב</t>
  </si>
  <si>
    <t>שפיר</t>
  </si>
  <si>
    <t>תמר</t>
  </si>
  <si>
    <t>דרום</t>
  </si>
  <si>
    <t>מרכז</t>
  </si>
  <si>
    <t>צפון</t>
  </si>
  <si>
    <t>אנו הח"מ, מורשי החתימה מטעם המועצה, מתחייבים כי המידע המופיע בנספח זה הוא מדויק ונכון ולראיה באנו על החתום:</t>
  </si>
  <si>
    <t>יש לבחור:</t>
  </si>
  <si>
    <t>הערה: אין למלא תאים הצבועים בתכלת</t>
  </si>
  <si>
    <t>השתתפות בשכר עובדי מועצה (סעיף 2ט(1) לנוהל)</t>
  </si>
  <si>
    <t>תחום התמיכה</t>
  </si>
  <si>
    <t>יש לבחור:      (לשים לב לאבחנה בין רמת המועצה לרמת היישוב)</t>
  </si>
  <si>
    <t xml:space="preserve">מפעיל </t>
  </si>
  <si>
    <t>סכום התמיכה המבוקש מחט"ל (ב-₪)</t>
  </si>
  <si>
    <t>מספר בתי אב במועצה:</t>
  </si>
  <si>
    <t>מטרות ויעדי תכנית העבודה המפורטת בנספח זה:</t>
  </si>
  <si>
    <t>שם היישוב</t>
  </si>
  <si>
    <t>לפחות 10 ישובים או 50% מיישובי המועצה הם עד 100 בתי אב</t>
  </si>
  <si>
    <t>לפחות 8 ישובים או 40% מיישובי המועצה של עד 100 בתי אב</t>
  </si>
  <si>
    <t>לפחות 6 ישובים או 30% מיישובי המועצה של עד 100 בתי אב</t>
  </si>
  <si>
    <t>לפחות 4 ישובים או 20% מיישובי המועצה של עד 100 בתי אב</t>
  </si>
  <si>
    <t>פחות מ- 4 יישובי המועצה של עד 100 בתי אב</t>
  </si>
  <si>
    <t>מספר תושבים במועצה:</t>
  </si>
  <si>
    <t>רקע על היישובים שהוגשו בבקשה</t>
  </si>
  <si>
    <t>רקע על היישוב:</t>
  </si>
  <si>
    <t>רקע כללי על המועצה:</t>
  </si>
  <si>
    <t>שורת עזר למועצה - וידוא הלימה בין סך עלות הבקשה ובין סך מקורות המימון כפי שפורטו בנספח זה:</t>
  </si>
  <si>
    <t>עמודת אזהרה</t>
  </si>
  <si>
    <t>אזהרה לגבי אחוז התמיכה</t>
  </si>
  <si>
    <t>מס' יישובים במועצה בהם פחות מ-100 בתי אב</t>
  </si>
  <si>
    <t xml:space="preserve">מס' יישובי מיעוטים במועצה </t>
  </si>
  <si>
    <t>מס' יישובים במועצה</t>
  </si>
  <si>
    <t>שמות יישובי בני מיעוטים</t>
  </si>
  <si>
    <t xml:space="preserve">מס' יישובים חדשים במועצה </t>
  </si>
  <si>
    <t>שמות יישובים חדשים</t>
  </si>
  <si>
    <t>ביחס ליישובים החדשים בלבד:</t>
  </si>
  <si>
    <t>מועד אכלוס</t>
  </si>
  <si>
    <t>מועד הקמה</t>
  </si>
  <si>
    <r>
      <t xml:space="preserve">(יש לציין את המידע </t>
    </r>
    <r>
      <rPr>
        <u/>
        <sz val="15"/>
        <color theme="1"/>
        <rFont val="Arial"/>
        <family val="2"/>
        <scheme val="minor"/>
      </rPr>
      <t>לגבי כל יישוב חדש</t>
    </r>
    <r>
      <rPr>
        <sz val="15"/>
        <color theme="1"/>
        <rFont val="Arial"/>
        <family val="2"/>
        <scheme val="minor"/>
      </rPr>
      <t>)</t>
    </r>
  </si>
  <si>
    <r>
      <t>לתשומת ליבכם, ההגדרות של מועד הקמה ומועד אכלוס לפי החלטת הממשלה המעודכנת בעניין אזורי עדיפות לאומית (החלטה 919) הן:  "</t>
    </r>
    <r>
      <rPr>
        <b/>
        <u/>
        <sz val="15"/>
        <color theme="1"/>
        <rFont val="Arial"/>
        <family val="2"/>
        <scheme val="minor"/>
      </rPr>
      <t>מועד אכלוס</t>
    </r>
    <r>
      <rPr>
        <b/>
        <sz val="15"/>
        <color theme="1"/>
        <rFont val="Arial"/>
        <family val="2"/>
        <scheme val="minor"/>
      </rPr>
      <t>" - מועד מתן תעודת גמר כמשמעה בתקנות התכנון והבניה (בקשה להיתר, תנאיו ואגרות), תש"ל-1970 ליחידת הדיור  העשירית הקבועה ביישוב (קרי מועד אכלוסן של 10 יח"ד קבועות ראשונות ביישוב)". "</t>
    </r>
    <r>
      <rPr>
        <b/>
        <u/>
        <sz val="15"/>
        <color theme="1"/>
        <rFont val="Arial"/>
        <family val="2"/>
        <scheme val="minor"/>
      </rPr>
      <t>מועד הקמה</t>
    </r>
    <r>
      <rPr>
        <b/>
        <sz val="15"/>
        <color theme="1"/>
        <rFont val="Arial"/>
        <family val="2"/>
        <scheme val="minor"/>
      </rPr>
      <t xml:space="preserve">" - מועד אישור תכנית מתאר מקומית ראשונה. </t>
    </r>
  </si>
  <si>
    <t>נספח 1 - רשימת תיוג - נוהל חברה וקהילה לשנת 2026-2025   מתקציב 2025</t>
  </si>
  <si>
    <t>נספח 2 - טופס בקשה להעברת כספים באמצעות מס"ב לשנת 2025 ולשנת 2026</t>
  </si>
  <si>
    <t xml:space="preserve">נספח 3 לקול קורא חברה וקהילה - טופס הגשה מקצועי, לרבות תכנית עבודה שנתית  2026-2025   </t>
  </si>
  <si>
    <r>
      <t xml:space="preserve">(יש לציין את המידע </t>
    </r>
    <r>
      <rPr>
        <u/>
        <sz val="15"/>
        <color theme="1"/>
        <rFont val="Arial"/>
        <family val="2"/>
        <scheme val="minor"/>
      </rPr>
      <t>לגבי כל יישוב בהקמה</t>
    </r>
    <r>
      <rPr>
        <sz val="15"/>
        <color theme="1"/>
        <rFont val="Arial"/>
        <family val="2"/>
        <scheme val="minor"/>
      </rPr>
      <t>)</t>
    </r>
  </si>
  <si>
    <r>
      <t xml:space="preserve">(יש לציין את המידע </t>
    </r>
    <r>
      <rPr>
        <u/>
        <sz val="15"/>
        <color theme="1"/>
        <rFont val="Arial"/>
        <family val="2"/>
        <scheme val="minor"/>
      </rPr>
      <t>לגבי כל יישוב בהקמה ללא אגודה קהילתית</t>
    </r>
    <r>
      <rPr>
        <sz val="15"/>
        <color theme="1"/>
        <rFont val="Arial"/>
        <family val="2"/>
        <scheme val="minor"/>
      </rPr>
      <t>)</t>
    </r>
  </si>
  <si>
    <r>
      <t>סכום התמיכה המבוקש (</t>
    </r>
    <r>
      <rPr>
        <b/>
        <sz val="12"/>
        <color rgb="FFFF0000"/>
        <rFont val="Arial"/>
        <family val="2"/>
        <scheme val="minor"/>
      </rPr>
      <t>מועצה מקומית - עד 200 אלף ₪; מועצה אזורית - עד 720 אלף ₪</t>
    </r>
    <r>
      <rPr>
        <b/>
        <sz val="12"/>
        <color theme="1"/>
        <rFont val="Arial"/>
        <family val="2"/>
        <scheme val="minor"/>
      </rPr>
      <t>):</t>
    </r>
  </si>
  <si>
    <r>
      <t xml:space="preserve">שיעור התמיכה המבוקש (באחוזים - </t>
    </r>
    <r>
      <rPr>
        <b/>
        <sz val="12"/>
        <color rgb="FFFF0000"/>
        <rFont val="Arial"/>
        <family val="2"/>
        <scheme val="minor"/>
      </rPr>
      <t>עד 70%</t>
    </r>
    <r>
      <rPr>
        <b/>
        <sz val="12"/>
        <color theme="1"/>
        <rFont val="Arial"/>
        <family val="2"/>
        <scheme val="minor"/>
      </rPr>
      <t>, למעט מועצות אזוריות שבהן יישובי מיעוטים, יישובים בהקמה, יישובים בהקמה ללא אגודה קהילתית - עד 90%):</t>
    </r>
  </si>
  <si>
    <t>עלות הפעילות המלאה (בשכר - עד 200,000 או 264,000 לפי סעיף 9ה(1) לנוהל) (ב-₪)</t>
  </si>
  <si>
    <t>השתתפות בשכר עובדי מועצה (סעיף 2יא(א)(1) לנוהל)</t>
  </si>
  <si>
    <t>רכישת שירותים מקצועיים ברמת המועצה (סעיף 2יא(א)(2) לנוהל)</t>
  </si>
  <si>
    <t>ייעוץ משפטי ברמת המועצה לקליטת מתיישבים חדשים (סעיף 2יא (א)(2) לנוהל; שיעור התמיכה לא יעלה על 10% מסך הבקשה או 15 אלף ₪)</t>
  </si>
  <si>
    <t>השתתפות בתוכניות אסטרטגיות (סעיף 2יא(א)(3) לנוהל)</t>
  </si>
  <si>
    <t>פרסום ושיווק (סעיף 2יא(א)(4) לנוהל; שיעור התמיכה לא יעלה על 15% מסך התמיכות)</t>
  </si>
  <si>
    <t>פעולות לאיתור וגיבוש מתיישבים חדשים (סעיף 2יא(א)(5) לנוהל)</t>
  </si>
  <si>
    <t>הכשרה מקצועית במועצה (קורסים, כנסים וכו', סעיף 2יא(א)(6) לנוהל)</t>
  </si>
  <si>
    <t>השתתפות בהפעלת צוותי חירום יישוביים (סעיף 2יא(א)(7) לנוהל)</t>
  </si>
  <si>
    <t>רכישת שירותים מקצועיים ברמת היישוב - אבחון,הדרכה,ליווי וניהול יישובים (סעיף 2יא(ב)(1)(א) לנוהל)</t>
  </si>
  <si>
    <t>רכישת שירותים מקצועיים ברמת היישוב - הכנת סקרים,תזכירים,דוחות (סעיף 2יא(ב)(1)(ב) לנוהל)</t>
  </si>
  <si>
    <t>רכישת שירותים מקצועיים ברמת היישוב - ליווי תהליכים מתמשכים (סעיף 2יא(ב)(1)(ג) לנוהל)</t>
  </si>
  <si>
    <t>רכישת שירותים מקצועיים ברמת היישוב - תוכנות ייעודיות (סעיף 2יא(ב)(1)(ד) לנוהל)</t>
  </si>
  <si>
    <t xml:space="preserve">השתתפות בעלות העסקת בעלי תפקיד (סעיף 2יא(ב)(2) לנוהל - מחייב נימוקים מיוחדים) </t>
  </si>
  <si>
    <t>פעילות לחוסן חברתי ברמת היישוב (סעיף 2יא(ב)(3) לנוהל)</t>
  </si>
  <si>
    <t>פעולות לקידום קליטת מתיישבים חדשים ברמת היישוב (סעיף 2יא(ב)(4) לנוהל)</t>
  </si>
  <si>
    <t>תאריך החלטת ממשלה שנייה או החלטת קבינט</t>
  </si>
  <si>
    <t>מספר בתי אב ביישוב</t>
  </si>
  <si>
    <t>ביחס ליישובים בהקמה:</t>
  </si>
  <si>
    <t xml:space="preserve">מס' יישובים בהקמה במועצה </t>
  </si>
  <si>
    <t>שמות יישובים בהקמה</t>
  </si>
  <si>
    <t xml:space="preserve">מס' יישובים בהקמה ללא אגודה קהילתית במועצה </t>
  </si>
  <si>
    <t>שמות יישובים בהקמה ללא אגודה קהילתית</t>
  </si>
  <si>
    <t>ביחס ליישובים בהקמה ללא אגודה קהילתית:</t>
  </si>
  <si>
    <t>היקף משרה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</si>
</sst>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[$-101040D]d\ mmmm\ yyyy;@"/>
    <numFmt numFmtId="167" formatCode="&quot;₪&quot;\ #,##0"/>
    <numFmt numFmtId="168" formatCode="[$₪-40D]\ #,##0;[$₪-40D]\ \-#,##0"/>
    <numFmt numFmtId="169" formatCode="_ [$₪-40D]\ * #,##0.00_ ;_ [$₪-40D]\ * \-#,##0.00_ ;_ [$₪-40D]\ * &quot;-&quot;??_ ;_ @_ "/>
  </numFmts>
  <fonts count="5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i/>
      <sz val="12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color rgb="FFC00000"/>
      <name val="Arial"/>
      <family val="2"/>
      <scheme val="minor"/>
    </font>
    <font>
      <b/>
      <sz val="20"/>
      <color rgb="FFC00000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/>
      <name val="David"/>
      <family val="2"/>
      <charset val="177"/>
    </font>
    <font>
      <sz val="12"/>
      <color indexed="8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2"/>
      <color rgb="FFFF0000"/>
      <name val="David"/>
      <family val="2"/>
      <charset val="177"/>
    </font>
    <font>
      <i/>
      <sz val="12"/>
      <name val="David"/>
      <family val="2"/>
      <charset val="177"/>
    </font>
    <font>
      <b/>
      <u/>
      <sz val="14"/>
      <color theme="1"/>
      <name val="David"/>
      <family val="2"/>
      <charset val="177"/>
    </font>
    <font>
      <b/>
      <sz val="12"/>
      <color theme="1"/>
      <name val="David"/>
      <family val="2"/>
    </font>
    <font>
      <b/>
      <u/>
      <sz val="12"/>
      <color theme="1"/>
      <name val="David"/>
      <family val="2"/>
    </font>
    <font>
      <b/>
      <u/>
      <sz val="12"/>
      <color theme="1"/>
      <name val="Arial"/>
      <family val="2"/>
      <scheme val="minor"/>
    </font>
    <font>
      <i/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rgb="FFC00000"/>
      <name val="Arial"/>
      <family val="2"/>
      <scheme val="minor"/>
    </font>
    <font>
      <b/>
      <sz val="12"/>
      <color indexed="8"/>
      <name val="David"/>
      <family val="2"/>
      <charset val="177"/>
    </font>
    <font>
      <sz val="12"/>
      <color theme="1"/>
      <name val="Arial"/>
      <family val="2"/>
      <charset val="177"/>
      <scheme val="minor"/>
    </font>
    <font>
      <b/>
      <u/>
      <sz val="16"/>
      <color theme="1"/>
      <name val="Arial"/>
      <family val="2"/>
      <scheme val="minor"/>
    </font>
    <font>
      <b/>
      <sz val="14"/>
      <color indexed="8"/>
      <name val="Arial"/>
      <family val="2"/>
      <scheme val="minor"/>
    </font>
    <font>
      <b/>
      <u/>
      <sz val="14"/>
      <color indexed="8"/>
      <name val="Arial"/>
      <family val="2"/>
      <scheme val="minor"/>
    </font>
    <font>
      <b/>
      <i/>
      <u/>
      <sz val="14"/>
      <color theme="1"/>
      <name val="Arial"/>
      <family val="2"/>
      <scheme val="minor"/>
    </font>
    <font>
      <b/>
      <i/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C00000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David"/>
      <family val="2"/>
    </font>
    <font>
      <b/>
      <u/>
      <sz val="16"/>
      <color theme="1"/>
      <name val="David"/>
      <family val="2"/>
    </font>
    <font>
      <b/>
      <sz val="18"/>
      <color theme="1"/>
      <name val="Arial"/>
      <family val="2"/>
      <scheme val="minor"/>
    </font>
    <font>
      <b/>
      <u/>
      <sz val="16"/>
      <color rgb="FF0070C0"/>
      <name val="Arial"/>
      <family val="2"/>
      <scheme val="minor"/>
    </font>
    <font>
      <b/>
      <i/>
      <sz val="12"/>
      <color rgb="FF0070C0"/>
      <name val="Arial"/>
      <family val="2"/>
      <scheme val="minor"/>
    </font>
    <font>
      <b/>
      <u/>
      <sz val="18"/>
      <color theme="1"/>
      <name val="Arial"/>
      <family val="2"/>
      <scheme val="minor"/>
    </font>
    <font>
      <b/>
      <i/>
      <sz val="12"/>
      <color theme="5" tint="-0.249977111117893"/>
      <name val="Arial"/>
      <family val="2"/>
      <scheme val="minor"/>
    </font>
    <font>
      <b/>
      <sz val="15"/>
      <color theme="1"/>
      <name val="Arial"/>
      <family val="2"/>
      <scheme val="minor"/>
    </font>
    <font>
      <i/>
      <sz val="15"/>
      <color theme="1"/>
      <name val="Arial"/>
      <family val="2"/>
      <scheme val="minor"/>
    </font>
    <font>
      <sz val="15"/>
      <color theme="1"/>
      <name val="Arial"/>
      <family val="2"/>
      <scheme val="minor"/>
    </font>
    <font>
      <u/>
      <sz val="15"/>
      <color theme="1"/>
      <name val="Arial"/>
      <family val="2"/>
      <scheme val="minor"/>
    </font>
    <font>
      <b/>
      <u/>
      <sz val="15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1">
    <xf numFmtId="0" fontId="0" fillId="0" borderId="0" xfId="0"/>
    <xf numFmtId="0" fontId="3" fillId="0" borderId="0" xfId="0" applyFont="1" applyAlignment="1">
      <alignment horizontal="center" vertical="center" wrapText="1" readingOrder="2"/>
    </xf>
    <xf numFmtId="166" fontId="15" fillId="0" borderId="8" xfId="0" applyNumberFormat="1" applyFont="1" applyBorder="1" applyAlignment="1">
      <alignment vertical="center" wrapText="1" readingOrder="2"/>
    </xf>
    <xf numFmtId="0" fontId="15" fillId="0" borderId="0" xfId="0" applyFont="1" applyAlignment="1">
      <alignment vertical="center" wrapText="1" readingOrder="2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3" fillId="4" borderId="13" xfId="0" applyFont="1" applyFill="1" applyBorder="1" applyAlignment="1">
      <alignment horizontal="right" vertical="center" wrapText="1" readingOrder="2"/>
    </xf>
    <xf numFmtId="0" fontId="3" fillId="4" borderId="13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right" vertical="center" readingOrder="2"/>
    </xf>
    <xf numFmtId="0" fontId="3" fillId="4" borderId="13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 readingOrder="2"/>
    </xf>
    <xf numFmtId="0" fontId="18" fillId="0" borderId="15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vertical="center" readingOrder="2"/>
    </xf>
    <xf numFmtId="0" fontId="15" fillId="0" borderId="7" xfId="0" applyFont="1" applyBorder="1" applyAlignment="1">
      <alignment vertical="top"/>
    </xf>
    <xf numFmtId="0" fontId="3" fillId="0" borderId="0" xfId="0" applyFont="1" applyAlignment="1">
      <alignment vertical="top" readingOrder="2"/>
    </xf>
    <xf numFmtId="0" fontId="15" fillId="0" borderId="0" xfId="0" applyFont="1" applyAlignment="1">
      <alignment vertical="top"/>
    </xf>
    <xf numFmtId="0" fontId="15" fillId="0" borderId="8" xfId="0" applyFont="1" applyBorder="1" applyAlignment="1">
      <alignment vertical="top"/>
    </xf>
    <xf numFmtId="0" fontId="3" fillId="0" borderId="0" xfId="0" applyFont="1" applyAlignment="1" applyProtection="1">
      <alignment horizontal="center" vertical="center" readingOrder="2"/>
      <protection locked="0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0" xfId="0" applyFont="1" applyAlignment="1">
      <alignment vertical="center" readingOrder="2"/>
    </xf>
    <xf numFmtId="49" fontId="15" fillId="0" borderId="1" xfId="0" applyNumberFormat="1" applyFont="1" applyBorder="1" applyAlignment="1" applyProtection="1">
      <alignment vertical="center" readingOrder="2"/>
      <protection locked="0"/>
    </xf>
    <xf numFmtId="49" fontId="15" fillId="0" borderId="28" xfId="0" applyNumberFormat="1" applyFont="1" applyBorder="1" applyAlignment="1" applyProtection="1">
      <alignment vertical="center" readingOrder="2"/>
      <protection locked="0"/>
    </xf>
    <xf numFmtId="0" fontId="3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 applyProtection="1">
      <alignment horizontal="right" vertical="center"/>
      <protection locked="0"/>
    </xf>
    <xf numFmtId="164" fontId="11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right" readingOrder="2"/>
      <protection locked="0"/>
    </xf>
    <xf numFmtId="0" fontId="23" fillId="0" borderId="0" xfId="0" applyFont="1" applyAlignment="1" applyProtection="1">
      <alignment horizontal="right" readingOrder="2"/>
      <protection locked="0"/>
    </xf>
    <xf numFmtId="0" fontId="28" fillId="0" borderId="0" xfId="0" applyFont="1"/>
    <xf numFmtId="0" fontId="28" fillId="0" borderId="4" xfId="0" applyFont="1" applyBorder="1"/>
    <xf numFmtId="0" fontId="28" fillId="0" borderId="5" xfId="0" applyFont="1" applyBorder="1"/>
    <xf numFmtId="0" fontId="28" fillId="0" borderId="6" xfId="0" applyFont="1" applyBorder="1"/>
    <xf numFmtId="0" fontId="28" fillId="0" borderId="7" xfId="0" applyFont="1" applyBorder="1"/>
    <xf numFmtId="0" fontId="28" fillId="0" borderId="8" xfId="0" applyFont="1" applyBorder="1"/>
    <xf numFmtId="0" fontId="1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 readingOrder="2"/>
    </xf>
    <xf numFmtId="0" fontId="28" fillId="0" borderId="11" xfId="0" applyFont="1" applyBorder="1"/>
    <xf numFmtId="0" fontId="28" fillId="0" borderId="9" xfId="0" applyFont="1" applyBorder="1"/>
    <xf numFmtId="0" fontId="28" fillId="0" borderId="12" xfId="0" applyFont="1" applyBorder="1"/>
    <xf numFmtId="164" fontId="11" fillId="0" borderId="17" xfId="1" applyNumberFormat="1" applyFont="1" applyFill="1" applyBorder="1" applyAlignment="1" applyProtection="1">
      <alignment horizontal="right" vertical="center" wrapText="1" readingOrder="2"/>
      <protection locked="0"/>
    </xf>
    <xf numFmtId="0" fontId="36" fillId="0" borderId="0" xfId="0" quotePrefix="1" applyFont="1" applyFill="1" applyBorder="1" applyAlignment="1">
      <alignment horizontal="right" vertical="center"/>
    </xf>
    <xf numFmtId="0" fontId="36" fillId="0" borderId="0" xfId="0" quotePrefix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9" fontId="11" fillId="0" borderId="17" xfId="4" applyNumberFormat="1" applyFont="1" applyFill="1" applyBorder="1" applyAlignment="1" applyProtection="1">
      <alignment horizontal="center" vertical="center" wrapText="1"/>
      <protection locked="0"/>
    </xf>
    <xf numFmtId="168" fontId="34" fillId="12" borderId="1" xfId="2" applyNumberFormat="1" applyFont="1" applyFill="1" applyBorder="1" applyAlignment="1" applyProtection="1">
      <alignment horizontal="center" vertical="center" readingOrder="1"/>
    </xf>
    <xf numFmtId="168" fontId="34" fillId="12" borderId="31" xfId="2" applyNumberFormat="1" applyFont="1" applyFill="1" applyBorder="1" applyAlignment="1" applyProtection="1">
      <alignment horizontal="center" vertical="center" readingOrder="1"/>
    </xf>
    <xf numFmtId="10" fontId="34" fillId="12" borderId="31" xfId="2" applyNumberFormat="1" applyFont="1" applyFill="1" applyBorder="1" applyAlignment="1" applyProtection="1">
      <alignment horizontal="center" vertical="center" readingOrder="2"/>
    </xf>
    <xf numFmtId="10" fontId="34" fillId="12" borderId="33" xfId="2" applyNumberFormat="1" applyFont="1" applyFill="1" applyBorder="1" applyAlignment="1" applyProtection="1">
      <alignment horizontal="center" vertical="center" readingOrder="2"/>
    </xf>
    <xf numFmtId="167" fontId="14" fillId="0" borderId="31" xfId="0" applyNumberFormat="1" applyFont="1" applyBorder="1" applyAlignment="1" applyProtection="1">
      <alignment horizontal="center" vertical="center" readingOrder="1"/>
      <protection locked="0"/>
    </xf>
    <xf numFmtId="10" fontId="34" fillId="12" borderId="1" xfId="2" applyNumberFormat="1" applyFont="1" applyFill="1" applyBorder="1" applyAlignment="1" applyProtection="1">
      <alignment horizontal="center" readingOrder="2"/>
    </xf>
    <xf numFmtId="10" fontId="34" fillId="12" borderId="23" xfId="2" applyNumberFormat="1" applyFont="1" applyFill="1" applyBorder="1" applyAlignment="1" applyProtection="1">
      <alignment horizontal="center" readingOrder="2"/>
    </xf>
    <xf numFmtId="0" fontId="11" fillId="0" borderId="0" xfId="0" applyFont="1" applyProtection="1"/>
    <xf numFmtId="0" fontId="11" fillId="0" borderId="5" xfId="0" applyFont="1" applyBorder="1" applyProtection="1"/>
    <xf numFmtId="0" fontId="7" fillId="0" borderId="5" xfId="0" applyFont="1" applyBorder="1" applyProtection="1"/>
    <xf numFmtId="0" fontId="7" fillId="0" borderId="0" xfId="0" applyFont="1" applyBorder="1" applyProtection="1"/>
    <xf numFmtId="0" fontId="7" fillId="0" borderId="0" xfId="0" applyFont="1" applyProtection="1"/>
    <xf numFmtId="0" fontId="0" fillId="0" borderId="0" xfId="0" applyProtection="1"/>
    <xf numFmtId="0" fontId="11" fillId="0" borderId="0" xfId="0" applyFont="1" applyAlignment="1" applyProtection="1">
      <alignment horizontal="right" vertical="center" readingOrder="2"/>
    </xf>
    <xf numFmtId="0" fontId="5" fillId="0" borderId="0" xfId="0" applyFont="1" applyProtection="1"/>
    <xf numFmtId="0" fontId="40" fillId="12" borderId="0" xfId="0" applyFont="1" applyFill="1" applyAlignment="1" applyProtection="1">
      <alignment vertical="center"/>
    </xf>
    <xf numFmtId="0" fontId="0" fillId="12" borderId="0" xfId="0" applyFill="1" applyAlignment="1" applyProtection="1">
      <alignment vertical="center"/>
    </xf>
    <xf numFmtId="0" fontId="11" fillId="0" borderId="0" xfId="0" applyFont="1" applyAlignment="1" applyProtection="1">
      <alignment horizontal="center"/>
    </xf>
    <xf numFmtId="0" fontId="29" fillId="0" borderId="9" xfId="0" applyFont="1" applyBorder="1" applyAlignment="1" applyProtection="1">
      <alignment horizontal="center" vertical="center" wrapText="1" readingOrder="2"/>
    </xf>
    <xf numFmtId="0" fontId="42" fillId="0" borderId="0" xfId="0" applyFont="1" applyAlignment="1" applyProtection="1">
      <alignment horizontal="center" vertical="center"/>
    </xf>
    <xf numFmtId="0" fontId="41" fillId="0" borderId="9" xfId="0" applyFont="1" applyBorder="1" applyAlignment="1" applyProtection="1">
      <alignment horizontal="center" vertical="center" wrapText="1" readingOrder="2"/>
    </xf>
    <xf numFmtId="0" fontId="11" fillId="0" borderId="0" xfId="0" applyFont="1" applyAlignment="1" applyProtection="1">
      <alignment horizontal="center" vertical="center" readingOrder="2"/>
    </xf>
    <xf numFmtId="0" fontId="5" fillId="0" borderId="0" xfId="0" applyFont="1" applyAlignment="1" applyProtection="1">
      <alignment horizontal="center"/>
    </xf>
    <xf numFmtId="0" fontId="11" fillId="3" borderId="0" xfId="0" applyFont="1" applyFill="1" applyProtection="1"/>
    <xf numFmtId="0" fontId="5" fillId="3" borderId="0" xfId="0" applyFont="1" applyFill="1" applyProtection="1"/>
    <xf numFmtId="0" fontId="11" fillId="3" borderId="0" xfId="0" applyFont="1" applyFill="1" applyAlignment="1" applyProtection="1">
      <alignment horizontal="right" vertical="center" readingOrder="2"/>
    </xf>
    <xf numFmtId="0" fontId="0" fillId="3" borderId="0" xfId="0" applyFill="1" applyProtection="1"/>
    <xf numFmtId="0" fontId="28" fillId="0" borderId="0" xfId="0" applyFont="1" applyProtection="1"/>
    <xf numFmtId="0" fontId="30" fillId="0" borderId="4" xfId="0" applyFont="1" applyBorder="1" applyAlignment="1" applyProtection="1">
      <alignment horizontal="right" vertical="center" readingOrder="2"/>
    </xf>
    <xf numFmtId="0" fontId="11" fillId="0" borderId="5" xfId="0" applyFont="1" applyBorder="1" applyAlignment="1" applyProtection="1">
      <alignment horizontal="right" vertical="center" readingOrder="2"/>
    </xf>
    <xf numFmtId="0" fontId="11" fillId="0" borderId="5" xfId="0" applyFont="1" applyBorder="1" applyAlignment="1" applyProtection="1">
      <alignment horizontal="center" vertical="center" readingOrder="2"/>
    </xf>
    <xf numFmtId="0" fontId="11" fillId="0" borderId="6" xfId="0" applyFont="1" applyBorder="1" applyProtection="1"/>
    <xf numFmtId="0" fontId="8" fillId="0" borderId="7" xfId="0" applyFont="1" applyBorder="1" applyAlignment="1" applyProtection="1">
      <alignment horizontal="right" vertical="center" readingOrder="2"/>
    </xf>
    <xf numFmtId="0" fontId="11" fillId="0" borderId="8" xfId="0" applyFont="1" applyBorder="1" applyProtection="1"/>
    <xf numFmtId="0" fontId="11" fillId="0" borderId="7" xfId="0" applyFont="1" applyBorder="1" applyAlignment="1" applyProtection="1">
      <alignment horizontal="right" vertical="center" readingOrder="2"/>
    </xf>
    <xf numFmtId="0" fontId="42" fillId="0" borderId="8" xfId="0" applyFont="1" applyBorder="1" applyAlignment="1" applyProtection="1">
      <alignment horizontal="right" vertical="center" readingOrder="2"/>
    </xf>
    <xf numFmtId="0" fontId="11" fillId="0" borderId="8" xfId="0" applyFont="1" applyBorder="1" applyAlignment="1" applyProtection="1">
      <alignment horizontal="right" vertical="center" readingOrder="2"/>
    </xf>
    <xf numFmtId="0" fontId="24" fillId="0" borderId="0" xfId="0" applyFont="1" applyAlignment="1" applyProtection="1">
      <alignment horizontal="center" vertical="center" wrapText="1" readingOrder="2"/>
    </xf>
    <xf numFmtId="0" fontId="26" fillId="0" borderId="8" xfId="0" applyFont="1" applyBorder="1" applyAlignment="1" applyProtection="1">
      <alignment horizontal="center" vertical="top"/>
    </xf>
    <xf numFmtId="0" fontId="12" fillId="0" borderId="0" xfId="0" applyFont="1" applyAlignment="1" applyProtection="1">
      <alignment horizontal="center"/>
    </xf>
    <xf numFmtId="0" fontId="11" fillId="3" borderId="1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left" vertical="center" readingOrder="2"/>
    </xf>
    <xf numFmtId="0" fontId="8" fillId="0" borderId="0" xfId="0" applyFont="1" applyBorder="1" applyAlignment="1" applyProtection="1">
      <alignment horizontal="left" vertical="center" readingOrder="2"/>
    </xf>
    <xf numFmtId="0" fontId="11" fillId="3" borderId="0" xfId="0" applyFont="1" applyFill="1" applyBorder="1" applyAlignment="1" applyProtection="1">
      <alignment vertical="center" wrapText="1"/>
    </xf>
    <xf numFmtId="0" fontId="31" fillId="0" borderId="7" xfId="0" applyFont="1" applyBorder="1" applyAlignment="1" applyProtection="1">
      <alignment horizontal="right" vertical="center" readingOrder="2"/>
    </xf>
    <xf numFmtId="0" fontId="42" fillId="0" borderId="12" xfId="0" applyFont="1" applyBorder="1" applyAlignment="1" applyProtection="1">
      <alignment horizontal="right" vertical="center" wrapText="1" readingOrder="2"/>
    </xf>
    <xf numFmtId="0" fontId="30" fillId="0" borderId="7" xfId="0" applyFont="1" applyBorder="1" applyAlignment="1" applyProtection="1">
      <alignment horizontal="right" vertical="center" readingOrder="2"/>
    </xf>
    <xf numFmtId="0" fontId="8" fillId="11" borderId="28" xfId="0" applyFont="1" applyFill="1" applyBorder="1" applyAlignment="1" applyProtection="1">
      <alignment horizontal="center" vertical="center" readingOrder="2"/>
    </xf>
    <xf numFmtId="0" fontId="8" fillId="11" borderId="29" xfId="0" applyFont="1" applyFill="1" applyBorder="1" applyAlignment="1" applyProtection="1">
      <alignment horizontal="center" vertical="center" readingOrder="2"/>
    </xf>
    <xf numFmtId="9" fontId="14" fillId="12" borderId="1" xfId="0" applyNumberFormat="1" applyFont="1" applyFill="1" applyBorder="1" applyAlignment="1" applyProtection="1">
      <alignment horizontal="center" vertical="center" readingOrder="2"/>
    </xf>
    <xf numFmtId="0" fontId="24" fillId="0" borderId="8" xfId="0" applyFont="1" applyBorder="1" applyAlignment="1" applyProtection="1">
      <alignment horizontal="right" vertical="center" wrapText="1" readingOrder="2"/>
    </xf>
    <xf numFmtId="0" fontId="8" fillId="5" borderId="30" xfId="0" applyFont="1" applyFill="1" applyBorder="1" applyAlignment="1" applyProtection="1">
      <alignment horizontal="right" vertical="center" wrapText="1" readingOrder="2"/>
    </xf>
    <xf numFmtId="167" fontId="14" fillId="12" borderId="31" xfId="0" applyNumberFormat="1" applyFont="1" applyFill="1" applyBorder="1" applyAlignment="1" applyProtection="1">
      <alignment horizontal="center" vertical="center" readingOrder="1"/>
    </xf>
    <xf numFmtId="0" fontId="8" fillId="0" borderId="11" xfId="0" applyFont="1" applyBorder="1" applyAlignment="1" applyProtection="1">
      <alignment horizontal="right" vertical="center" readingOrder="2"/>
    </xf>
    <xf numFmtId="9" fontId="34" fillId="12" borderId="23" xfId="0" applyNumberFormat="1" applyFont="1" applyFill="1" applyBorder="1" applyAlignment="1" applyProtection="1">
      <alignment horizontal="center" vertical="center" readingOrder="2"/>
    </xf>
    <xf numFmtId="167" fontId="34" fillId="12" borderId="33" xfId="0" applyNumberFormat="1" applyFont="1" applyFill="1" applyBorder="1" applyAlignment="1" applyProtection="1">
      <alignment horizontal="center" vertical="center" readingOrder="1"/>
    </xf>
    <xf numFmtId="166" fontId="11" fillId="0" borderId="0" xfId="0" applyNumberFormat="1" applyFont="1" applyAlignment="1" applyProtection="1">
      <alignment horizontal="center" vertical="center" wrapText="1" readingOrder="2"/>
    </xf>
    <xf numFmtId="0" fontId="11" fillId="0" borderId="0" xfId="0" applyFont="1" applyAlignment="1" applyProtection="1">
      <alignment vertical="center"/>
    </xf>
    <xf numFmtId="0" fontId="12" fillId="3" borderId="0" xfId="0" applyFont="1" applyFill="1" applyAlignment="1" applyProtection="1">
      <alignment horizontal="center"/>
    </xf>
    <xf numFmtId="0" fontId="32" fillId="0" borderId="7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/>
    </xf>
    <xf numFmtId="0" fontId="26" fillId="0" borderId="12" xfId="0" applyFont="1" applyBorder="1" applyAlignment="1" applyProtection="1">
      <alignment horizontal="center" vertical="top"/>
    </xf>
    <xf numFmtId="0" fontId="26" fillId="0" borderId="0" xfId="0" applyFont="1" applyAlignment="1" applyProtection="1">
      <alignment horizontal="center"/>
    </xf>
    <xf numFmtId="0" fontId="42" fillId="0" borderId="12" xfId="0" applyFont="1" applyBorder="1" applyAlignment="1" applyProtection="1">
      <alignment horizontal="center" vertical="center" wrapText="1" readingOrder="2"/>
    </xf>
    <xf numFmtId="0" fontId="44" fillId="0" borderId="0" xfId="0" applyFont="1" applyBorder="1" applyAlignment="1" applyProtection="1">
      <alignment horizontal="center" vertical="center" wrapText="1" readingOrder="2"/>
    </xf>
    <xf numFmtId="0" fontId="35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1" fillId="3" borderId="1" xfId="0" applyFont="1" applyFill="1" applyBorder="1" applyAlignment="1" applyProtection="1">
      <alignment horizontal="right" vertical="center" wrapText="1" readingOrder="2"/>
    </xf>
    <xf numFmtId="0" fontId="10" fillId="0" borderId="0" xfId="0" applyFont="1" applyProtection="1"/>
    <xf numFmtId="164" fontId="33" fillId="0" borderId="13" xfId="1" applyNumberFormat="1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Alignment="1" applyProtection="1">
      <alignment horizontal="right" vertical="top" wrapText="1"/>
    </xf>
    <xf numFmtId="0" fontId="4" fillId="0" borderId="0" xfId="0" applyFont="1" applyAlignment="1" applyProtection="1">
      <alignment horizontal="right" vertical="center" readingOrder="2"/>
    </xf>
    <xf numFmtId="0" fontId="10" fillId="9" borderId="0" xfId="0" applyFont="1" applyFill="1" applyProtection="1"/>
    <xf numFmtId="9" fontId="14" fillId="12" borderId="35" xfId="2" applyFont="1" applyFill="1" applyBorder="1" applyAlignment="1" applyProtection="1">
      <alignment horizontal="center" vertical="center" wrapText="1"/>
    </xf>
    <xf numFmtId="0" fontId="14" fillId="12" borderId="35" xfId="2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top" wrapText="1"/>
    </xf>
    <xf numFmtId="0" fontId="8" fillId="0" borderId="0" xfId="0" applyFont="1" applyAlignment="1" applyProtection="1">
      <alignment horizontal="right" vertical="center" readingOrder="2"/>
    </xf>
    <xf numFmtId="0" fontId="24" fillId="3" borderId="1" xfId="0" applyFont="1" applyFill="1" applyBorder="1" applyAlignment="1" applyProtection="1"/>
    <xf numFmtId="0" fontId="7" fillId="9" borderId="0" xfId="0" applyFont="1" applyFill="1" applyProtection="1"/>
    <xf numFmtId="0" fontId="8" fillId="0" borderId="0" xfId="0" applyFont="1" applyAlignment="1" applyProtection="1">
      <alignment horizontal="right" vertical="center" wrapText="1" readingOrder="2"/>
    </xf>
    <xf numFmtId="0" fontId="7" fillId="2" borderId="0" xfId="0" applyFont="1" applyFill="1" applyProtection="1"/>
    <xf numFmtId="0" fontId="11" fillId="0" borderId="0" xfId="0" applyFont="1" applyAlignment="1" applyProtection="1">
      <alignment horizontal="right" vertical="center" wrapText="1" readingOrder="2"/>
    </xf>
    <xf numFmtId="0" fontId="7" fillId="6" borderId="0" xfId="0" applyFont="1" applyFill="1" applyProtection="1"/>
    <xf numFmtId="0" fontId="7" fillId="10" borderId="0" xfId="0" applyFont="1" applyFill="1" applyProtection="1"/>
    <xf numFmtId="0" fontId="7" fillId="7" borderId="0" xfId="0" applyFont="1" applyFill="1" applyProtection="1"/>
    <xf numFmtId="0" fontId="7" fillId="0" borderId="0" xfId="0" applyFont="1" applyAlignment="1" applyProtection="1">
      <alignment vertical="top"/>
    </xf>
    <xf numFmtId="0" fontId="11" fillId="3" borderId="1" xfId="0" applyFont="1" applyFill="1" applyBorder="1" applyProtection="1"/>
    <xf numFmtId="0" fontId="7" fillId="7" borderId="0" xfId="0" applyFont="1" applyFill="1" applyAlignment="1" applyProtection="1">
      <alignment vertical="top"/>
    </xf>
    <xf numFmtId="0" fontId="7" fillId="8" borderId="0" xfId="0" applyFont="1" applyFill="1" applyProtection="1"/>
    <xf numFmtId="0" fontId="7" fillId="3" borderId="0" xfId="0" applyFont="1" applyFill="1" applyProtection="1"/>
    <xf numFmtId="0" fontId="34" fillId="12" borderId="12" xfId="2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Protection="1"/>
    <xf numFmtId="164" fontId="11" fillId="4" borderId="0" xfId="0" applyNumberFormat="1" applyFont="1" applyFill="1" applyBorder="1" applyAlignment="1" applyProtection="1">
      <alignment horizontal="center" vertical="center"/>
    </xf>
    <xf numFmtId="164" fontId="8" fillId="4" borderId="0" xfId="0" applyNumberFormat="1" applyFont="1" applyFill="1" applyBorder="1" applyAlignment="1" applyProtection="1">
      <alignment horizontal="center" vertical="center"/>
    </xf>
    <xf numFmtId="167" fontId="34" fillId="4" borderId="0" xfId="0" applyNumberFormat="1" applyFont="1" applyFill="1" applyBorder="1" applyAlignment="1" applyProtection="1">
      <alignment horizontal="center" vertical="center"/>
    </xf>
    <xf numFmtId="9" fontId="34" fillId="4" borderId="0" xfId="2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center" readingOrder="2"/>
    </xf>
    <xf numFmtId="0" fontId="8" fillId="0" borderId="0" xfId="0" applyFont="1" applyAlignment="1" applyProtection="1">
      <alignment horizontal="right" readingOrder="2"/>
    </xf>
    <xf numFmtId="0" fontId="23" fillId="0" borderId="0" xfId="0" applyFont="1" applyAlignment="1" applyProtection="1">
      <alignment horizontal="right" readingOrder="2"/>
    </xf>
    <xf numFmtId="0" fontId="11" fillId="0" borderId="0" xfId="0" applyFont="1" applyAlignment="1" applyProtection="1">
      <alignment horizontal="right" readingOrder="2"/>
    </xf>
    <xf numFmtId="0" fontId="11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11" fillId="3" borderId="0" xfId="0" applyFont="1" applyFill="1" applyAlignment="1" applyProtection="1">
      <alignment vertical="top"/>
    </xf>
    <xf numFmtId="0" fontId="11" fillId="0" borderId="0" xfId="0" applyFont="1" applyAlignment="1" applyProtection="1">
      <alignment vertical="top"/>
    </xf>
    <xf numFmtId="49" fontId="15" fillId="0" borderId="50" xfId="0" applyNumberFormat="1" applyFont="1" applyBorder="1" applyAlignment="1" applyProtection="1">
      <alignment vertical="center" readingOrder="2"/>
      <protection locked="0"/>
    </xf>
    <xf numFmtId="0" fontId="45" fillId="4" borderId="19" xfId="0" applyFont="1" applyFill="1" applyBorder="1" applyAlignment="1" applyProtection="1">
      <alignment horizontal="right" vertical="center" readingOrder="2"/>
    </xf>
    <xf numFmtId="0" fontId="45" fillId="0" borderId="13" xfId="0" applyFont="1" applyBorder="1" applyAlignment="1" applyProtection="1">
      <alignment horizontal="center" vertical="center" readingOrder="2"/>
      <protection locked="0"/>
    </xf>
    <xf numFmtId="0" fontId="45" fillId="0" borderId="13" xfId="0" applyFont="1" applyBorder="1" applyAlignment="1" applyProtection="1">
      <alignment horizontal="right" vertical="center" readingOrder="2"/>
      <protection locked="0"/>
    </xf>
    <xf numFmtId="0" fontId="46" fillId="0" borderId="7" xfId="0" applyFont="1" applyBorder="1" applyAlignment="1" applyProtection="1">
      <alignment vertical="top"/>
    </xf>
    <xf numFmtId="0" fontId="47" fillId="0" borderId="0" xfId="0" applyFont="1" applyBorder="1" applyProtection="1"/>
    <xf numFmtId="0" fontId="47" fillId="0" borderId="0" xfId="0" applyFont="1" applyBorder="1" applyAlignment="1" applyProtection="1">
      <alignment horizontal="center" vertical="center"/>
    </xf>
    <xf numFmtId="0" fontId="45" fillId="4" borderId="7" xfId="0" applyFont="1" applyFill="1" applyBorder="1" applyAlignment="1" applyProtection="1">
      <alignment horizontal="right" vertical="center" readingOrder="2"/>
    </xf>
    <xf numFmtId="0" fontId="45" fillId="0" borderId="18" xfId="0" applyFont="1" applyBorder="1" applyAlignment="1" applyProtection="1">
      <alignment horizontal="center" vertical="center" readingOrder="2"/>
    </xf>
    <xf numFmtId="0" fontId="45" fillId="4" borderId="44" xfId="0" applyFont="1" applyFill="1" applyBorder="1" applyAlignment="1" applyProtection="1">
      <alignment horizontal="center" vertical="center" readingOrder="2"/>
    </xf>
    <xf numFmtId="0" fontId="47" fillId="0" borderId="13" xfId="0" applyFont="1" applyBorder="1" applyAlignment="1" applyProtection="1">
      <alignment horizontal="center" vertical="center"/>
      <protection locked="0"/>
    </xf>
    <xf numFmtId="0" fontId="45" fillId="4" borderId="13" xfId="0" applyFont="1" applyFill="1" applyBorder="1" applyAlignment="1" applyProtection="1">
      <alignment horizontal="center" vertical="center" wrapText="1" readingOrder="2"/>
    </xf>
    <xf numFmtId="0" fontId="47" fillId="0" borderId="13" xfId="0" applyFont="1" applyBorder="1" applyAlignment="1" applyProtection="1">
      <alignment horizontal="center" vertical="center" wrapText="1"/>
      <protection locked="0"/>
    </xf>
    <xf numFmtId="0" fontId="45" fillId="4" borderId="13" xfId="0" applyFont="1" applyFill="1" applyBorder="1" applyAlignment="1" applyProtection="1">
      <alignment horizontal="center" vertical="center" readingOrder="2"/>
    </xf>
    <xf numFmtId="0" fontId="47" fillId="0" borderId="13" xfId="0" applyFont="1" applyBorder="1" applyAlignment="1" applyProtection="1">
      <alignment horizontal="right" vertical="center"/>
      <protection locked="0"/>
    </xf>
    <xf numFmtId="0" fontId="45" fillId="3" borderId="7" xfId="0" applyFont="1" applyFill="1" applyBorder="1" applyAlignment="1" applyProtection="1">
      <alignment horizontal="center" vertical="center" wrapText="1" readingOrder="2"/>
    </xf>
    <xf numFmtId="0" fontId="45" fillId="4" borderId="44" xfId="0" applyFont="1" applyFill="1" applyBorder="1" applyAlignment="1" applyProtection="1">
      <alignment horizontal="center" vertical="center" wrapText="1" readingOrder="2"/>
    </xf>
    <xf numFmtId="0" fontId="47" fillId="0" borderId="44" xfId="0" applyFont="1" applyBorder="1" applyAlignment="1" applyProtection="1">
      <alignment horizontal="right" vertical="center" wrapText="1"/>
      <protection locked="0"/>
    </xf>
    <xf numFmtId="0" fontId="47" fillId="0" borderId="44" xfId="0" applyFont="1" applyBorder="1" applyAlignment="1" applyProtection="1">
      <alignment horizontal="right" vertical="center"/>
      <protection locked="0"/>
    </xf>
    <xf numFmtId="0" fontId="47" fillId="0" borderId="0" xfId="0" applyFont="1" applyBorder="1" applyAlignment="1" applyProtection="1">
      <alignment horizontal="center" vertical="center" wrapText="1"/>
    </xf>
    <xf numFmtId="0" fontId="45" fillId="0" borderId="20" xfId="0" applyFont="1" applyBorder="1" applyAlignment="1" applyProtection="1">
      <alignment horizontal="center" wrapText="1"/>
    </xf>
    <xf numFmtId="0" fontId="47" fillId="0" borderId="20" xfId="0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 applyProtection="1">
      <alignment horizontal="center" wrapText="1"/>
    </xf>
    <xf numFmtId="0" fontId="47" fillId="0" borderId="1" xfId="0" applyFont="1" applyBorder="1" applyAlignment="1" applyProtection="1">
      <alignment horizontal="center" vertical="center"/>
      <protection locked="0"/>
    </xf>
    <xf numFmtId="0" fontId="45" fillId="0" borderId="46" xfId="0" applyFont="1" applyBorder="1" applyAlignment="1" applyProtection="1">
      <alignment horizontal="center" wrapText="1"/>
    </xf>
    <xf numFmtId="0" fontId="47" fillId="0" borderId="46" xfId="0" applyFont="1" applyBorder="1" applyAlignment="1" applyProtection="1">
      <alignment horizontal="center" vertical="center"/>
      <protection locked="0"/>
    </xf>
    <xf numFmtId="0" fontId="45" fillId="4" borderId="45" xfId="0" applyFont="1" applyFill="1" applyBorder="1" applyAlignment="1" applyProtection="1">
      <alignment horizontal="right" vertical="center" wrapText="1" readingOrder="2"/>
    </xf>
    <xf numFmtId="0" fontId="45" fillId="0" borderId="48" xfId="0" applyFont="1" applyBorder="1" applyAlignment="1" applyProtection="1">
      <alignment horizontal="center" wrapText="1"/>
    </xf>
    <xf numFmtId="0" fontId="45" fillId="0" borderId="3" xfId="0" applyFont="1" applyBorder="1" applyAlignment="1" applyProtection="1">
      <alignment horizontal="center" wrapText="1"/>
    </xf>
    <xf numFmtId="0" fontId="45" fillId="0" borderId="47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right" vertical="center" readingOrder="2"/>
    </xf>
    <xf numFmtId="0" fontId="11" fillId="0" borderId="0" xfId="0" applyFont="1" applyBorder="1" applyAlignment="1" applyProtection="1">
      <alignment horizontal="center" vertical="center" readingOrder="2"/>
    </xf>
    <xf numFmtId="0" fontId="24" fillId="0" borderId="0" xfId="0" applyFont="1" applyBorder="1" applyAlignment="1" applyProtection="1">
      <alignment horizontal="center" vertical="center" wrapText="1" readingOrder="2"/>
    </xf>
    <xf numFmtId="0" fontId="11" fillId="0" borderId="7" xfId="0" applyFont="1" applyBorder="1" applyAlignment="1" applyProtection="1">
      <alignment horizontal="center" vertical="center"/>
    </xf>
    <xf numFmtId="167" fontId="8" fillId="12" borderId="0" xfId="0" applyNumberFormat="1" applyFont="1" applyFill="1" applyBorder="1" applyAlignment="1" applyProtection="1">
      <alignment horizontal="center" vertical="center" readingOrder="2"/>
    </xf>
    <xf numFmtId="0" fontId="34" fillId="0" borderId="0" xfId="0" applyFont="1" applyFill="1" applyBorder="1" applyAlignment="1" applyProtection="1">
      <alignment vertical="center" readingOrder="2"/>
    </xf>
    <xf numFmtId="0" fontId="11" fillId="0" borderId="0" xfId="0" applyFont="1" applyFill="1" applyBorder="1" applyAlignment="1" applyProtection="1">
      <alignment horizontal="center" vertical="center" readingOrder="2"/>
    </xf>
    <xf numFmtId="168" fontId="34" fillId="12" borderId="20" xfId="2" applyNumberFormat="1" applyFont="1" applyFill="1" applyBorder="1" applyAlignment="1" applyProtection="1">
      <alignment horizontal="center" vertical="center" readingOrder="1"/>
    </xf>
    <xf numFmtId="168" fontId="34" fillId="12" borderId="57" xfId="2" applyNumberFormat="1" applyFont="1" applyFill="1" applyBorder="1" applyAlignment="1" applyProtection="1">
      <alignment horizontal="center" vertical="center" readingOrder="1"/>
    </xf>
    <xf numFmtId="0" fontId="8" fillId="11" borderId="25" xfId="0" applyFont="1" applyFill="1" applyBorder="1" applyAlignment="1" applyProtection="1">
      <alignment horizontal="center" vertical="center" wrapText="1" readingOrder="2"/>
    </xf>
    <xf numFmtId="0" fontId="8" fillId="11" borderId="26" xfId="0" applyFont="1" applyFill="1" applyBorder="1" applyAlignment="1" applyProtection="1">
      <alignment horizontal="center" vertical="center" wrapText="1" readingOrder="2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 readingOrder="2"/>
      <protection locked="0"/>
    </xf>
    <xf numFmtId="0" fontId="15" fillId="0" borderId="16" xfId="0" applyFont="1" applyBorder="1" applyAlignment="1" applyProtection="1">
      <alignment horizontal="center" vertical="center" wrapText="1" readingOrder="2"/>
      <protection locked="0"/>
    </xf>
    <xf numFmtId="166" fontId="15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0" xfId="0" applyFont="1" applyAlignment="1">
      <alignment horizontal="center" vertical="center" readingOrder="2"/>
    </xf>
    <xf numFmtId="0" fontId="15" fillId="0" borderId="19" xfId="0" applyFont="1" applyBorder="1" applyAlignment="1" applyProtection="1">
      <alignment horizontal="right" vertical="center"/>
      <protection locked="0"/>
    </xf>
    <xf numFmtId="0" fontId="15" fillId="0" borderId="15" xfId="0" applyFont="1" applyBorder="1" applyAlignment="1" applyProtection="1">
      <alignment horizontal="right" vertical="center"/>
      <protection locked="0"/>
    </xf>
    <xf numFmtId="0" fontId="15" fillId="0" borderId="16" xfId="0" applyFont="1" applyBorder="1" applyAlignment="1" applyProtection="1">
      <alignment horizontal="right" vertical="center"/>
      <protection locked="0"/>
    </xf>
    <xf numFmtId="0" fontId="15" fillId="0" borderId="19" xfId="0" applyFont="1" applyBorder="1" applyAlignment="1" applyProtection="1">
      <alignment horizontal="center" vertical="center" wrapText="1" readingOrder="2"/>
      <protection locked="0"/>
    </xf>
    <xf numFmtId="0" fontId="15" fillId="0" borderId="5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 readingOrder="2"/>
    </xf>
    <xf numFmtId="0" fontId="15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 readingOrder="2"/>
    </xf>
    <xf numFmtId="0" fontId="28" fillId="0" borderId="0" xfId="0" applyFont="1" applyAlignment="1" applyProtection="1">
      <alignment horizontal="center"/>
      <protection locked="0"/>
    </xf>
    <xf numFmtId="0" fontId="47" fillId="0" borderId="30" xfId="0" applyFont="1" applyBorder="1" applyAlignment="1" applyProtection="1">
      <alignment horizontal="center" vertical="center" wrapText="1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47" fillId="0" borderId="32" xfId="0" applyFont="1" applyBorder="1" applyAlignment="1" applyProtection="1">
      <alignment horizontal="center" vertical="center" wrapText="1"/>
      <protection locked="0"/>
    </xf>
    <xf numFmtId="0" fontId="47" fillId="0" borderId="23" xfId="0" applyFont="1" applyBorder="1" applyAlignment="1" applyProtection="1">
      <alignment horizontal="center" vertical="center" wrapText="1"/>
      <protection locked="0"/>
    </xf>
    <xf numFmtId="0" fontId="8" fillId="5" borderId="34" xfId="0" applyFont="1" applyFill="1" applyBorder="1" applyAlignment="1" applyProtection="1">
      <alignment horizontal="right" vertical="center" readingOrder="2"/>
    </xf>
    <xf numFmtId="0" fontId="8" fillId="5" borderId="20" xfId="0" applyFont="1" applyFill="1" applyBorder="1" applyAlignment="1" applyProtection="1">
      <alignment horizontal="right" vertical="center" readingOrder="2"/>
    </xf>
    <xf numFmtId="0" fontId="8" fillId="5" borderId="3" xfId="0" applyFont="1" applyFill="1" applyBorder="1" applyAlignment="1" applyProtection="1">
      <alignment horizontal="right" vertical="center" readingOrder="2"/>
    </xf>
    <xf numFmtId="0" fontId="8" fillId="5" borderId="2" xfId="0" applyFont="1" applyFill="1" applyBorder="1" applyAlignment="1" applyProtection="1">
      <alignment horizontal="right" vertical="center" readingOrder="2"/>
    </xf>
    <xf numFmtId="0" fontId="8" fillId="5" borderId="37" xfId="0" applyFont="1" applyFill="1" applyBorder="1" applyAlignment="1" applyProtection="1">
      <alignment horizontal="right" vertical="center" wrapText="1" readingOrder="2"/>
    </xf>
    <xf numFmtId="0" fontId="8" fillId="5" borderId="10" xfId="0" applyFont="1" applyFill="1" applyBorder="1" applyAlignment="1" applyProtection="1">
      <alignment horizontal="right" vertical="center" wrapText="1" readingOrder="2"/>
    </xf>
    <xf numFmtId="0" fontId="8" fillId="5" borderId="2" xfId="0" applyFont="1" applyFill="1" applyBorder="1" applyAlignment="1" applyProtection="1">
      <alignment horizontal="right" vertical="center" wrapText="1" readingOrder="2"/>
    </xf>
    <xf numFmtId="0" fontId="8" fillId="5" borderId="30" xfId="0" applyFont="1" applyFill="1" applyBorder="1" applyAlignment="1" applyProtection="1">
      <alignment horizontal="right" vertical="center" wrapText="1" readingOrder="2"/>
    </xf>
    <xf numFmtId="0" fontId="8" fillId="5" borderId="1" xfId="0" applyFont="1" applyFill="1" applyBorder="1" applyAlignment="1" applyProtection="1">
      <alignment horizontal="right" vertical="center" readingOrder="2"/>
    </xf>
    <xf numFmtId="0" fontId="8" fillId="5" borderId="32" xfId="0" applyFont="1" applyFill="1" applyBorder="1" applyAlignment="1" applyProtection="1">
      <alignment horizontal="right" vertical="center" wrapText="1" readingOrder="2"/>
    </xf>
    <xf numFmtId="0" fontId="8" fillId="5" borderId="23" xfId="0" applyFont="1" applyFill="1" applyBorder="1" applyAlignment="1" applyProtection="1">
      <alignment horizontal="right" vertical="center" readingOrder="2"/>
    </xf>
    <xf numFmtId="0" fontId="8" fillId="11" borderId="38" xfId="0" applyFont="1" applyFill="1" applyBorder="1" applyAlignment="1" applyProtection="1">
      <alignment horizontal="center" vertical="center" readingOrder="2"/>
    </xf>
    <xf numFmtId="0" fontId="8" fillId="11" borderId="39" xfId="0" applyFont="1" applyFill="1" applyBorder="1" applyAlignment="1" applyProtection="1">
      <alignment horizontal="center" vertical="center" readingOrder="2"/>
    </xf>
    <xf numFmtId="0" fontId="8" fillId="11" borderId="40" xfId="0" applyFont="1" applyFill="1" applyBorder="1" applyAlignment="1" applyProtection="1">
      <alignment horizontal="center" vertical="center" readingOrder="2"/>
    </xf>
    <xf numFmtId="0" fontId="8" fillId="5" borderId="41" xfId="0" applyFont="1" applyFill="1" applyBorder="1" applyAlignment="1" applyProtection="1">
      <alignment horizontal="right" vertical="center" wrapText="1" readingOrder="2"/>
    </xf>
    <xf numFmtId="0" fontId="8" fillId="5" borderId="42" xfId="0" applyFont="1" applyFill="1" applyBorder="1" applyAlignment="1" applyProtection="1">
      <alignment horizontal="right" vertical="center" wrapText="1" readingOrder="2"/>
    </xf>
    <xf numFmtId="0" fontId="8" fillId="5" borderId="34" xfId="0" applyFont="1" applyFill="1" applyBorder="1" applyAlignment="1" applyProtection="1">
      <alignment horizontal="right" vertical="center" wrapText="1" readingOrder="2"/>
    </xf>
    <xf numFmtId="0" fontId="8" fillId="0" borderId="37" xfId="0" applyFont="1" applyBorder="1" applyAlignment="1" applyProtection="1">
      <alignment horizontal="right" vertical="center" readingOrder="2"/>
    </xf>
    <xf numFmtId="0" fontId="8" fillId="0" borderId="10" xfId="0" applyFont="1" applyBorder="1" applyAlignment="1" applyProtection="1">
      <alignment horizontal="right" vertical="center" readingOrder="2"/>
    </xf>
    <xf numFmtId="0" fontId="8" fillId="0" borderId="2" xfId="0" applyFont="1" applyBorder="1" applyAlignment="1" applyProtection="1">
      <alignment horizontal="right" vertical="center" readingOrder="2"/>
    </xf>
    <xf numFmtId="167" fontId="34" fillId="12" borderId="3" xfId="0" applyNumberFormat="1" applyFont="1" applyFill="1" applyBorder="1" applyAlignment="1" applyProtection="1">
      <alignment horizontal="center" vertical="center"/>
    </xf>
    <xf numFmtId="167" fontId="34" fillId="12" borderId="49" xfId="0" applyNumberFormat="1" applyFont="1" applyFill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right" vertical="center" wrapText="1" readingOrder="2"/>
    </xf>
    <xf numFmtId="0" fontId="8" fillId="0" borderId="21" xfId="0" applyFont="1" applyBorder="1" applyAlignment="1" applyProtection="1">
      <alignment horizontal="right" vertical="center" wrapText="1" readingOrder="2"/>
    </xf>
    <xf numFmtId="0" fontId="8" fillId="0" borderId="22" xfId="0" applyFont="1" applyBorder="1" applyAlignment="1" applyProtection="1">
      <alignment horizontal="right" vertical="center" wrapText="1" readingOrder="2"/>
    </xf>
    <xf numFmtId="9" fontId="34" fillId="12" borderId="51" xfId="2" applyFont="1" applyFill="1" applyBorder="1" applyAlignment="1" applyProtection="1">
      <alignment horizontal="center" vertical="center" readingOrder="2"/>
    </xf>
    <xf numFmtId="9" fontId="34" fillId="12" borderId="52" xfId="2" applyFont="1" applyFill="1" applyBorder="1" applyAlignment="1" applyProtection="1">
      <alignment horizontal="center" vertical="center" readingOrder="2"/>
    </xf>
    <xf numFmtId="0" fontId="8" fillId="11" borderId="24" xfId="0" applyFont="1" applyFill="1" applyBorder="1" applyAlignment="1" applyProtection="1">
      <alignment horizontal="center" vertical="center" readingOrder="2"/>
    </xf>
    <xf numFmtId="0" fontId="8" fillId="11" borderId="25" xfId="0" applyFont="1" applyFill="1" applyBorder="1" applyAlignment="1" applyProtection="1">
      <alignment horizontal="center" vertical="center" readingOrder="2"/>
    </xf>
    <xf numFmtId="0" fontId="43" fillId="0" borderId="9" xfId="0" applyFont="1" applyBorder="1" applyAlignment="1" applyProtection="1">
      <alignment horizontal="center" vertical="center" wrapText="1" readingOrder="2"/>
    </xf>
    <xf numFmtId="0" fontId="8" fillId="11" borderId="19" xfId="0" applyFont="1" applyFill="1" applyBorder="1" applyAlignment="1" applyProtection="1">
      <alignment horizontal="center" vertical="center" readingOrder="2"/>
    </xf>
    <xf numFmtId="0" fontId="8" fillId="11" borderId="15" xfId="0" applyFont="1" applyFill="1" applyBorder="1" applyAlignment="1" applyProtection="1">
      <alignment horizontal="center" vertical="center" readingOrder="2"/>
    </xf>
    <xf numFmtId="0" fontId="8" fillId="11" borderId="55" xfId="0" applyFont="1" applyFill="1" applyBorder="1" applyAlignment="1" applyProtection="1">
      <alignment horizontal="center" vertical="center" readingOrder="2"/>
    </xf>
    <xf numFmtId="0" fontId="8" fillId="11" borderId="56" xfId="0" applyFont="1" applyFill="1" applyBorder="1" applyAlignment="1" applyProtection="1">
      <alignment horizontal="center" vertical="center" readingOrder="2"/>
    </xf>
    <xf numFmtId="0" fontId="8" fillId="11" borderId="16" xfId="0" applyFont="1" applyFill="1" applyBorder="1" applyAlignment="1" applyProtection="1">
      <alignment horizontal="center" vertical="center" readingOrder="2"/>
    </xf>
    <xf numFmtId="0" fontId="8" fillId="5" borderId="35" xfId="0" applyFont="1" applyFill="1" applyBorder="1" applyAlignment="1" applyProtection="1">
      <alignment horizontal="right" vertical="center" readingOrder="2"/>
    </xf>
    <xf numFmtId="0" fontId="8" fillId="5" borderId="53" xfId="0" applyFont="1" applyFill="1" applyBorder="1" applyAlignment="1" applyProtection="1">
      <alignment horizontal="right" vertical="center" readingOrder="2"/>
    </xf>
    <xf numFmtId="0" fontId="8" fillId="5" borderId="54" xfId="0" applyFont="1" applyFill="1" applyBorder="1" applyAlignment="1" applyProtection="1">
      <alignment horizontal="right" vertical="center" readingOrder="2"/>
    </xf>
    <xf numFmtId="167" fontId="34" fillId="12" borderId="48" xfId="0" applyNumberFormat="1" applyFont="1" applyFill="1" applyBorder="1" applyAlignment="1" applyProtection="1">
      <alignment horizontal="center" vertical="center"/>
    </xf>
    <xf numFmtId="167" fontId="34" fillId="12" borderId="14" xfId="0" applyNumberFormat="1" applyFont="1" applyFill="1" applyBorder="1" applyAlignment="1" applyProtection="1">
      <alignment horizontal="center" vertical="center"/>
    </xf>
    <xf numFmtId="0" fontId="47" fillId="0" borderId="19" xfId="0" applyFont="1" applyBorder="1" applyAlignment="1" applyProtection="1">
      <alignment horizontal="center" vertical="center" wrapText="1"/>
      <protection locked="0"/>
    </xf>
    <xf numFmtId="0" fontId="47" fillId="0" borderId="15" xfId="0" applyFont="1" applyBorder="1" applyAlignment="1" applyProtection="1">
      <alignment horizontal="center" vertical="center" wrapText="1"/>
      <protection locked="0"/>
    </xf>
    <xf numFmtId="0" fontId="45" fillId="4" borderId="42" xfId="0" applyFont="1" applyFill="1" applyBorder="1" applyAlignment="1" applyProtection="1">
      <alignment horizontal="center" vertical="center" wrapText="1" readingOrder="2"/>
    </xf>
    <xf numFmtId="0" fontId="45" fillId="4" borderId="36" xfId="0" applyFont="1" applyFill="1" applyBorder="1" applyAlignment="1" applyProtection="1">
      <alignment horizontal="center" vertical="center" wrapText="1" readingOrder="2"/>
    </xf>
    <xf numFmtId="0" fontId="47" fillId="0" borderId="19" xfId="0" applyFont="1" applyBorder="1" applyAlignment="1" applyProtection="1">
      <alignment horizontal="right" vertical="center" wrapText="1"/>
      <protection locked="0"/>
    </xf>
    <xf numFmtId="0" fontId="47" fillId="0" borderId="15" xfId="0" applyFont="1" applyBorder="1" applyAlignment="1" applyProtection="1">
      <alignment horizontal="right" vertical="center" wrapText="1"/>
      <protection locked="0"/>
    </xf>
    <xf numFmtId="0" fontId="47" fillId="0" borderId="16" xfId="0" applyFont="1" applyBorder="1" applyAlignment="1" applyProtection="1">
      <alignment horizontal="right" vertical="center" wrapText="1"/>
      <protection locked="0"/>
    </xf>
    <xf numFmtId="0" fontId="45" fillId="3" borderId="19" xfId="0" applyFont="1" applyFill="1" applyBorder="1" applyAlignment="1" applyProtection="1">
      <alignment horizontal="center" vertical="center" wrapText="1" readingOrder="2"/>
    </xf>
    <xf numFmtId="0" fontId="45" fillId="3" borderId="15" xfId="0" applyFont="1" applyFill="1" applyBorder="1" applyAlignment="1" applyProtection="1">
      <alignment horizontal="center" vertical="center" readingOrder="2"/>
    </xf>
    <xf numFmtId="0" fontId="45" fillId="3" borderId="5" xfId="0" applyFont="1" applyFill="1" applyBorder="1" applyAlignment="1" applyProtection="1">
      <alignment horizontal="center" vertical="center" readingOrder="2"/>
    </xf>
    <xf numFmtId="0" fontId="45" fillId="3" borderId="6" xfId="0" applyFont="1" applyFill="1" applyBorder="1" applyAlignment="1" applyProtection="1">
      <alignment horizontal="center" vertical="center" readingOrder="2"/>
    </xf>
    <xf numFmtId="0" fontId="47" fillId="0" borderId="34" xfId="0" applyFont="1" applyBorder="1" applyAlignment="1" applyProtection="1">
      <alignment horizontal="center" vertical="center" wrapText="1"/>
      <protection locked="0"/>
    </xf>
    <xf numFmtId="0" fontId="47" fillId="0" borderId="20" xfId="0" applyFont="1" applyBorder="1" applyAlignment="1" applyProtection="1">
      <alignment horizontal="center" vertical="center" wrapText="1"/>
      <protection locked="0"/>
    </xf>
    <xf numFmtId="0" fontId="47" fillId="0" borderId="28" xfId="0" applyFont="1" applyBorder="1" applyAlignment="1" applyProtection="1">
      <alignment horizontal="center" vertical="center" wrapText="1"/>
      <protection locked="0"/>
    </xf>
    <xf numFmtId="166" fontId="11" fillId="0" borderId="0" xfId="0" applyNumberFormat="1" applyFont="1" applyAlignment="1" applyProtection="1">
      <alignment horizontal="center" vertical="center" wrapText="1" readingOrder="2"/>
    </xf>
    <xf numFmtId="0" fontId="34" fillId="12" borderId="43" xfId="0" applyFont="1" applyFill="1" applyBorder="1" applyAlignment="1" applyProtection="1">
      <alignment horizontal="center" vertical="center" readingOrder="2"/>
    </xf>
    <xf numFmtId="0" fontId="34" fillId="12" borderId="21" xfId="0" applyFont="1" applyFill="1" applyBorder="1" applyAlignment="1" applyProtection="1">
      <alignment horizontal="center" vertical="center" readingOrder="2"/>
    </xf>
    <xf numFmtId="0" fontId="34" fillId="12" borderId="22" xfId="0" applyFont="1" applyFill="1" applyBorder="1" applyAlignment="1" applyProtection="1">
      <alignment horizontal="center" vertical="center" readingOrder="2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0" xfId="0" applyBorder="1" applyProtection="1"/>
    <xf numFmtId="0" fontId="0" fillId="0" borderId="8" xfId="0" applyBorder="1" applyProtection="1"/>
    <xf numFmtId="0" fontId="2" fillId="0" borderId="7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39" fillId="0" borderId="7" xfId="0" applyFont="1" applyBorder="1" applyAlignment="1" applyProtection="1">
      <alignment horizontal="center" vertical="center" wrapText="1" readingOrder="2"/>
    </xf>
    <xf numFmtId="0" fontId="39" fillId="0" borderId="0" xfId="0" applyFont="1" applyBorder="1" applyAlignment="1" applyProtection="1">
      <alignment horizontal="center" vertical="center" wrapText="1" readingOrder="2"/>
    </xf>
    <xf numFmtId="0" fontId="39" fillId="0" borderId="8" xfId="0" applyFont="1" applyBorder="1" applyAlignment="1" applyProtection="1">
      <alignment horizontal="center" vertical="center" wrapText="1" readingOrder="2"/>
    </xf>
    <xf numFmtId="0" fontId="38" fillId="0" borderId="0" xfId="0" applyFont="1" applyProtection="1"/>
    <xf numFmtId="0" fontId="39" fillId="0" borderId="7" xfId="0" applyFont="1" applyBorder="1" applyAlignment="1" applyProtection="1">
      <alignment horizontal="center" vertical="center" wrapText="1" readingOrder="2"/>
    </xf>
    <xf numFmtId="0" fontId="39" fillId="0" borderId="0" xfId="0" applyFont="1" applyBorder="1" applyAlignment="1" applyProtection="1">
      <alignment horizontal="center" vertical="center" wrapText="1" readingOrder="2"/>
    </xf>
    <xf numFmtId="0" fontId="39" fillId="0" borderId="8" xfId="0" applyFont="1" applyBorder="1" applyAlignment="1" applyProtection="1">
      <alignment horizontal="center" vertical="center" wrapText="1" readingOrder="2"/>
    </xf>
    <xf numFmtId="0" fontId="3" fillId="0" borderId="0" xfId="0" applyFont="1" applyBorder="1" applyAlignment="1" applyProtection="1">
      <alignment horizontal="left" vertical="center"/>
    </xf>
    <xf numFmtId="166" fontId="15" fillId="0" borderId="12" xfId="0" applyNumberFormat="1" applyFont="1" applyBorder="1" applyAlignment="1" applyProtection="1">
      <alignment horizontal="center" vertical="center" wrapText="1" readingOrder="2"/>
    </xf>
    <xf numFmtId="0" fontId="20" fillId="0" borderId="7" xfId="0" applyFont="1" applyBorder="1" applyAlignment="1" applyProtection="1">
      <alignment vertical="center" readingOrder="2"/>
    </xf>
    <xf numFmtId="0" fontId="2" fillId="0" borderId="0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vertical="center" readingOrder="2"/>
    </xf>
    <xf numFmtId="49" fontId="15" fillId="0" borderId="0" xfId="0" applyNumberFormat="1" applyFont="1" applyBorder="1" applyAlignment="1" applyProtection="1">
      <alignment vertical="center" readingOrder="2"/>
    </xf>
    <xf numFmtId="0" fontId="15" fillId="0" borderId="0" xfId="0" applyFont="1" applyBorder="1" applyAlignment="1" applyProtection="1">
      <alignment vertical="center" readingOrder="2"/>
    </xf>
    <xf numFmtId="0" fontId="21" fillId="0" borderId="24" xfId="0" applyFont="1" applyBorder="1" applyAlignment="1" applyProtection="1">
      <alignment horizontal="right" vertical="center" readingOrder="2"/>
    </xf>
    <xf numFmtId="0" fontId="21" fillId="0" borderId="25" xfId="0" applyFont="1" applyBorder="1" applyAlignment="1" applyProtection="1">
      <alignment horizontal="right" vertical="center" readingOrder="2"/>
    </xf>
    <xf numFmtId="0" fontId="21" fillId="0" borderId="26" xfId="0" applyFont="1" applyBorder="1" applyAlignment="1" applyProtection="1">
      <alignment horizontal="right" vertical="center" readingOrder="2"/>
    </xf>
    <xf numFmtId="49" fontId="3" fillId="0" borderId="27" xfId="0" applyNumberFormat="1" applyFont="1" applyBorder="1" applyAlignment="1" applyProtection="1">
      <alignment horizontal="center" vertical="top" readingOrder="2"/>
    </xf>
    <xf numFmtId="0" fontId="15" fillId="0" borderId="28" xfId="0" applyFont="1" applyBorder="1" applyAlignment="1" applyProtection="1">
      <alignment horizontal="right" vertical="center" wrapText="1" readingOrder="2"/>
    </xf>
    <xf numFmtId="0" fontId="15" fillId="0" borderId="29" xfId="0" applyFont="1" applyBorder="1" applyAlignment="1" applyProtection="1">
      <alignment horizontal="right" vertical="center" wrapText="1" readingOrder="2"/>
    </xf>
    <xf numFmtId="49" fontId="3" fillId="0" borderId="30" xfId="0" applyNumberFormat="1" applyFont="1" applyBorder="1" applyAlignment="1" applyProtection="1">
      <alignment horizontal="center" vertical="top" readingOrder="2"/>
    </xf>
    <xf numFmtId="0" fontId="15" fillId="0" borderId="1" xfId="0" applyFont="1" applyBorder="1" applyAlignment="1" applyProtection="1">
      <alignment horizontal="right" vertical="center" wrapText="1" readingOrder="2"/>
    </xf>
    <xf numFmtId="0" fontId="15" fillId="0" borderId="31" xfId="0" applyFont="1" applyBorder="1" applyAlignment="1" applyProtection="1">
      <alignment horizontal="right" vertical="center" wrapText="1" readingOrder="2"/>
    </xf>
    <xf numFmtId="49" fontId="3" fillId="0" borderId="36" xfId="0" applyNumberFormat="1" applyFont="1" applyBorder="1" applyAlignment="1" applyProtection="1">
      <alignment horizontal="center" vertical="top" readingOrder="2"/>
    </xf>
    <xf numFmtId="0" fontId="15" fillId="0" borderId="23" xfId="0" applyFont="1" applyBorder="1" applyAlignment="1" applyProtection="1">
      <alignment horizontal="right" vertical="center" wrapText="1" readingOrder="2"/>
    </xf>
    <xf numFmtId="0" fontId="15" fillId="0" borderId="33" xfId="0" applyFont="1" applyBorder="1" applyAlignment="1" applyProtection="1">
      <alignment horizontal="right" vertical="center" wrapText="1" readingOrder="2"/>
    </xf>
    <xf numFmtId="0" fontId="8" fillId="5" borderId="3" xfId="0" applyFont="1" applyFill="1" applyBorder="1" applyAlignment="1" applyProtection="1">
      <alignment horizontal="right" vertical="center" readingOrder="2"/>
      <protection locked="0"/>
    </xf>
    <xf numFmtId="0" fontId="8" fillId="5" borderId="2" xfId="0" applyFont="1" applyFill="1" applyBorder="1" applyAlignment="1" applyProtection="1">
      <alignment horizontal="right" vertical="center" readingOrder="2"/>
      <protection locked="0"/>
    </xf>
    <xf numFmtId="9" fontId="14" fillId="0" borderId="17" xfId="2" applyNumberFormat="1" applyFont="1" applyFill="1" applyBorder="1" applyAlignment="1" applyProtection="1">
      <alignment horizontal="center" vertical="center" wrapText="1"/>
      <protection locked="0"/>
    </xf>
    <xf numFmtId="9" fontId="34" fillId="4" borderId="12" xfId="2" applyNumberFormat="1" applyFont="1" applyFill="1" applyBorder="1" applyAlignment="1" applyProtection="1">
      <alignment horizontal="center" vertical="center" wrapText="1"/>
    </xf>
    <xf numFmtId="164" fontId="11" fillId="4" borderId="45" xfId="0" applyNumberFormat="1" applyFont="1" applyFill="1" applyBorder="1" applyAlignment="1" applyProtection="1">
      <alignment horizontal="center" vertical="center"/>
    </xf>
    <xf numFmtId="164" fontId="8" fillId="4" borderId="45" xfId="0" applyNumberFormat="1" applyFont="1" applyFill="1" applyBorder="1" applyAlignment="1" applyProtection="1">
      <alignment horizontal="center" vertical="center"/>
    </xf>
    <xf numFmtId="167" fontId="34" fillId="12" borderId="45" xfId="0" applyNumberFormat="1" applyFont="1" applyFill="1" applyBorder="1" applyAlignment="1" applyProtection="1">
      <alignment horizontal="center" vertical="center"/>
    </xf>
    <xf numFmtId="9" fontId="34" fillId="12" borderId="45" xfId="2" applyFont="1" applyFill="1" applyBorder="1" applyAlignment="1" applyProtection="1">
      <alignment horizontal="center" vertical="center" wrapText="1"/>
    </xf>
    <xf numFmtId="164" fontId="11" fillId="0" borderId="58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58" xfId="1" applyNumberFormat="1" applyFont="1" applyFill="1" applyBorder="1" applyAlignment="1" applyProtection="1">
      <alignment horizontal="right" vertical="center" wrapText="1" readingOrder="2"/>
      <protection locked="0"/>
    </xf>
    <xf numFmtId="169" fontId="11" fillId="0" borderId="58" xfId="4" applyNumberFormat="1" applyFont="1" applyFill="1" applyBorder="1" applyAlignment="1" applyProtection="1">
      <alignment horizontal="center" vertical="center" wrapText="1"/>
      <protection locked="0"/>
    </xf>
    <xf numFmtId="9" fontId="14" fillId="12" borderId="38" xfId="2" applyFont="1" applyFill="1" applyBorder="1" applyAlignment="1" applyProtection="1">
      <alignment horizontal="center" vertical="center" wrapText="1"/>
    </xf>
    <xf numFmtId="0" fontId="14" fillId="12" borderId="38" xfId="2" applyNumberFormat="1" applyFont="1" applyFill="1" applyBorder="1" applyAlignment="1" applyProtection="1">
      <alignment horizontal="center" vertical="center" wrapText="1"/>
    </xf>
    <xf numFmtId="9" fontId="14" fillId="0" borderId="58" xfId="2" applyNumberFormat="1" applyFont="1" applyFill="1" applyBorder="1" applyAlignment="1" applyProtection="1">
      <alignment horizontal="center" vertical="center" wrapText="1"/>
      <protection locked="0"/>
    </xf>
    <xf numFmtId="165" fontId="11" fillId="0" borderId="59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45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59" xfId="1" applyNumberFormat="1" applyFont="1" applyFill="1" applyBorder="1" applyAlignment="1" applyProtection="1">
      <alignment horizontal="right" vertical="center" wrapText="1" readingOrder="2"/>
      <protection locked="0"/>
    </xf>
    <xf numFmtId="165" fontId="11" fillId="0" borderId="59" xfId="1" applyNumberFormat="1" applyFont="1" applyFill="1" applyBorder="1" applyAlignment="1" applyProtection="1">
      <alignment horizontal="right" vertical="center" wrapText="1"/>
      <protection locked="0"/>
    </xf>
    <xf numFmtId="169" fontId="11" fillId="0" borderId="45" xfId="4" applyNumberFormat="1" applyFont="1" applyFill="1" applyBorder="1" applyAlignment="1" applyProtection="1">
      <alignment horizontal="center" vertical="center" wrapText="1"/>
      <protection locked="0"/>
    </xf>
    <xf numFmtId="9" fontId="14" fillId="12" borderId="11" xfId="2" applyFont="1" applyFill="1" applyBorder="1" applyAlignment="1" applyProtection="1">
      <alignment horizontal="center" vertical="center" wrapText="1"/>
    </xf>
    <xf numFmtId="0" fontId="14" fillId="12" borderId="11" xfId="2" applyNumberFormat="1" applyFont="1" applyFill="1" applyBorder="1" applyAlignment="1" applyProtection="1">
      <alignment horizontal="center" vertical="center" wrapText="1"/>
    </xf>
    <xf numFmtId="9" fontId="14" fillId="0" borderId="45" xfId="2" applyNumberFormat="1" applyFont="1" applyFill="1" applyBorder="1" applyAlignment="1" applyProtection="1">
      <alignment horizontal="center" vertical="center" wrapText="1"/>
      <protection locked="0"/>
    </xf>
  </cellXfs>
  <cellStyles count="5">
    <cellStyle name="Comma" xfId="1" builtinId="3"/>
    <cellStyle name="Comma 3" xfId="3" xr:uid="{00000000-0005-0000-0000-000001000000}"/>
    <cellStyle name="Currency" xfId="4" builtinId="4"/>
    <cellStyle name="Normal" xfId="0" builtinId="0"/>
    <cellStyle name="Percent" xfId="2" builtinId="5"/>
  </cellStyles>
  <dxfs count="13"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12</xdr:row>
          <xdr:rowOff>171450</xdr:rowOff>
        </xdr:from>
        <xdr:to>
          <xdr:col>2</xdr:col>
          <xdr:colOff>285750</xdr:colOff>
          <xdr:row>13</xdr:row>
          <xdr:rowOff>200025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14</xdr:row>
          <xdr:rowOff>19050</xdr:rowOff>
        </xdr:from>
        <xdr:to>
          <xdr:col>2</xdr:col>
          <xdr:colOff>285750</xdr:colOff>
          <xdr:row>14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15</xdr:row>
          <xdr:rowOff>66675</xdr:rowOff>
        </xdr:from>
        <xdr:to>
          <xdr:col>2</xdr:col>
          <xdr:colOff>285750</xdr:colOff>
          <xdr:row>15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57150</xdr:rowOff>
        </xdr:from>
        <xdr:to>
          <xdr:col>2</xdr:col>
          <xdr:colOff>295275</xdr:colOff>
          <xdr:row>17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18</xdr:row>
          <xdr:rowOff>66675</xdr:rowOff>
        </xdr:from>
        <xdr:to>
          <xdr:col>2</xdr:col>
          <xdr:colOff>285750</xdr:colOff>
          <xdr:row>18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66675</xdr:rowOff>
        </xdr:from>
        <xdr:to>
          <xdr:col>2</xdr:col>
          <xdr:colOff>295275</xdr:colOff>
          <xdr:row>19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20</xdr:row>
          <xdr:rowOff>66675</xdr:rowOff>
        </xdr:from>
        <xdr:to>
          <xdr:col>2</xdr:col>
          <xdr:colOff>285750</xdr:colOff>
          <xdr:row>20</xdr:row>
          <xdr:rowOff>304800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xdr:twoCellAnchor editAs="absolute">
    <xdr:from>
      <xdr:col>1</xdr:col>
      <xdr:colOff>105833</xdr:colOff>
      <xdr:row>1</xdr:row>
      <xdr:rowOff>0</xdr:rowOff>
    </xdr:from>
    <xdr:to>
      <xdr:col>9</xdr:col>
      <xdr:colOff>2413001</xdr:colOff>
      <xdr:row>5</xdr:row>
      <xdr:rowOff>104197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053333" y="190500"/>
          <a:ext cx="8583084" cy="823864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66675</xdr:rowOff>
        </xdr:from>
        <xdr:to>
          <xdr:col>2</xdr:col>
          <xdr:colOff>295275</xdr:colOff>
          <xdr:row>16</xdr:row>
          <xdr:rowOff>304800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9526</xdr:rowOff>
    </xdr:from>
    <xdr:to>
      <xdr:col>9</xdr:col>
      <xdr:colOff>676275</xdr:colOff>
      <xdr:row>6</xdr:row>
      <xdr:rowOff>180976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298725" y="209551"/>
          <a:ext cx="7877175" cy="1123950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478121</xdr:colOff>
      <xdr:row>0</xdr:row>
      <xdr:rowOff>63500</xdr:rowOff>
    </xdr:from>
    <xdr:to>
      <xdr:col>6</xdr:col>
      <xdr:colOff>2812145</xdr:colOff>
      <xdr:row>7</xdr:row>
      <xdr:rowOff>36285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411355" y="63500"/>
          <a:ext cx="11747899" cy="1306285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xdr:twoCellAnchor editAs="absolute">
    <xdr:from>
      <xdr:col>225</xdr:col>
      <xdr:colOff>337234</xdr:colOff>
      <xdr:row>0</xdr:row>
      <xdr:rowOff>95250</xdr:rowOff>
    </xdr:from>
    <xdr:to>
      <xdr:col>247</xdr:col>
      <xdr:colOff>200708</xdr:colOff>
      <xdr:row>8</xdr:row>
      <xdr:rowOff>8732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1416330" y="95250"/>
          <a:ext cx="15103474" cy="1434307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annam/Desktop/&#1511;&#1493;&#1500;&#1493;&#1514;%20&#1511;&#1493;&#1512;&#1488;&#1497;&#1501;%202020/&#1495;&#1489;&#1512;&#1492;%20&#1511;&#1500;&#1497;&#1496;&#1492;/&#1504;&#1505;&#1508;&#1495;%206%20&#1489;&#1506;&#1500;&#1497;%20&#1514;&#1508;&#1511;&#1491;&#1497;&#150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06;&#1493;&#1514;&#1511;%20&#1513;&#1500;%20&#1495;&#1500;&#1493;&#1508;&#1492;%20&#1500;&#1514;&#1493;&#1499;&#1504;&#1497;&#1514;%20&#1506;&#1489;&#1493;&#1491;&#1492;%20&#1504;&#1505;&#1508;&#1495;%205%20-%202.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שימת בעלי תפקיד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נית עבודה"/>
      <sheetName val="נספח 3"/>
    </sheetNames>
    <sheetDataSet>
      <sheetData sheetId="0" refreshError="1">
        <row r="45">
          <cell r="T45" t="str">
            <v>מועצה</v>
          </cell>
        </row>
        <row r="46">
          <cell r="T46" t="str">
            <v>חברה לפיתוח</v>
          </cell>
        </row>
        <row r="47">
          <cell r="T47" t="str">
            <v>מתנס</v>
          </cell>
        </row>
        <row r="48">
          <cell r="T48" t="str">
            <v>ישוב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4"/>
  <sheetViews>
    <sheetView rightToLeft="1" workbookViewId="0">
      <selection activeCell="C80" sqref="C80"/>
    </sheetView>
  </sheetViews>
  <sheetFormatPr defaultRowHeight="14.25" x14ac:dyDescent="0.2"/>
  <cols>
    <col min="2" max="2" width="10.25" customWidth="1"/>
    <col min="3" max="3" width="18.75" customWidth="1"/>
    <col min="4" max="4" width="14.375" customWidth="1"/>
  </cols>
  <sheetData>
    <row r="3" spans="2:4" x14ac:dyDescent="0.2">
      <c r="B3" s="50" t="s">
        <v>137</v>
      </c>
      <c r="C3" s="50" t="s">
        <v>138</v>
      </c>
      <c r="D3" s="50" t="s">
        <v>139</v>
      </c>
    </row>
    <row r="4" spans="2:4" x14ac:dyDescent="0.2">
      <c r="B4" s="49" t="s">
        <v>99</v>
      </c>
      <c r="C4" s="51" t="s">
        <v>107</v>
      </c>
      <c r="D4" s="49" t="s">
        <v>100</v>
      </c>
    </row>
    <row r="5" spans="2:4" x14ac:dyDescent="0.2">
      <c r="B5" s="49" t="s">
        <v>102</v>
      </c>
      <c r="C5" s="51" t="s">
        <v>117</v>
      </c>
      <c r="D5" s="49" t="s">
        <v>101</v>
      </c>
    </row>
    <row r="6" spans="2:4" x14ac:dyDescent="0.2">
      <c r="B6" s="49" t="s">
        <v>103</v>
      </c>
      <c r="C6" s="51" t="s">
        <v>119</v>
      </c>
      <c r="D6" s="48" t="s">
        <v>104</v>
      </c>
    </row>
    <row r="7" spans="2:4" x14ac:dyDescent="0.2">
      <c r="B7" s="48" t="s">
        <v>105</v>
      </c>
      <c r="C7" s="51" t="s">
        <v>120</v>
      </c>
      <c r="D7" s="51" t="s">
        <v>106</v>
      </c>
    </row>
    <row r="8" spans="2:4" x14ac:dyDescent="0.2">
      <c r="B8" s="51" t="s">
        <v>111</v>
      </c>
      <c r="C8" s="51" t="s">
        <v>121</v>
      </c>
      <c r="D8" s="51" t="s">
        <v>108</v>
      </c>
    </row>
    <row r="9" spans="2:4" x14ac:dyDescent="0.2">
      <c r="B9" s="51" t="s">
        <v>112</v>
      </c>
      <c r="C9" s="51" t="s">
        <v>130</v>
      </c>
      <c r="D9" s="51" t="s">
        <v>109</v>
      </c>
    </row>
    <row r="10" spans="2:4" x14ac:dyDescent="0.2">
      <c r="B10" s="51" t="s">
        <v>113</v>
      </c>
      <c r="C10" s="51" t="s">
        <v>133</v>
      </c>
      <c r="D10" s="51" t="s">
        <v>110</v>
      </c>
    </row>
    <row r="11" spans="2:4" x14ac:dyDescent="0.2">
      <c r="B11" s="51" t="s">
        <v>114</v>
      </c>
      <c r="C11" s="51"/>
      <c r="D11" s="51" t="s">
        <v>115</v>
      </c>
    </row>
    <row r="12" spans="2:4" x14ac:dyDescent="0.2">
      <c r="B12" s="51" t="s">
        <v>124</v>
      </c>
      <c r="C12" s="51"/>
      <c r="D12" s="51" t="s">
        <v>116</v>
      </c>
    </row>
    <row r="13" spans="2:4" x14ac:dyDescent="0.2">
      <c r="B13" s="51" t="s">
        <v>126</v>
      </c>
      <c r="C13" s="51"/>
      <c r="D13" s="51" t="s">
        <v>118</v>
      </c>
    </row>
    <row r="14" spans="2:4" x14ac:dyDescent="0.2">
      <c r="B14" s="51" t="s">
        <v>131</v>
      </c>
      <c r="C14" s="51"/>
      <c r="D14" s="51" t="s">
        <v>122</v>
      </c>
    </row>
    <row r="15" spans="2:4" x14ac:dyDescent="0.2">
      <c r="B15" s="51" t="s">
        <v>132</v>
      </c>
      <c r="C15" s="51"/>
      <c r="D15" s="51" t="s">
        <v>123</v>
      </c>
    </row>
    <row r="16" spans="2:4" x14ac:dyDescent="0.2">
      <c r="B16" s="51" t="s">
        <v>134</v>
      </c>
      <c r="C16" s="51"/>
      <c r="D16" s="51" t="s">
        <v>125</v>
      </c>
    </row>
    <row r="17" spans="2:4" x14ac:dyDescent="0.2">
      <c r="B17" s="51" t="s">
        <v>135</v>
      </c>
      <c r="C17" s="51"/>
      <c r="D17" s="51" t="s">
        <v>127</v>
      </c>
    </row>
    <row r="18" spans="2:4" x14ac:dyDescent="0.2">
      <c r="B18" s="51" t="s">
        <v>136</v>
      </c>
      <c r="C18" s="51"/>
      <c r="D18" s="51" t="s">
        <v>129</v>
      </c>
    </row>
    <row r="19" spans="2:4" x14ac:dyDescent="0.2">
      <c r="B19" s="51"/>
      <c r="C19" s="51"/>
      <c r="D19" s="51" t="s">
        <v>128</v>
      </c>
    </row>
    <row r="20" spans="2:4" x14ac:dyDescent="0.2">
      <c r="B20" s="51"/>
      <c r="C20" s="51"/>
      <c r="D20" s="51"/>
    </row>
    <row r="21" spans="2:4" x14ac:dyDescent="0.2">
      <c r="B21" s="51"/>
      <c r="C21" s="51"/>
      <c r="D21" s="51"/>
    </row>
    <row r="22" spans="2:4" x14ac:dyDescent="0.2">
      <c r="B22" s="51"/>
      <c r="C22" s="51"/>
      <c r="D22" s="51"/>
    </row>
    <row r="23" spans="2:4" x14ac:dyDescent="0.2">
      <c r="B23" s="51"/>
      <c r="C23" s="51"/>
      <c r="D23" s="51"/>
    </row>
    <row r="24" spans="2:4" x14ac:dyDescent="0.2">
      <c r="B24" s="51"/>
      <c r="C24" s="51"/>
      <c r="D24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1:J21"/>
  <sheetViews>
    <sheetView rightToLeft="1" topLeftCell="B1" zoomScale="90" zoomScaleNormal="90" workbookViewId="0">
      <selection activeCell="C17" sqref="C17"/>
    </sheetView>
  </sheetViews>
  <sheetFormatPr defaultRowHeight="14.25" x14ac:dyDescent="0.2"/>
  <cols>
    <col min="1" max="1" width="9" style="65"/>
    <col min="2" max="2" width="10" style="65" customWidth="1"/>
    <col min="3" max="3" width="7.125" style="65" customWidth="1"/>
    <col min="4" max="4" width="10" style="65" customWidth="1"/>
    <col min="5" max="6" width="10.875" style="65" customWidth="1"/>
    <col min="7" max="7" width="11.25" style="65" customWidth="1"/>
    <col min="8" max="8" width="11.625" style="65" customWidth="1"/>
    <col min="9" max="9" width="10.625" style="65" customWidth="1"/>
    <col min="10" max="10" width="33" style="65" customWidth="1"/>
    <col min="11" max="16384" width="9" style="65"/>
  </cols>
  <sheetData>
    <row r="1" spans="2:10" ht="15" thickBot="1" x14ac:dyDescent="0.25"/>
    <row r="2" spans="2:10" x14ac:dyDescent="0.2">
      <c r="B2" s="283"/>
      <c r="C2" s="284"/>
      <c r="D2" s="284"/>
      <c r="E2" s="284"/>
      <c r="F2" s="284"/>
      <c r="G2" s="284"/>
      <c r="H2" s="284"/>
      <c r="I2" s="284"/>
      <c r="J2" s="285"/>
    </row>
    <row r="3" spans="2:10" x14ac:dyDescent="0.2">
      <c r="B3" s="286"/>
      <c r="C3" s="287"/>
      <c r="D3" s="287"/>
      <c r="E3" s="287"/>
      <c r="F3" s="287"/>
      <c r="G3" s="287"/>
      <c r="H3" s="287"/>
      <c r="I3" s="287"/>
      <c r="J3" s="288"/>
    </row>
    <row r="4" spans="2:10" x14ac:dyDescent="0.2">
      <c r="B4" s="286"/>
      <c r="C4" s="287"/>
      <c r="D4" s="287"/>
      <c r="E4" s="287"/>
      <c r="F4" s="287"/>
      <c r="G4" s="287"/>
      <c r="H4" s="287"/>
      <c r="I4" s="287"/>
      <c r="J4" s="288"/>
    </row>
    <row r="5" spans="2:10" x14ac:dyDescent="0.2">
      <c r="B5" s="286"/>
      <c r="C5" s="287"/>
      <c r="D5" s="287"/>
      <c r="E5" s="287"/>
      <c r="F5" s="287"/>
      <c r="G5" s="287"/>
      <c r="H5" s="287"/>
      <c r="I5" s="287"/>
      <c r="J5" s="288"/>
    </row>
    <row r="6" spans="2:10" x14ac:dyDescent="0.2">
      <c r="B6" s="286"/>
      <c r="C6" s="287"/>
      <c r="D6" s="287"/>
      <c r="E6" s="287"/>
      <c r="F6" s="287"/>
      <c r="G6" s="287"/>
      <c r="H6" s="287"/>
      <c r="I6" s="287"/>
      <c r="J6" s="288"/>
    </row>
    <row r="7" spans="2:10" ht="18" customHeight="1" x14ac:dyDescent="0.2">
      <c r="B7" s="289"/>
      <c r="C7" s="290"/>
      <c r="D7" s="290"/>
      <c r="E7" s="290"/>
      <c r="F7" s="290"/>
      <c r="G7" s="290"/>
      <c r="H7" s="290"/>
      <c r="I7" s="290"/>
      <c r="J7" s="288"/>
    </row>
    <row r="8" spans="2:10" s="294" customFormat="1" ht="21" customHeight="1" x14ac:dyDescent="0.25">
      <c r="B8" s="291" t="s">
        <v>174</v>
      </c>
      <c r="C8" s="292"/>
      <c r="D8" s="292"/>
      <c r="E8" s="292"/>
      <c r="F8" s="292"/>
      <c r="G8" s="292"/>
      <c r="H8" s="292"/>
      <c r="I8" s="292"/>
      <c r="J8" s="293"/>
    </row>
    <row r="9" spans="2:10" s="294" customFormat="1" ht="21" customHeight="1" x14ac:dyDescent="0.25">
      <c r="B9" s="295"/>
      <c r="C9" s="296"/>
      <c r="D9" s="296"/>
      <c r="E9" s="296"/>
      <c r="F9" s="296"/>
      <c r="G9" s="296"/>
      <c r="H9" s="296"/>
      <c r="I9" s="296"/>
      <c r="J9" s="297"/>
    </row>
    <row r="10" spans="2:10" ht="16.5" thickBot="1" x14ac:dyDescent="0.25">
      <c r="B10" s="289"/>
      <c r="C10" s="290"/>
      <c r="D10" s="290"/>
      <c r="E10" s="290"/>
      <c r="F10" s="290"/>
      <c r="G10" s="290"/>
      <c r="H10" s="290"/>
      <c r="I10" s="298" t="s">
        <v>4</v>
      </c>
      <c r="J10" s="299" t="s">
        <v>5</v>
      </c>
    </row>
    <row r="11" spans="2:10" ht="18.75" x14ac:dyDescent="0.2">
      <c r="B11" s="300"/>
      <c r="C11" s="301"/>
      <c r="D11" s="301"/>
      <c r="E11" s="301"/>
      <c r="F11" s="290"/>
      <c r="G11" s="290"/>
      <c r="H11" s="290"/>
      <c r="I11" s="290"/>
      <c r="J11" s="302"/>
    </row>
    <row r="12" spans="2:10" ht="16.5" thickBot="1" x14ac:dyDescent="0.25">
      <c r="B12" s="303"/>
      <c r="C12" s="304"/>
      <c r="D12" s="304"/>
      <c r="E12" s="305"/>
      <c r="F12" s="290"/>
      <c r="G12" s="290"/>
      <c r="H12" s="290"/>
      <c r="I12" s="290"/>
      <c r="J12" s="302"/>
    </row>
    <row r="13" spans="2:10" ht="16.5" thickBot="1" x14ac:dyDescent="0.25">
      <c r="B13" s="306" t="s">
        <v>80</v>
      </c>
      <c r="C13" s="307"/>
      <c r="D13" s="307"/>
      <c r="E13" s="307"/>
      <c r="F13" s="307"/>
      <c r="G13" s="307"/>
      <c r="H13" s="307"/>
      <c r="I13" s="307"/>
      <c r="J13" s="308"/>
    </row>
    <row r="14" spans="2:10" ht="24.95" customHeight="1" x14ac:dyDescent="0.2">
      <c r="B14" s="309" t="s">
        <v>81</v>
      </c>
      <c r="C14" s="27"/>
      <c r="D14" s="310" t="s">
        <v>82</v>
      </c>
      <c r="E14" s="310"/>
      <c r="F14" s="310"/>
      <c r="G14" s="310"/>
      <c r="H14" s="310"/>
      <c r="I14" s="310"/>
      <c r="J14" s="311"/>
    </row>
    <row r="15" spans="2:10" ht="24.95" customHeight="1" x14ac:dyDescent="0.2">
      <c r="B15" s="312" t="s">
        <v>83</v>
      </c>
      <c r="C15" s="26"/>
      <c r="D15" s="313" t="s">
        <v>84</v>
      </c>
      <c r="E15" s="313"/>
      <c r="F15" s="313"/>
      <c r="G15" s="313"/>
      <c r="H15" s="313"/>
      <c r="I15" s="313"/>
      <c r="J15" s="314"/>
    </row>
    <row r="16" spans="2:10" ht="24.95" customHeight="1" x14ac:dyDescent="0.2">
      <c r="B16" s="312" t="s">
        <v>85</v>
      </c>
      <c r="C16" s="26"/>
      <c r="D16" s="313" t="s">
        <v>93</v>
      </c>
      <c r="E16" s="313"/>
      <c r="F16" s="313"/>
      <c r="G16" s="313"/>
      <c r="H16" s="313"/>
      <c r="I16" s="313"/>
      <c r="J16" s="314"/>
    </row>
    <row r="17" spans="2:10" ht="24.95" customHeight="1" x14ac:dyDescent="0.2">
      <c r="B17" s="312" t="s">
        <v>86</v>
      </c>
      <c r="C17" s="26"/>
      <c r="D17" s="313" t="s">
        <v>96</v>
      </c>
      <c r="E17" s="313"/>
      <c r="F17" s="313"/>
      <c r="G17" s="313"/>
      <c r="H17" s="313"/>
      <c r="I17" s="313"/>
      <c r="J17" s="314"/>
    </row>
    <row r="18" spans="2:10" ht="24.95" customHeight="1" x14ac:dyDescent="0.2">
      <c r="B18" s="312" t="s">
        <v>88</v>
      </c>
      <c r="C18" s="26"/>
      <c r="D18" s="313" t="s">
        <v>87</v>
      </c>
      <c r="E18" s="313"/>
      <c r="F18" s="313"/>
      <c r="G18" s="313"/>
      <c r="H18" s="313"/>
      <c r="I18" s="313"/>
      <c r="J18" s="314"/>
    </row>
    <row r="19" spans="2:10" ht="24.95" customHeight="1" x14ac:dyDescent="0.2">
      <c r="B19" s="312" t="s">
        <v>90</v>
      </c>
      <c r="C19" s="26"/>
      <c r="D19" s="313" t="s">
        <v>89</v>
      </c>
      <c r="E19" s="313"/>
      <c r="F19" s="313"/>
      <c r="G19" s="313"/>
      <c r="H19" s="313"/>
      <c r="I19" s="313"/>
      <c r="J19" s="314"/>
    </row>
    <row r="20" spans="2:10" ht="24.95" customHeight="1" x14ac:dyDescent="0.2">
      <c r="B20" s="312" t="s">
        <v>91</v>
      </c>
      <c r="C20" s="26"/>
      <c r="D20" s="313" t="s">
        <v>94</v>
      </c>
      <c r="E20" s="313"/>
      <c r="F20" s="313"/>
      <c r="G20" s="313"/>
      <c r="H20" s="313"/>
      <c r="I20" s="313"/>
      <c r="J20" s="314"/>
    </row>
    <row r="21" spans="2:10" ht="24.95" customHeight="1" thickBot="1" x14ac:dyDescent="0.25">
      <c r="B21" s="315" t="s">
        <v>92</v>
      </c>
      <c r="C21" s="158"/>
      <c r="D21" s="316" t="s">
        <v>95</v>
      </c>
      <c r="E21" s="316"/>
      <c r="F21" s="316"/>
      <c r="G21" s="316"/>
      <c r="H21" s="316"/>
      <c r="I21" s="316"/>
      <c r="J21" s="317"/>
    </row>
  </sheetData>
  <sheetProtection algorithmName="SHA-512" hashValue="PnJ2osZeM4u+3YktcoZKuX/77v6qjxm1qXs8TotqcyxdWwEVwKNIThI0/nmLHlCd9ieD+EJdWPRgfSZ4AUwpKg==" saltValue="ZSVPeQ+0oNxLAEvz9IL7Lw==" spinCount="100000" sheet="1" objects="1" scenarios="1" insertColumns="0" insertRows="0" selectLockedCells="1"/>
  <protectedRanges>
    <protectedRange sqref="J10" name="Appendix_4_range"/>
  </protectedRanges>
  <mergeCells count="10">
    <mergeCell ref="D18:J18"/>
    <mergeCell ref="D19:J19"/>
    <mergeCell ref="D20:J20"/>
    <mergeCell ref="D21:J21"/>
    <mergeCell ref="D17:J17"/>
    <mergeCell ref="B8:J8"/>
    <mergeCell ref="B13:J13"/>
    <mergeCell ref="D14:J14"/>
    <mergeCell ref="D15:J15"/>
    <mergeCell ref="D16:J16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12</xdr:row>
                    <xdr:rowOff>171450</xdr:rowOff>
                  </from>
                  <to>
                    <xdr:col>2</xdr:col>
                    <xdr:colOff>285750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57150</xdr:rowOff>
                  </from>
                  <to>
                    <xdr:col>2</xdr:col>
                    <xdr:colOff>295275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18</xdr:row>
                    <xdr:rowOff>66675</xdr:rowOff>
                  </from>
                  <to>
                    <xdr:col>2</xdr:col>
                    <xdr:colOff>285750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66675</xdr:rowOff>
                  </from>
                  <to>
                    <xdr:col>2</xdr:col>
                    <xdr:colOff>295275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Check Box 18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20</xdr:row>
                    <xdr:rowOff>66675</xdr:rowOff>
                  </from>
                  <to>
                    <xdr:col>2</xdr:col>
                    <xdr:colOff>285750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9" name="Check Box 3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14</xdr:row>
                    <xdr:rowOff>19050</xdr:rowOff>
                  </from>
                  <to>
                    <xdr:col>2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0" name="Check Box 4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15</xdr:row>
                    <xdr:rowOff>66675</xdr:rowOff>
                  </from>
                  <to>
                    <xdr:col>2</xdr:col>
                    <xdr:colOff>285750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1" name="Check Box 2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66675</xdr:rowOff>
                  </from>
                  <to>
                    <xdr:col>2</xdr:col>
                    <xdr:colOff>295275</xdr:colOff>
                    <xdr:row>16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J55"/>
  <sheetViews>
    <sheetView rightToLeft="1" zoomScaleNormal="100" workbookViewId="0">
      <selection activeCell="C22" sqref="C22:G22"/>
    </sheetView>
  </sheetViews>
  <sheetFormatPr defaultRowHeight="15" x14ac:dyDescent="0.2"/>
  <cols>
    <col min="1" max="1" width="7.875" style="35" customWidth="1"/>
    <col min="2" max="2" width="15.625" style="35" customWidth="1"/>
    <col min="3" max="3" width="7.5" style="35" customWidth="1"/>
    <col min="4" max="5" width="9" style="35"/>
    <col min="6" max="6" width="16.75" style="35" customWidth="1"/>
    <col min="7" max="7" width="13.375" style="35" customWidth="1"/>
    <col min="8" max="8" width="8.125" style="35" customWidth="1"/>
    <col min="9" max="9" width="7.25" style="35" customWidth="1"/>
    <col min="10" max="10" width="9" style="35"/>
  </cols>
  <sheetData>
    <row r="1" spans="1:10" ht="15.75" thickBot="1" x14ac:dyDescent="0.25"/>
    <row r="2" spans="1:10" x14ac:dyDescent="0.2">
      <c r="A2" s="36"/>
      <c r="B2" s="37"/>
      <c r="C2" s="37"/>
      <c r="D2" s="37"/>
      <c r="E2" s="37"/>
      <c r="F2" s="37"/>
      <c r="G2" s="37"/>
      <c r="H2" s="37"/>
      <c r="I2" s="37"/>
      <c r="J2" s="38"/>
    </row>
    <row r="3" spans="1:10" x14ac:dyDescent="0.2">
      <c r="A3" s="39"/>
      <c r="J3" s="40"/>
    </row>
    <row r="4" spans="1:10" x14ac:dyDescent="0.2">
      <c r="A4" s="39"/>
      <c r="J4" s="40"/>
    </row>
    <row r="5" spans="1:10" x14ac:dyDescent="0.2">
      <c r="A5" s="39"/>
      <c r="J5" s="40"/>
    </row>
    <row r="6" spans="1:10" x14ac:dyDescent="0.2">
      <c r="A6" s="39"/>
      <c r="J6" s="40"/>
    </row>
    <row r="7" spans="1:10" x14ac:dyDescent="0.2">
      <c r="A7" s="39"/>
      <c r="J7" s="40"/>
    </row>
    <row r="8" spans="1:10" ht="16.5" thickBot="1" x14ac:dyDescent="0.25">
      <c r="A8" s="4"/>
      <c r="B8" s="41"/>
      <c r="C8" s="5"/>
      <c r="D8" s="5"/>
      <c r="E8" s="5"/>
      <c r="F8" s="41"/>
      <c r="G8" s="42" t="s">
        <v>4</v>
      </c>
      <c r="H8" s="203" t="s">
        <v>5</v>
      </c>
      <c r="I8" s="203"/>
      <c r="J8" s="2"/>
    </row>
    <row r="9" spans="1:10" ht="15.75" x14ac:dyDescent="0.2">
      <c r="A9" s="4"/>
      <c r="B9" s="41"/>
      <c r="C9" s="5"/>
      <c r="D9" s="5"/>
      <c r="E9" s="5"/>
      <c r="F9" s="41"/>
      <c r="G9" s="5"/>
      <c r="H9" s="5"/>
      <c r="I9" s="5"/>
      <c r="J9" s="6"/>
    </row>
    <row r="10" spans="1:10" ht="18.75" x14ac:dyDescent="0.2">
      <c r="A10" s="4"/>
      <c r="B10" s="204" t="s">
        <v>175</v>
      </c>
      <c r="C10" s="204"/>
      <c r="D10" s="204"/>
      <c r="E10" s="204"/>
      <c r="F10" s="204"/>
      <c r="G10" s="204"/>
      <c r="H10" s="204"/>
      <c r="I10" s="204"/>
      <c r="J10" s="6"/>
    </row>
    <row r="11" spans="1:10" ht="15.75" x14ac:dyDescent="0.2">
      <c r="A11" s="4"/>
      <c r="B11" s="3"/>
      <c r="C11" s="5"/>
      <c r="D11" s="5"/>
      <c r="E11" s="5"/>
      <c r="F11" s="41"/>
      <c r="G11" s="5"/>
      <c r="H11" s="5"/>
      <c r="I11" s="5"/>
      <c r="J11" s="6"/>
    </row>
    <row r="12" spans="1:10" ht="16.5" thickBot="1" x14ac:dyDescent="0.25">
      <c r="A12" s="4"/>
      <c r="B12" s="17" t="s">
        <v>17</v>
      </c>
      <c r="C12" s="5"/>
      <c r="D12" s="5"/>
      <c r="E12" s="5"/>
      <c r="F12" s="5"/>
      <c r="G12" s="5"/>
      <c r="H12" s="5"/>
      <c r="I12" s="5"/>
      <c r="J12" s="6"/>
    </row>
    <row r="13" spans="1:10" ht="32.25" thickBot="1" x14ac:dyDescent="0.25">
      <c r="A13" s="4"/>
      <c r="B13" s="7" t="s">
        <v>18</v>
      </c>
      <c r="C13" s="205"/>
      <c r="D13" s="206"/>
      <c r="E13" s="206"/>
      <c r="F13" s="207"/>
      <c r="G13" s="8" t="s">
        <v>19</v>
      </c>
      <c r="H13" s="205"/>
      <c r="I13" s="207"/>
      <c r="J13" s="6"/>
    </row>
    <row r="14" spans="1:10" ht="16.5" thickBot="1" x14ac:dyDescent="0.25">
      <c r="A14" s="4"/>
      <c r="B14" s="14"/>
      <c r="C14" s="5"/>
      <c r="D14" s="5"/>
      <c r="E14" s="5"/>
      <c r="F14" s="9"/>
      <c r="G14" s="9"/>
      <c r="H14" s="9"/>
      <c r="I14" s="9"/>
      <c r="J14" s="6"/>
    </row>
    <row r="15" spans="1:10" ht="23.25" customHeight="1" thickBot="1" x14ac:dyDescent="0.25">
      <c r="A15" s="4"/>
      <c r="B15" s="10" t="s">
        <v>20</v>
      </c>
      <c r="C15" s="206"/>
      <c r="D15" s="207"/>
      <c r="E15" s="10" t="s">
        <v>21</v>
      </c>
      <c r="F15" s="30"/>
      <c r="G15" s="11" t="s">
        <v>22</v>
      </c>
      <c r="H15" s="205"/>
      <c r="I15" s="207"/>
      <c r="J15" s="6"/>
    </row>
    <row r="16" spans="1:10" ht="16.5" thickBot="1" x14ac:dyDescent="0.25">
      <c r="A16" s="4"/>
      <c r="B16" s="12"/>
      <c r="C16" s="9"/>
      <c r="D16" s="9"/>
      <c r="E16" s="9"/>
      <c r="F16" s="9"/>
      <c r="G16" s="9"/>
      <c r="H16" s="9"/>
      <c r="I16" s="9"/>
      <c r="J16" s="6"/>
    </row>
    <row r="17" spans="1:10" ht="32.25" thickBot="1" x14ac:dyDescent="0.25">
      <c r="A17" s="4"/>
      <c r="B17" s="10" t="s">
        <v>23</v>
      </c>
      <c r="C17" s="206"/>
      <c r="D17" s="207"/>
      <c r="E17" s="7" t="s">
        <v>24</v>
      </c>
      <c r="F17" s="13"/>
      <c r="G17" s="10" t="s">
        <v>25</v>
      </c>
      <c r="H17" s="205"/>
      <c r="I17" s="207"/>
      <c r="J17" s="6"/>
    </row>
    <row r="18" spans="1:10" ht="15.75" x14ac:dyDescent="0.2">
      <c r="A18" s="4"/>
      <c r="B18" s="14"/>
      <c r="C18" s="29"/>
      <c r="D18" s="29"/>
      <c r="E18" s="14"/>
      <c r="F18" s="15"/>
      <c r="G18" s="14"/>
      <c r="H18" s="29"/>
      <c r="I18" s="29"/>
      <c r="J18" s="6"/>
    </row>
    <row r="19" spans="1:10" ht="16.5" thickBot="1" x14ac:dyDescent="0.25">
      <c r="A19" s="4"/>
      <c r="B19" s="14" t="s">
        <v>26</v>
      </c>
      <c r="C19" s="5"/>
      <c r="D19" s="5"/>
      <c r="E19" s="5"/>
      <c r="F19" s="9"/>
      <c r="G19" s="9"/>
      <c r="H19" s="9"/>
      <c r="I19" s="9"/>
      <c r="J19" s="6"/>
    </row>
    <row r="20" spans="1:10" ht="16.5" thickBot="1" x14ac:dyDescent="0.25">
      <c r="A20" s="4"/>
      <c r="B20" s="7" t="s">
        <v>27</v>
      </c>
      <c r="C20" s="208"/>
      <c r="D20" s="201"/>
      <c r="E20" s="201"/>
      <c r="F20" s="201"/>
      <c r="G20" s="202"/>
      <c r="H20" s="16"/>
      <c r="I20" s="16"/>
      <c r="J20" s="6"/>
    </row>
    <row r="21" spans="1:10" ht="16.5" thickBot="1" x14ac:dyDescent="0.25">
      <c r="A21" s="4"/>
      <c r="B21" s="7" t="s">
        <v>28</v>
      </c>
      <c r="C21" s="209"/>
      <c r="D21" s="209"/>
      <c r="E21" s="209"/>
      <c r="F21" s="209"/>
      <c r="G21" s="210"/>
      <c r="H21" s="16"/>
      <c r="I21" s="16"/>
      <c r="J21" s="6"/>
    </row>
    <row r="22" spans="1:10" ht="48" thickBot="1" x14ac:dyDescent="0.25">
      <c r="A22" s="4"/>
      <c r="B22" s="7" t="s">
        <v>7</v>
      </c>
      <c r="C22" s="208"/>
      <c r="D22" s="201"/>
      <c r="E22" s="201"/>
      <c r="F22" s="201"/>
      <c r="G22" s="202"/>
      <c r="H22" s="16"/>
      <c r="I22" s="16"/>
      <c r="J22" s="6"/>
    </row>
    <row r="23" spans="1:10" ht="16.5" thickBot="1" x14ac:dyDescent="0.25">
      <c r="A23" s="4"/>
      <c r="B23" s="7" t="s">
        <v>8</v>
      </c>
      <c r="C23" s="201"/>
      <c r="D23" s="201"/>
      <c r="E23" s="201"/>
      <c r="F23" s="201"/>
      <c r="G23" s="202"/>
      <c r="H23" s="16"/>
      <c r="I23" s="16"/>
      <c r="J23" s="6"/>
    </row>
    <row r="24" spans="1:10" ht="15.75" x14ac:dyDescent="0.2">
      <c r="A24" s="4"/>
      <c r="B24" s="17"/>
      <c r="C24" s="5"/>
      <c r="D24" s="5"/>
      <c r="E24" s="5"/>
      <c r="F24" s="5"/>
      <c r="G24" s="5"/>
      <c r="H24" s="5"/>
      <c r="I24" s="5"/>
      <c r="J24" s="6"/>
    </row>
    <row r="25" spans="1:10" ht="15.75" x14ac:dyDescent="0.2">
      <c r="A25" s="18"/>
      <c r="B25" s="19" t="s">
        <v>29</v>
      </c>
      <c r="C25" s="20"/>
      <c r="D25" s="20"/>
      <c r="E25" s="20"/>
      <c r="F25" s="20"/>
      <c r="G25" s="20"/>
      <c r="H25" s="20"/>
      <c r="I25" s="20"/>
      <c r="J25" s="21"/>
    </row>
    <row r="26" spans="1:10" ht="15.75" x14ac:dyDescent="0.2">
      <c r="A26" s="211" t="s">
        <v>30</v>
      </c>
      <c r="B26" s="212"/>
      <c r="C26" s="212"/>
      <c r="D26" s="212"/>
      <c r="E26" s="212"/>
      <c r="F26" s="212"/>
      <c r="G26" s="212"/>
      <c r="H26" s="212"/>
      <c r="I26" s="212"/>
      <c r="J26" s="213"/>
    </row>
    <row r="27" spans="1:10" ht="15.75" x14ac:dyDescent="0.2">
      <c r="A27" s="4"/>
      <c r="B27" s="43" t="s">
        <v>31</v>
      </c>
      <c r="C27" s="5"/>
      <c r="D27" s="5"/>
      <c r="E27" s="5"/>
      <c r="F27" s="9"/>
      <c r="G27" s="9"/>
      <c r="H27" s="9"/>
      <c r="I27" s="9"/>
      <c r="J27" s="6"/>
    </row>
    <row r="28" spans="1:10" ht="15.75" x14ac:dyDescent="0.2">
      <c r="A28" s="4"/>
      <c r="B28" s="14"/>
      <c r="C28" s="5"/>
      <c r="D28" s="5"/>
      <c r="E28" s="5"/>
      <c r="F28" s="9"/>
      <c r="G28" s="9"/>
      <c r="H28" s="9"/>
      <c r="I28" s="9"/>
      <c r="J28" s="6"/>
    </row>
    <row r="29" spans="1:10" ht="15.75" x14ac:dyDescent="0.2">
      <c r="A29" s="4"/>
      <c r="B29" s="22" t="s">
        <v>32</v>
      </c>
      <c r="C29" s="214" t="s">
        <v>33</v>
      </c>
      <c r="D29" s="214"/>
      <c r="E29" s="214"/>
      <c r="F29" s="214" t="s">
        <v>34</v>
      </c>
      <c r="G29" s="214"/>
      <c r="H29" s="214" t="s">
        <v>35</v>
      </c>
      <c r="I29" s="214"/>
      <c r="J29" s="6"/>
    </row>
    <row r="30" spans="1:10" ht="15.75" x14ac:dyDescent="0.2">
      <c r="A30" s="23"/>
      <c r="B30" s="1" t="s">
        <v>10</v>
      </c>
      <c r="C30" s="215" t="s">
        <v>36</v>
      </c>
      <c r="D30" s="215"/>
      <c r="E30" s="215"/>
      <c r="F30" s="215" t="s">
        <v>37</v>
      </c>
      <c r="G30" s="215"/>
      <c r="H30" s="215" t="s">
        <v>38</v>
      </c>
      <c r="I30" s="215"/>
      <c r="J30" s="24"/>
    </row>
    <row r="31" spans="1:10" ht="15.75" x14ac:dyDescent="0.2">
      <c r="A31" s="23"/>
      <c r="B31" s="1"/>
      <c r="C31" s="1"/>
      <c r="D31" s="1"/>
      <c r="E31" s="1"/>
      <c r="F31" s="1"/>
      <c r="G31" s="1"/>
      <c r="H31" s="1"/>
      <c r="I31" s="1"/>
      <c r="J31" s="24"/>
    </row>
    <row r="32" spans="1:10" ht="15.75" x14ac:dyDescent="0.2">
      <c r="A32" s="4"/>
      <c r="B32" s="25"/>
      <c r="C32" s="5"/>
      <c r="D32" s="5"/>
      <c r="E32" s="5"/>
      <c r="F32" s="5"/>
      <c r="G32" s="5"/>
      <c r="H32" s="5"/>
      <c r="I32" s="5"/>
      <c r="J32" s="6"/>
    </row>
    <row r="33" spans="1:10" ht="15.75" x14ac:dyDescent="0.2">
      <c r="A33" s="4"/>
      <c r="B33" s="22" t="s">
        <v>32</v>
      </c>
      <c r="C33" s="214" t="s">
        <v>33</v>
      </c>
      <c r="D33" s="214"/>
      <c r="E33" s="214"/>
      <c r="F33" s="214" t="s">
        <v>34</v>
      </c>
      <c r="G33" s="214"/>
      <c r="H33" s="214" t="s">
        <v>35</v>
      </c>
      <c r="I33" s="214"/>
      <c r="J33" s="6"/>
    </row>
    <row r="34" spans="1:10" ht="15.75" x14ac:dyDescent="0.2">
      <c r="A34" s="23"/>
      <c r="B34" s="1" t="s">
        <v>10</v>
      </c>
      <c r="C34" s="215" t="s">
        <v>36</v>
      </c>
      <c r="D34" s="215"/>
      <c r="E34" s="215"/>
      <c r="F34" s="215" t="s">
        <v>37</v>
      </c>
      <c r="G34" s="215"/>
      <c r="H34" s="215" t="s">
        <v>38</v>
      </c>
      <c r="I34" s="215"/>
      <c r="J34" s="24"/>
    </row>
    <row r="35" spans="1:10" ht="15.75" x14ac:dyDescent="0.2">
      <c r="A35" s="23"/>
      <c r="B35" s="1"/>
      <c r="C35" s="1"/>
      <c r="D35" s="1"/>
      <c r="E35" s="1"/>
      <c r="F35" s="1"/>
      <c r="G35" s="1"/>
      <c r="H35" s="1"/>
      <c r="I35" s="1"/>
      <c r="J35" s="24"/>
    </row>
    <row r="36" spans="1:10" ht="15.75" x14ac:dyDescent="0.2">
      <c r="A36" s="4"/>
      <c r="B36" s="25"/>
      <c r="C36" s="5"/>
      <c r="D36" s="5"/>
      <c r="E36" s="5"/>
      <c r="F36" s="5"/>
      <c r="G36" s="5"/>
      <c r="H36" s="5"/>
      <c r="I36" s="5"/>
      <c r="J36" s="6"/>
    </row>
    <row r="37" spans="1:10" ht="15.75" x14ac:dyDescent="0.2">
      <c r="A37" s="4"/>
      <c r="B37" s="22" t="s">
        <v>32</v>
      </c>
      <c r="C37" s="214" t="s">
        <v>33</v>
      </c>
      <c r="D37" s="214"/>
      <c r="E37" s="214"/>
      <c r="F37" s="214" t="s">
        <v>34</v>
      </c>
      <c r="G37" s="214"/>
      <c r="H37" s="214" t="s">
        <v>35</v>
      </c>
      <c r="I37" s="214"/>
      <c r="J37" s="6"/>
    </row>
    <row r="38" spans="1:10" ht="15.75" x14ac:dyDescent="0.2">
      <c r="A38" s="23"/>
      <c r="B38" s="1" t="s">
        <v>10</v>
      </c>
      <c r="C38" s="215" t="s">
        <v>36</v>
      </c>
      <c r="D38" s="215"/>
      <c r="E38" s="215"/>
      <c r="F38" s="215" t="s">
        <v>37</v>
      </c>
      <c r="G38" s="215"/>
      <c r="H38" s="215" t="s">
        <v>38</v>
      </c>
      <c r="I38" s="215"/>
      <c r="J38" s="24"/>
    </row>
    <row r="39" spans="1:10" ht="15.75" x14ac:dyDescent="0.2">
      <c r="A39" s="4"/>
      <c r="B39" s="17"/>
      <c r="C39" s="5"/>
      <c r="D39" s="5"/>
      <c r="E39" s="5"/>
      <c r="F39" s="5"/>
      <c r="G39" s="5"/>
      <c r="H39" s="5"/>
      <c r="I39" s="5"/>
      <c r="J39" s="6"/>
    </row>
    <row r="40" spans="1:10" ht="15.75" x14ac:dyDescent="0.2">
      <c r="A40" s="4"/>
      <c r="B40" s="25"/>
      <c r="C40" s="5"/>
      <c r="D40" s="5"/>
      <c r="E40" s="5"/>
      <c r="F40" s="5"/>
      <c r="G40" s="5"/>
      <c r="H40" s="5"/>
      <c r="I40" s="5"/>
      <c r="J40" s="6"/>
    </row>
    <row r="41" spans="1:10" ht="15.75" x14ac:dyDescent="0.2">
      <c r="A41" s="4"/>
      <c r="B41" s="216" t="s">
        <v>39</v>
      </c>
      <c r="C41" s="216"/>
      <c r="D41" s="25"/>
      <c r="E41" s="25"/>
      <c r="F41" s="5"/>
      <c r="G41" s="5"/>
      <c r="H41" s="5"/>
      <c r="I41" s="5"/>
      <c r="J41" s="6"/>
    </row>
    <row r="42" spans="1:10" ht="15.75" x14ac:dyDescent="0.2">
      <c r="A42" s="4"/>
      <c r="B42" s="217" t="s">
        <v>40</v>
      </c>
      <c r="C42" s="217"/>
      <c r="D42" s="17"/>
      <c r="E42" s="17"/>
      <c r="F42" s="5"/>
      <c r="G42" s="5"/>
      <c r="H42" s="5"/>
      <c r="I42" s="5"/>
      <c r="J42" s="6"/>
    </row>
    <row r="43" spans="1:10" ht="15.75" x14ac:dyDescent="0.2">
      <c r="A43" s="4"/>
      <c r="B43" s="28"/>
      <c r="C43" s="28"/>
      <c r="D43" s="28"/>
      <c r="E43" s="28"/>
      <c r="F43" s="5"/>
      <c r="G43" s="5"/>
      <c r="H43" s="5"/>
      <c r="I43" s="5"/>
      <c r="J43" s="6"/>
    </row>
    <row r="44" spans="1:10" ht="15.75" x14ac:dyDescent="0.2">
      <c r="A44" s="211" t="s">
        <v>30</v>
      </c>
      <c r="B44" s="212"/>
      <c r="C44" s="212"/>
      <c r="D44" s="212"/>
      <c r="E44" s="212"/>
      <c r="F44" s="212"/>
      <c r="G44" s="212"/>
      <c r="H44" s="212"/>
      <c r="I44" s="212"/>
      <c r="J44" s="213"/>
    </row>
    <row r="45" spans="1:10" ht="15.75" x14ac:dyDescent="0.2">
      <c r="A45" s="4"/>
      <c r="B45" s="43" t="s">
        <v>41</v>
      </c>
      <c r="C45" s="5"/>
      <c r="D45" s="5"/>
      <c r="E45" s="5"/>
      <c r="F45" s="9"/>
      <c r="G45" s="9"/>
      <c r="H45" s="9"/>
      <c r="I45" s="9"/>
      <c r="J45" s="6"/>
    </row>
    <row r="46" spans="1:10" ht="15.75" x14ac:dyDescent="0.2">
      <c r="A46" s="4"/>
      <c r="B46" s="25"/>
      <c r="C46" s="5"/>
      <c r="D46" s="5"/>
      <c r="E46" s="5"/>
      <c r="F46" s="5"/>
      <c r="G46" s="5"/>
      <c r="H46" s="5"/>
      <c r="I46" s="5"/>
      <c r="J46" s="6"/>
    </row>
    <row r="47" spans="1:10" ht="15.75" x14ac:dyDescent="0.2">
      <c r="A47" s="4"/>
      <c r="B47" s="219" t="s">
        <v>42</v>
      </c>
      <c r="C47" s="219"/>
      <c r="D47" s="219"/>
      <c r="E47" s="219"/>
      <c r="F47" s="219"/>
      <c r="G47" s="220" t="s">
        <v>43</v>
      </c>
      <c r="H47" s="220"/>
      <c r="J47" s="6"/>
    </row>
    <row r="48" spans="1:10" ht="15.75" x14ac:dyDescent="0.2">
      <c r="A48" s="4"/>
      <c r="B48" s="219" t="s">
        <v>44</v>
      </c>
      <c r="C48" s="219"/>
      <c r="D48" s="219"/>
      <c r="E48" s="219"/>
      <c r="F48" s="219"/>
      <c r="J48" s="6"/>
    </row>
    <row r="49" spans="1:10" ht="15.75" x14ac:dyDescent="0.2">
      <c r="A49" s="4"/>
      <c r="B49" s="25"/>
      <c r="C49" s="5"/>
      <c r="D49" s="5"/>
      <c r="E49" s="5"/>
      <c r="F49" s="5"/>
      <c r="G49" s="5"/>
      <c r="H49" s="5"/>
      <c r="I49" s="5"/>
      <c r="J49" s="6"/>
    </row>
    <row r="50" spans="1:10" ht="15.75" x14ac:dyDescent="0.2">
      <c r="A50" s="4"/>
      <c r="B50" s="17" t="s">
        <v>45</v>
      </c>
      <c r="C50" s="5"/>
      <c r="D50" s="5"/>
      <c r="E50" s="5"/>
      <c r="F50" s="5"/>
      <c r="G50" s="5"/>
      <c r="H50" s="5"/>
      <c r="I50" s="5"/>
      <c r="J50" s="6"/>
    </row>
    <row r="51" spans="1:10" ht="15.75" x14ac:dyDescent="0.2">
      <c r="A51" s="4"/>
      <c r="B51" s="25"/>
      <c r="C51" s="5"/>
      <c r="D51" s="5"/>
      <c r="E51" s="5"/>
      <c r="F51" s="5"/>
      <c r="G51" s="5"/>
      <c r="H51" s="5"/>
      <c r="I51" s="5"/>
      <c r="J51" s="6"/>
    </row>
    <row r="52" spans="1:10" ht="15.75" x14ac:dyDescent="0.2">
      <c r="A52" s="4"/>
      <c r="B52" s="216" t="s">
        <v>46</v>
      </c>
      <c r="C52" s="216"/>
      <c r="D52" s="216"/>
      <c r="E52" s="216"/>
      <c r="F52" s="216" t="s">
        <v>46</v>
      </c>
      <c r="G52" s="216"/>
      <c r="H52" s="216"/>
      <c r="I52" s="216"/>
      <c r="J52" s="6"/>
    </row>
    <row r="53" spans="1:10" ht="15.75" x14ac:dyDescent="0.2">
      <c r="A53" s="4"/>
      <c r="B53" s="217" t="s">
        <v>4</v>
      </c>
      <c r="C53" s="217"/>
      <c r="D53" s="217"/>
      <c r="E53" s="217"/>
      <c r="F53" s="218" t="s">
        <v>47</v>
      </c>
      <c r="G53" s="218"/>
      <c r="H53" s="218"/>
      <c r="I53" s="218"/>
      <c r="J53" s="6"/>
    </row>
    <row r="54" spans="1:10" ht="15.75" x14ac:dyDescent="0.2">
      <c r="A54" s="4"/>
      <c r="B54" s="17"/>
      <c r="C54" s="5"/>
      <c r="D54" s="5"/>
      <c r="E54" s="5"/>
      <c r="F54" s="5"/>
      <c r="G54" s="5"/>
      <c r="H54" s="5"/>
      <c r="I54" s="5"/>
      <c r="J54" s="6"/>
    </row>
    <row r="55" spans="1:10" ht="15.75" thickBot="1" x14ac:dyDescent="0.25">
      <c r="A55" s="44"/>
      <c r="B55" s="45"/>
      <c r="C55" s="45"/>
      <c r="D55" s="45"/>
      <c r="E55" s="45"/>
      <c r="F55" s="45"/>
      <c r="G55" s="45"/>
      <c r="H55" s="45"/>
      <c r="I55" s="45"/>
      <c r="J55" s="46"/>
    </row>
  </sheetData>
  <sheetProtection algorithmName="SHA-512" hashValue="KX0SRgotLl4K4F4KVMOmxD2fAU+Op0mi6xHqBQGSVT3N0ERJ2FsrIPFisa0D98VkWEmqmU8VYLeDKAVe1nQ3lQ==" saltValue="oWsMP+UNFZARCAONLPmI/A==" spinCount="100000" sheet="1" objects="1" scenarios="1" insertColumns="0" insertRows="0" selectLockedCells="1"/>
  <protectedRanges>
    <protectedRange sqref="H13 C13 C15 F15 H15 H17 F17 C17 B29:I29 B32:I33 B36:I37 B40:C41 B52 F52 B47 C20:H23 H8" name="Appendix_2_range"/>
  </protectedRanges>
  <mergeCells count="41">
    <mergeCell ref="B52:E52"/>
    <mergeCell ref="F52:I52"/>
    <mergeCell ref="B53:E53"/>
    <mergeCell ref="F53:I53"/>
    <mergeCell ref="B41:C41"/>
    <mergeCell ref="B42:C42"/>
    <mergeCell ref="A44:J44"/>
    <mergeCell ref="B47:F47"/>
    <mergeCell ref="G47:H47"/>
    <mergeCell ref="B48:F48"/>
    <mergeCell ref="C37:E37"/>
    <mergeCell ref="F37:G37"/>
    <mergeCell ref="H37:I37"/>
    <mergeCell ref="C38:E38"/>
    <mergeCell ref="F38:G38"/>
    <mergeCell ref="H38:I38"/>
    <mergeCell ref="C33:E33"/>
    <mergeCell ref="F33:G33"/>
    <mergeCell ref="H33:I33"/>
    <mergeCell ref="C34:E34"/>
    <mergeCell ref="F34:G34"/>
    <mergeCell ref="H34:I34"/>
    <mergeCell ref="A26:J26"/>
    <mergeCell ref="C29:E29"/>
    <mergeCell ref="F29:G29"/>
    <mergeCell ref="H29:I29"/>
    <mergeCell ref="C30:E30"/>
    <mergeCell ref="F30:G30"/>
    <mergeCell ref="H30:I30"/>
    <mergeCell ref="C23:G23"/>
    <mergeCell ref="H8:I8"/>
    <mergeCell ref="B10:I10"/>
    <mergeCell ref="C13:F13"/>
    <mergeCell ref="H13:I13"/>
    <mergeCell ref="C15:D15"/>
    <mergeCell ref="H15:I15"/>
    <mergeCell ref="C17:D17"/>
    <mergeCell ref="H17:I17"/>
    <mergeCell ref="C20:G20"/>
    <mergeCell ref="C21:G21"/>
    <mergeCell ref="C22:G22"/>
  </mergeCells>
  <dataValidations count="3">
    <dataValidation type="list" allowBlank="1" showInputMessage="1" showErrorMessage="1" sqref="C20:G20" xr:uid="{00000000-0002-0000-0200-000000000000}">
      <formula1>BANK</formula1>
    </dataValidation>
    <dataValidation type="list" allowBlank="1" showInputMessage="1" showErrorMessage="1" sqref="C21:G21" xr:uid="{00000000-0002-0000-0200-000001000000}">
      <formula1>shem_mispar2</formula1>
    </dataValidation>
    <dataValidation allowBlank="1" showInputMessage="1" showErrorMessage="1" sqref="H20:I23" xr:uid="{00000000-0002-0000-0200-000002000000}"/>
  </dataValidations>
  <pageMargins left="0.31496062992125984" right="0.31496062992125984" top="0.55118110236220474" bottom="0.55118110236220474" header="0.31496062992125984" footer="0.31496062992125984"/>
  <pageSetup paperSize="9" scale="79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Y136"/>
  <sheetViews>
    <sheetView rightToLeft="1" tabSelected="1" view="pageBreakPreview" topLeftCell="A56" zoomScale="70" zoomScaleNormal="100" zoomScaleSheetLayoutView="70" workbookViewId="0">
      <selection activeCell="H81" sqref="H81"/>
    </sheetView>
  </sheetViews>
  <sheetFormatPr defaultColWidth="9" defaultRowHeight="15" x14ac:dyDescent="0.2"/>
  <cols>
    <col min="1" max="1" width="4.125" style="60" customWidth="1"/>
    <col min="2" max="2" width="30.125" style="94" customWidth="1"/>
    <col min="3" max="3" width="36.75" style="94" customWidth="1"/>
    <col min="4" max="4" width="22" style="94" customWidth="1"/>
    <col min="5" max="5" width="35.375" style="60" customWidth="1"/>
    <col min="6" max="6" width="29.375" style="60" customWidth="1"/>
    <col min="7" max="7" width="43.5" style="60" customWidth="1"/>
    <col min="8" max="8" width="36.25" style="157" customWidth="1"/>
    <col min="9" max="9" width="26.5" style="60" customWidth="1"/>
    <col min="10" max="10" width="16" style="64" customWidth="1"/>
    <col min="11" max="11" width="28.875" style="64" customWidth="1"/>
    <col min="12" max="12" width="20.25" style="64" customWidth="1"/>
    <col min="13" max="13" width="42.125" style="65" customWidth="1"/>
    <col min="14" max="15" width="9" style="64" customWidth="1"/>
    <col min="16" max="16" width="7.375" style="64" customWidth="1"/>
    <col min="17" max="18" width="9" style="64" customWidth="1"/>
    <col min="19" max="19" width="11.125" style="64" customWidth="1"/>
    <col min="20" max="20" width="9" style="64" customWidth="1"/>
    <col min="21" max="21" width="61.125" style="64" customWidth="1"/>
    <col min="22" max="22" width="10.625" style="64" customWidth="1"/>
    <col min="23" max="23" width="9" style="64" customWidth="1"/>
    <col min="24" max="26" width="9" style="64"/>
    <col min="27" max="27" width="9" style="64" customWidth="1"/>
    <col min="28" max="16384" width="9" style="64"/>
  </cols>
  <sheetData>
    <row r="1" spans="1:13" x14ac:dyDescent="0.2">
      <c r="B1" s="61"/>
      <c r="C1" s="61"/>
      <c r="D1" s="61"/>
      <c r="E1" s="61"/>
      <c r="F1" s="61"/>
      <c r="G1" s="61"/>
      <c r="H1" s="61"/>
      <c r="I1" s="61"/>
      <c r="J1" s="62"/>
      <c r="K1" s="63"/>
    </row>
    <row r="2" spans="1:13" x14ac:dyDescent="0.2">
      <c r="B2" s="60"/>
      <c r="C2" s="60"/>
      <c r="D2" s="60"/>
      <c r="H2" s="60"/>
    </row>
    <row r="3" spans="1:13" x14ac:dyDescent="0.2">
      <c r="B3" s="60"/>
      <c r="C3" s="60"/>
      <c r="D3" s="60"/>
      <c r="H3" s="60"/>
    </row>
    <row r="4" spans="1:13" x14ac:dyDescent="0.2">
      <c r="B4" s="60"/>
      <c r="C4" s="60"/>
      <c r="D4" s="60"/>
      <c r="H4" s="60"/>
    </row>
    <row r="5" spans="1:13" x14ac:dyDescent="0.2">
      <c r="B5" s="60"/>
      <c r="C5" s="60"/>
      <c r="D5" s="60"/>
      <c r="H5" s="60"/>
    </row>
    <row r="6" spans="1:13" x14ac:dyDescent="0.2">
      <c r="B6" s="60"/>
      <c r="C6" s="60"/>
      <c r="D6" s="60"/>
      <c r="H6" s="60"/>
    </row>
    <row r="7" spans="1:13" x14ac:dyDescent="0.2">
      <c r="B7" s="60"/>
      <c r="C7" s="60"/>
      <c r="D7" s="60"/>
      <c r="H7" s="60"/>
    </row>
    <row r="8" spans="1:13" x14ac:dyDescent="0.2">
      <c r="B8" s="60"/>
      <c r="C8" s="60"/>
      <c r="D8" s="60"/>
      <c r="H8" s="60"/>
    </row>
    <row r="9" spans="1:13" x14ac:dyDescent="0.2">
      <c r="B9" s="60"/>
      <c r="C9" s="60"/>
      <c r="D9" s="60"/>
      <c r="H9" s="60"/>
    </row>
    <row r="10" spans="1:13" s="67" customFormat="1" ht="33" customHeight="1" thickBot="1" x14ac:dyDescent="0.4">
      <c r="A10" s="60"/>
      <c r="B10" s="254" t="s">
        <v>176</v>
      </c>
      <c r="C10" s="254"/>
      <c r="D10" s="254"/>
      <c r="E10" s="254"/>
      <c r="F10" s="254"/>
      <c r="G10" s="254"/>
      <c r="H10" s="254"/>
      <c r="I10" s="66"/>
      <c r="M10" s="65"/>
    </row>
    <row r="11" spans="1:13" s="67" customFormat="1" ht="33" customHeight="1" x14ac:dyDescent="0.35">
      <c r="A11" s="60"/>
      <c r="B11" s="68" t="s">
        <v>142</v>
      </c>
      <c r="C11" s="69"/>
      <c r="E11" s="65"/>
      <c r="F11" s="65"/>
      <c r="G11" s="65"/>
      <c r="H11" s="65"/>
      <c r="I11" s="66"/>
      <c r="M11" s="65"/>
    </row>
    <row r="12" spans="1:13" s="67" customFormat="1" ht="33" customHeight="1" x14ac:dyDescent="0.35">
      <c r="A12" s="60"/>
      <c r="B12" s="65"/>
      <c r="C12" s="65"/>
      <c r="D12" s="65"/>
      <c r="E12" s="65"/>
      <c r="F12" s="65"/>
      <c r="G12" s="65"/>
      <c r="H12" s="65"/>
      <c r="I12" s="66"/>
      <c r="M12" s="65"/>
    </row>
    <row r="13" spans="1:13" s="75" customFormat="1" ht="18" customHeight="1" thickBot="1" x14ac:dyDescent="0.4">
      <c r="A13" s="70"/>
      <c r="B13" s="71"/>
      <c r="C13" s="72" t="s">
        <v>50</v>
      </c>
      <c r="D13" s="73"/>
      <c r="E13" s="72"/>
      <c r="F13" s="71"/>
      <c r="G13" s="71"/>
      <c r="H13" s="65"/>
      <c r="I13" s="74"/>
      <c r="M13" s="65"/>
    </row>
    <row r="14" spans="1:13" s="67" customFormat="1" ht="31.5" customHeight="1" thickBot="1" x14ac:dyDescent="0.4">
      <c r="A14" s="60"/>
      <c r="B14" s="159" t="s">
        <v>48</v>
      </c>
      <c r="C14" s="160"/>
      <c r="D14" s="159" t="s">
        <v>6</v>
      </c>
      <c r="E14" s="161"/>
      <c r="F14" s="159" t="s">
        <v>49</v>
      </c>
      <c r="G14" s="161"/>
      <c r="H14" s="65"/>
      <c r="I14" s="66"/>
      <c r="M14" s="65"/>
    </row>
    <row r="15" spans="1:13" s="67" customFormat="1" ht="35.25" customHeight="1" thickBot="1" x14ac:dyDescent="0.4">
      <c r="A15" s="60"/>
      <c r="B15" s="162"/>
      <c r="C15" s="163"/>
      <c r="D15" s="163"/>
      <c r="E15" s="164"/>
      <c r="F15" s="165" t="s">
        <v>51</v>
      </c>
      <c r="G15" s="166">
        <v>2025</v>
      </c>
      <c r="H15" s="65"/>
      <c r="I15" s="66"/>
      <c r="M15" s="65"/>
    </row>
    <row r="16" spans="1:13" s="67" customFormat="1" ht="154.5" customHeight="1" thickBot="1" x14ac:dyDescent="0.4">
      <c r="A16" s="60"/>
      <c r="B16" s="167" t="s">
        <v>159</v>
      </c>
      <c r="C16" s="269"/>
      <c r="D16" s="270"/>
      <c r="E16" s="270"/>
      <c r="F16" s="270"/>
      <c r="G16" s="271"/>
      <c r="H16" s="65"/>
      <c r="I16" s="66"/>
      <c r="M16" s="65"/>
    </row>
    <row r="17" spans="1:21" s="67" customFormat="1" ht="53.25" customHeight="1" thickBot="1" x14ac:dyDescent="0.4">
      <c r="A17" s="60"/>
      <c r="B17" s="167" t="s">
        <v>148</v>
      </c>
      <c r="C17" s="168"/>
      <c r="D17" s="169" t="s">
        <v>165</v>
      </c>
      <c r="E17" s="170"/>
      <c r="F17" s="171" t="s">
        <v>156</v>
      </c>
      <c r="G17" s="168"/>
      <c r="I17" s="66"/>
      <c r="M17" s="65"/>
      <c r="U17" s="60" t="s">
        <v>141</v>
      </c>
    </row>
    <row r="18" spans="1:21" s="67" customFormat="1" ht="46.5" customHeight="1" thickBot="1" x14ac:dyDescent="0.4">
      <c r="A18" s="60"/>
      <c r="B18" s="169" t="s">
        <v>163</v>
      </c>
      <c r="C18" s="168"/>
      <c r="D18" s="169" t="s">
        <v>164</v>
      </c>
      <c r="E18" s="170"/>
      <c r="F18" s="171" t="s">
        <v>166</v>
      </c>
      <c r="G18" s="172"/>
      <c r="I18" s="66"/>
      <c r="M18" s="65"/>
      <c r="U18" s="60"/>
    </row>
    <row r="19" spans="1:21" s="67" customFormat="1" ht="46.5" customHeight="1" thickBot="1" x14ac:dyDescent="0.4">
      <c r="A19" s="60"/>
      <c r="B19" s="173"/>
      <c r="C19" s="163"/>
      <c r="D19" s="169" t="s">
        <v>167</v>
      </c>
      <c r="E19" s="170"/>
      <c r="F19" s="171" t="s">
        <v>168</v>
      </c>
      <c r="G19" s="172"/>
      <c r="I19" s="66"/>
      <c r="M19" s="65"/>
      <c r="U19" s="60"/>
    </row>
    <row r="20" spans="1:21" s="67" customFormat="1" ht="48" customHeight="1" thickBot="1" x14ac:dyDescent="0.4">
      <c r="A20" s="60"/>
      <c r="B20" s="174" t="s">
        <v>169</v>
      </c>
      <c r="C20" s="177" t="s">
        <v>172</v>
      </c>
      <c r="D20" s="174" t="s">
        <v>171</v>
      </c>
      <c r="E20" s="175"/>
      <c r="F20" s="167" t="s">
        <v>170</v>
      </c>
      <c r="G20" s="176"/>
      <c r="I20" s="66"/>
      <c r="M20" s="65"/>
      <c r="U20" s="60"/>
    </row>
    <row r="21" spans="1:21" s="77" customFormat="1" ht="66.75" customHeight="1" thickBot="1" x14ac:dyDescent="0.4">
      <c r="A21" s="76"/>
      <c r="B21" s="272" t="s">
        <v>173</v>
      </c>
      <c r="C21" s="273"/>
      <c r="D21" s="273"/>
      <c r="E21" s="273"/>
      <c r="F21" s="274"/>
      <c r="G21" s="275"/>
      <c r="I21" s="78"/>
      <c r="M21" s="79"/>
      <c r="U21" s="76"/>
    </row>
    <row r="22" spans="1:21" s="77" customFormat="1" ht="66.75" customHeight="1" thickBot="1" x14ac:dyDescent="0.4">
      <c r="A22" s="76"/>
      <c r="B22" s="173"/>
      <c r="C22" s="163"/>
      <c r="D22" s="169" t="s">
        <v>200</v>
      </c>
      <c r="E22" s="170"/>
      <c r="F22" s="171" t="s">
        <v>201</v>
      </c>
      <c r="G22" s="172"/>
      <c r="I22" s="78"/>
      <c r="M22" s="79"/>
      <c r="U22" s="76"/>
    </row>
    <row r="23" spans="1:21" s="77" customFormat="1" ht="66.75" customHeight="1" thickBot="1" x14ac:dyDescent="0.4">
      <c r="A23" s="76"/>
      <c r="B23" s="174" t="s">
        <v>199</v>
      </c>
      <c r="C23" s="199" t="s">
        <v>177</v>
      </c>
      <c r="D23" s="174" t="s">
        <v>197</v>
      </c>
      <c r="E23" s="200"/>
      <c r="F23" s="174" t="s">
        <v>198</v>
      </c>
      <c r="G23" s="170"/>
      <c r="I23" s="78"/>
      <c r="M23" s="79"/>
      <c r="U23" s="76"/>
    </row>
    <row r="24" spans="1:21" s="77" customFormat="1" ht="76.5" customHeight="1" thickBot="1" x14ac:dyDescent="0.4">
      <c r="A24" s="76"/>
      <c r="B24" s="173"/>
      <c r="C24" s="163"/>
      <c r="D24" s="169" t="s">
        <v>202</v>
      </c>
      <c r="E24" s="170"/>
      <c r="F24" s="169" t="s">
        <v>203</v>
      </c>
      <c r="G24" s="172"/>
      <c r="I24" s="78"/>
      <c r="M24" s="79"/>
      <c r="U24" s="76"/>
    </row>
    <row r="25" spans="1:21" s="77" customFormat="1" ht="66.75" customHeight="1" thickBot="1" x14ac:dyDescent="0.4">
      <c r="A25" s="76"/>
      <c r="B25" s="174" t="s">
        <v>204</v>
      </c>
      <c r="C25" s="199" t="s">
        <v>178</v>
      </c>
      <c r="D25" s="174" t="s">
        <v>197</v>
      </c>
      <c r="E25" s="200"/>
      <c r="F25" s="174" t="s">
        <v>198</v>
      </c>
      <c r="G25" s="170"/>
      <c r="I25" s="78"/>
      <c r="M25" s="79"/>
      <c r="U25" s="76"/>
    </row>
    <row r="26" spans="1:21" s="67" customFormat="1" ht="87.75" customHeight="1" x14ac:dyDescent="0.35">
      <c r="A26" s="60"/>
      <c r="B26" s="267" t="s">
        <v>157</v>
      </c>
      <c r="C26" s="178" t="s">
        <v>150</v>
      </c>
      <c r="D26" s="179"/>
      <c r="E26" s="185" t="s">
        <v>158</v>
      </c>
      <c r="F26" s="276"/>
      <c r="G26" s="277"/>
      <c r="H26" s="278"/>
      <c r="I26" s="278"/>
      <c r="J26" s="278"/>
      <c r="K26" s="278"/>
      <c r="L26" s="278"/>
      <c r="M26" s="65"/>
      <c r="U26" s="60" t="s">
        <v>151</v>
      </c>
    </row>
    <row r="27" spans="1:21" s="67" customFormat="1" ht="87.75" customHeight="1" x14ac:dyDescent="0.35">
      <c r="A27" s="60"/>
      <c r="B27" s="267"/>
      <c r="C27" s="180" t="s">
        <v>150</v>
      </c>
      <c r="D27" s="181"/>
      <c r="E27" s="186" t="s">
        <v>158</v>
      </c>
      <c r="F27" s="221"/>
      <c r="G27" s="222"/>
      <c r="H27" s="222"/>
      <c r="I27" s="222"/>
      <c r="J27" s="222"/>
      <c r="K27" s="222"/>
      <c r="L27" s="222"/>
      <c r="M27" s="65"/>
      <c r="U27" s="60" t="s">
        <v>152</v>
      </c>
    </row>
    <row r="28" spans="1:21" s="67" customFormat="1" ht="87.75" customHeight="1" x14ac:dyDescent="0.35">
      <c r="A28" s="60"/>
      <c r="B28" s="267"/>
      <c r="C28" s="180" t="s">
        <v>150</v>
      </c>
      <c r="D28" s="181"/>
      <c r="E28" s="186" t="s">
        <v>158</v>
      </c>
      <c r="F28" s="221"/>
      <c r="G28" s="222"/>
      <c r="H28" s="222"/>
      <c r="I28" s="222"/>
      <c r="J28" s="222"/>
      <c r="K28" s="222"/>
      <c r="L28" s="222"/>
      <c r="M28" s="65"/>
      <c r="U28" s="60" t="s">
        <v>153</v>
      </c>
    </row>
    <row r="29" spans="1:21" s="67" customFormat="1" ht="87.75" customHeight="1" x14ac:dyDescent="0.35">
      <c r="A29" s="60"/>
      <c r="B29" s="267"/>
      <c r="C29" s="180" t="s">
        <v>150</v>
      </c>
      <c r="D29" s="181"/>
      <c r="E29" s="186" t="s">
        <v>158</v>
      </c>
      <c r="F29" s="221"/>
      <c r="G29" s="222"/>
      <c r="H29" s="222"/>
      <c r="I29" s="222"/>
      <c r="J29" s="222"/>
      <c r="K29" s="222"/>
      <c r="L29" s="222"/>
      <c r="M29" s="65"/>
      <c r="U29" s="60" t="s">
        <v>152</v>
      </c>
    </row>
    <row r="30" spans="1:21" s="67" customFormat="1" ht="87.75" customHeight="1" x14ac:dyDescent="0.35">
      <c r="A30" s="60"/>
      <c r="B30" s="267"/>
      <c r="C30" s="180" t="s">
        <v>150</v>
      </c>
      <c r="D30" s="181"/>
      <c r="E30" s="186" t="s">
        <v>158</v>
      </c>
      <c r="F30" s="221"/>
      <c r="G30" s="222"/>
      <c r="H30" s="222"/>
      <c r="I30" s="222"/>
      <c r="J30" s="222"/>
      <c r="K30" s="222"/>
      <c r="L30" s="222"/>
      <c r="M30" s="65"/>
      <c r="U30" s="60" t="s">
        <v>153</v>
      </c>
    </row>
    <row r="31" spans="1:21" s="67" customFormat="1" ht="87.75" customHeight="1" x14ac:dyDescent="0.35">
      <c r="A31" s="60"/>
      <c r="B31" s="267"/>
      <c r="C31" s="180" t="s">
        <v>150</v>
      </c>
      <c r="D31" s="181"/>
      <c r="E31" s="186" t="s">
        <v>158</v>
      </c>
      <c r="F31" s="221"/>
      <c r="G31" s="222"/>
      <c r="H31" s="222"/>
      <c r="I31" s="222"/>
      <c r="J31" s="222"/>
      <c r="K31" s="222"/>
      <c r="L31" s="222"/>
      <c r="M31" s="65"/>
      <c r="U31" s="60" t="s">
        <v>152</v>
      </c>
    </row>
    <row r="32" spans="1:21" s="67" customFormat="1" ht="87.75" customHeight="1" x14ac:dyDescent="0.35">
      <c r="A32" s="60"/>
      <c r="B32" s="267"/>
      <c r="C32" s="180" t="s">
        <v>150</v>
      </c>
      <c r="D32" s="181"/>
      <c r="E32" s="186" t="s">
        <v>158</v>
      </c>
      <c r="F32" s="221"/>
      <c r="G32" s="222"/>
      <c r="H32" s="222"/>
      <c r="I32" s="222"/>
      <c r="J32" s="222"/>
      <c r="K32" s="222"/>
      <c r="L32" s="222"/>
      <c r="M32" s="65"/>
      <c r="U32" s="60" t="s">
        <v>153</v>
      </c>
    </row>
    <row r="33" spans="1:21" s="67" customFormat="1" ht="87.75" customHeight="1" x14ac:dyDescent="0.35">
      <c r="A33" s="60"/>
      <c r="B33" s="267"/>
      <c r="C33" s="180" t="s">
        <v>150</v>
      </c>
      <c r="D33" s="181"/>
      <c r="E33" s="186" t="s">
        <v>158</v>
      </c>
      <c r="F33" s="221"/>
      <c r="G33" s="222"/>
      <c r="H33" s="222"/>
      <c r="I33" s="222"/>
      <c r="J33" s="222"/>
      <c r="K33" s="222"/>
      <c r="L33" s="222"/>
      <c r="M33" s="65"/>
      <c r="U33" s="60" t="s">
        <v>152</v>
      </c>
    </row>
    <row r="34" spans="1:21" s="67" customFormat="1" ht="87.75" customHeight="1" x14ac:dyDescent="0.35">
      <c r="A34" s="60"/>
      <c r="B34" s="267"/>
      <c r="C34" s="180" t="s">
        <v>150</v>
      </c>
      <c r="D34" s="181"/>
      <c r="E34" s="186" t="s">
        <v>158</v>
      </c>
      <c r="F34" s="221"/>
      <c r="G34" s="222"/>
      <c r="H34" s="222"/>
      <c r="I34" s="222"/>
      <c r="J34" s="222"/>
      <c r="K34" s="222"/>
      <c r="L34" s="222"/>
      <c r="M34" s="65"/>
      <c r="U34" s="60" t="s">
        <v>153</v>
      </c>
    </row>
    <row r="35" spans="1:21" s="67" customFormat="1" ht="87.75" customHeight="1" x14ac:dyDescent="0.35">
      <c r="A35" s="60"/>
      <c r="B35" s="267"/>
      <c r="C35" s="180" t="s">
        <v>150</v>
      </c>
      <c r="D35" s="181"/>
      <c r="E35" s="186" t="s">
        <v>158</v>
      </c>
      <c r="F35" s="221"/>
      <c r="G35" s="222"/>
      <c r="H35" s="222"/>
      <c r="I35" s="222"/>
      <c r="J35" s="222"/>
      <c r="K35" s="222"/>
      <c r="L35" s="222"/>
      <c r="M35" s="65"/>
      <c r="U35" s="60" t="s">
        <v>152</v>
      </c>
    </row>
    <row r="36" spans="1:21" s="67" customFormat="1" ht="87.75" customHeight="1" x14ac:dyDescent="0.35">
      <c r="A36" s="60"/>
      <c r="B36" s="267"/>
      <c r="C36" s="180" t="s">
        <v>150</v>
      </c>
      <c r="D36" s="181"/>
      <c r="E36" s="186" t="s">
        <v>158</v>
      </c>
      <c r="F36" s="221"/>
      <c r="G36" s="222"/>
      <c r="H36" s="222"/>
      <c r="I36" s="222"/>
      <c r="J36" s="222"/>
      <c r="K36" s="222"/>
      <c r="L36" s="222"/>
      <c r="M36" s="65"/>
      <c r="U36" s="60" t="s">
        <v>153</v>
      </c>
    </row>
    <row r="37" spans="1:21" s="67" customFormat="1" ht="87.75" customHeight="1" x14ac:dyDescent="0.35">
      <c r="A37" s="60"/>
      <c r="B37" s="267"/>
      <c r="C37" s="180" t="s">
        <v>150</v>
      </c>
      <c r="D37" s="181"/>
      <c r="E37" s="186" t="s">
        <v>158</v>
      </c>
      <c r="F37" s="221"/>
      <c r="G37" s="222"/>
      <c r="H37" s="222"/>
      <c r="I37" s="222"/>
      <c r="J37" s="222"/>
      <c r="K37" s="222"/>
      <c r="L37" s="222"/>
      <c r="M37" s="65"/>
      <c r="U37" s="60" t="s">
        <v>152</v>
      </c>
    </row>
    <row r="38" spans="1:21" s="67" customFormat="1" ht="87.75" customHeight="1" x14ac:dyDescent="0.35">
      <c r="A38" s="60"/>
      <c r="B38" s="267"/>
      <c r="C38" s="180" t="s">
        <v>150</v>
      </c>
      <c r="D38" s="181"/>
      <c r="E38" s="186" t="s">
        <v>158</v>
      </c>
      <c r="F38" s="221"/>
      <c r="G38" s="222"/>
      <c r="H38" s="222"/>
      <c r="I38" s="222"/>
      <c r="J38" s="222"/>
      <c r="K38" s="222"/>
      <c r="L38" s="222"/>
      <c r="M38" s="65"/>
      <c r="U38" s="60" t="s">
        <v>153</v>
      </c>
    </row>
    <row r="39" spans="1:21" s="67" customFormat="1" ht="87.75" customHeight="1" x14ac:dyDescent="0.35">
      <c r="A39" s="60"/>
      <c r="B39" s="267"/>
      <c r="C39" s="180" t="s">
        <v>150</v>
      </c>
      <c r="D39" s="181"/>
      <c r="E39" s="186" t="s">
        <v>158</v>
      </c>
      <c r="F39" s="221"/>
      <c r="G39" s="222"/>
      <c r="H39" s="222"/>
      <c r="I39" s="222"/>
      <c r="J39" s="222"/>
      <c r="K39" s="222"/>
      <c r="L39" s="222"/>
      <c r="M39" s="65"/>
      <c r="U39" s="60" t="s">
        <v>152</v>
      </c>
    </row>
    <row r="40" spans="1:21" s="67" customFormat="1" ht="87.75" customHeight="1" x14ac:dyDescent="0.35">
      <c r="A40" s="60"/>
      <c r="B40" s="267"/>
      <c r="C40" s="180" t="s">
        <v>150</v>
      </c>
      <c r="D40" s="181"/>
      <c r="E40" s="186" t="s">
        <v>158</v>
      </c>
      <c r="F40" s="221"/>
      <c r="G40" s="222"/>
      <c r="H40" s="222"/>
      <c r="I40" s="222"/>
      <c r="J40" s="222"/>
      <c r="K40" s="222"/>
      <c r="L40" s="222"/>
      <c r="M40" s="65"/>
      <c r="U40" s="60" t="s">
        <v>153</v>
      </c>
    </row>
    <row r="41" spans="1:21" s="67" customFormat="1" ht="87.75" customHeight="1" x14ac:dyDescent="0.35">
      <c r="A41" s="60"/>
      <c r="B41" s="267"/>
      <c r="C41" s="180" t="s">
        <v>150</v>
      </c>
      <c r="D41" s="181"/>
      <c r="E41" s="186" t="s">
        <v>158</v>
      </c>
      <c r="F41" s="221"/>
      <c r="G41" s="222"/>
      <c r="H41" s="222"/>
      <c r="I41" s="222"/>
      <c r="J41" s="222"/>
      <c r="K41" s="222"/>
      <c r="L41" s="222"/>
      <c r="M41" s="65"/>
      <c r="U41" s="60" t="s">
        <v>152</v>
      </c>
    </row>
    <row r="42" spans="1:21" s="67" customFormat="1" ht="87.75" customHeight="1" x14ac:dyDescent="0.35">
      <c r="A42" s="60"/>
      <c r="B42" s="267"/>
      <c r="C42" s="180" t="s">
        <v>150</v>
      </c>
      <c r="D42" s="181"/>
      <c r="E42" s="186" t="s">
        <v>158</v>
      </c>
      <c r="F42" s="221"/>
      <c r="G42" s="222"/>
      <c r="H42" s="222"/>
      <c r="I42" s="222"/>
      <c r="J42" s="222"/>
      <c r="K42" s="222"/>
      <c r="L42" s="222"/>
      <c r="M42" s="65"/>
      <c r="U42" s="60" t="s">
        <v>153</v>
      </c>
    </row>
    <row r="43" spans="1:21" s="67" customFormat="1" ht="87.75" customHeight="1" x14ac:dyDescent="0.35">
      <c r="A43" s="60"/>
      <c r="B43" s="267"/>
      <c r="C43" s="180" t="s">
        <v>150</v>
      </c>
      <c r="D43" s="181"/>
      <c r="E43" s="186" t="s">
        <v>158</v>
      </c>
      <c r="F43" s="221"/>
      <c r="G43" s="222"/>
      <c r="H43" s="222"/>
      <c r="I43" s="222"/>
      <c r="J43" s="222"/>
      <c r="K43" s="222"/>
      <c r="L43" s="222"/>
      <c r="M43" s="65"/>
      <c r="U43" s="60" t="s">
        <v>153</v>
      </c>
    </row>
    <row r="44" spans="1:21" s="67" customFormat="1" ht="87.75" customHeight="1" x14ac:dyDescent="0.35">
      <c r="A44" s="60"/>
      <c r="B44" s="267"/>
      <c r="C44" s="180" t="s">
        <v>150</v>
      </c>
      <c r="D44" s="181"/>
      <c r="E44" s="186" t="s">
        <v>158</v>
      </c>
      <c r="F44" s="221"/>
      <c r="G44" s="222"/>
      <c r="H44" s="222"/>
      <c r="I44" s="222"/>
      <c r="J44" s="222"/>
      <c r="K44" s="222"/>
      <c r="L44" s="222"/>
      <c r="M44" s="65"/>
      <c r="U44" s="60" t="s">
        <v>152</v>
      </c>
    </row>
    <row r="45" spans="1:21" s="67" customFormat="1" ht="87.75" customHeight="1" thickBot="1" x14ac:dyDescent="0.4">
      <c r="A45" s="60"/>
      <c r="B45" s="268"/>
      <c r="C45" s="182" t="s">
        <v>150</v>
      </c>
      <c r="D45" s="183"/>
      <c r="E45" s="187" t="s">
        <v>158</v>
      </c>
      <c r="F45" s="223"/>
      <c r="G45" s="224"/>
      <c r="H45" s="224"/>
      <c r="I45" s="224"/>
      <c r="J45" s="224"/>
      <c r="K45" s="224"/>
      <c r="L45" s="224"/>
      <c r="M45" s="65"/>
      <c r="U45" s="60" t="s">
        <v>153</v>
      </c>
    </row>
    <row r="46" spans="1:21" s="67" customFormat="1" ht="165" customHeight="1" thickBot="1" x14ac:dyDescent="0.4">
      <c r="A46" s="60"/>
      <c r="B46" s="184" t="s">
        <v>149</v>
      </c>
      <c r="C46" s="265"/>
      <c r="D46" s="266"/>
      <c r="E46" s="266"/>
      <c r="F46" s="266"/>
      <c r="G46" s="266"/>
      <c r="H46" s="266"/>
      <c r="I46" s="266"/>
      <c r="J46" s="266"/>
      <c r="K46" s="266"/>
      <c r="L46" s="266"/>
      <c r="M46" s="65"/>
      <c r="U46" s="60" t="s">
        <v>154</v>
      </c>
    </row>
    <row r="47" spans="1:21" s="67" customFormat="1" ht="35.25" customHeight="1" thickBot="1" x14ac:dyDescent="0.4">
      <c r="A47" s="60"/>
      <c r="B47" s="80"/>
      <c r="C47" s="80"/>
      <c r="D47" s="80"/>
      <c r="E47" s="80"/>
      <c r="F47" s="80"/>
      <c r="G47" s="80"/>
      <c r="H47" s="65"/>
      <c r="I47" s="66"/>
      <c r="M47" s="65"/>
      <c r="U47" s="60" t="s">
        <v>155</v>
      </c>
    </row>
    <row r="48" spans="1:21" s="67" customFormat="1" ht="25.5" x14ac:dyDescent="0.35">
      <c r="A48" s="60"/>
      <c r="B48" s="81" t="s">
        <v>52</v>
      </c>
      <c r="C48" s="82"/>
      <c r="D48" s="82"/>
      <c r="E48" s="83"/>
      <c r="F48" s="83"/>
      <c r="G48" s="82"/>
      <c r="H48" s="84"/>
      <c r="I48" s="66"/>
      <c r="M48" s="65"/>
    </row>
    <row r="49" spans="1:21" s="67" customFormat="1" ht="18.75" customHeight="1" thickBot="1" x14ac:dyDescent="0.4">
      <c r="A49" s="60"/>
      <c r="B49" s="85"/>
      <c r="C49" s="188"/>
      <c r="D49" s="188"/>
      <c r="E49" s="189"/>
      <c r="F49" s="189"/>
      <c r="G49" s="188"/>
      <c r="H49" s="86"/>
      <c r="I49" s="66"/>
      <c r="M49" s="65"/>
    </row>
    <row r="50" spans="1:21" s="67" customFormat="1" ht="26.25" thickBot="1" x14ac:dyDescent="0.4">
      <c r="A50" s="60"/>
      <c r="B50" s="87"/>
      <c r="C50" s="255" t="s">
        <v>53</v>
      </c>
      <c r="D50" s="256"/>
      <c r="E50" s="257"/>
      <c r="F50" s="258" t="s">
        <v>54</v>
      </c>
      <c r="G50" s="259"/>
      <c r="H50" s="86"/>
      <c r="I50" s="66"/>
      <c r="M50" s="65"/>
    </row>
    <row r="51" spans="1:21" s="67" customFormat="1" ht="25.5" x14ac:dyDescent="0.35">
      <c r="A51" s="60"/>
      <c r="B51" s="87"/>
      <c r="C51" s="260" t="s">
        <v>97</v>
      </c>
      <c r="D51" s="261"/>
      <c r="E51" s="262"/>
      <c r="F51" s="263">
        <f>H127</f>
        <v>0</v>
      </c>
      <c r="G51" s="264"/>
      <c r="H51" s="88" t="s">
        <v>55</v>
      </c>
      <c r="I51" s="66"/>
      <c r="M51" s="65"/>
    </row>
    <row r="52" spans="1:21" s="67" customFormat="1" ht="25.5" x14ac:dyDescent="0.35">
      <c r="A52" s="60"/>
      <c r="B52" s="87"/>
      <c r="C52" s="242" t="s">
        <v>179</v>
      </c>
      <c r="D52" s="243"/>
      <c r="E52" s="244"/>
      <c r="F52" s="245">
        <f>I127</f>
        <v>0</v>
      </c>
      <c r="G52" s="246"/>
      <c r="H52" s="88" t="s">
        <v>55</v>
      </c>
      <c r="I52" s="66"/>
      <c r="M52" s="65"/>
    </row>
    <row r="53" spans="1:21" s="67" customFormat="1" ht="45" customHeight="1" thickBot="1" x14ac:dyDescent="0.4">
      <c r="A53" s="60"/>
      <c r="B53" s="87"/>
      <c r="C53" s="247" t="s">
        <v>180</v>
      </c>
      <c r="D53" s="248"/>
      <c r="E53" s="249"/>
      <c r="F53" s="250">
        <f>J127</f>
        <v>0</v>
      </c>
      <c r="G53" s="251"/>
      <c r="H53" s="88" t="s">
        <v>55</v>
      </c>
      <c r="I53" s="66"/>
      <c r="M53" s="65"/>
    </row>
    <row r="54" spans="1:21" s="67" customFormat="1" ht="9.6" customHeight="1" x14ac:dyDescent="0.35">
      <c r="A54" s="60"/>
      <c r="B54" s="85"/>
      <c r="C54" s="188"/>
      <c r="D54" s="188"/>
      <c r="E54" s="189"/>
      <c r="F54" s="189"/>
      <c r="G54" s="188"/>
      <c r="H54" s="89"/>
      <c r="I54" s="66"/>
      <c r="M54" s="65"/>
    </row>
    <row r="55" spans="1:21" ht="17.45" customHeight="1" x14ac:dyDescent="0.3">
      <c r="B55" s="87"/>
      <c r="C55" s="188"/>
      <c r="D55" s="188"/>
      <c r="E55" s="188"/>
      <c r="F55" s="190"/>
      <c r="G55" s="189"/>
      <c r="H55" s="91"/>
      <c r="J55" s="92"/>
      <c r="K55" s="92"/>
      <c r="L55" s="92"/>
      <c r="N55" s="92"/>
      <c r="P55" s="92"/>
      <c r="U55" s="93"/>
    </row>
    <row r="56" spans="1:21" ht="17.45" customHeight="1" x14ac:dyDescent="0.3">
      <c r="B56" s="191"/>
      <c r="C56" s="188"/>
      <c r="D56" s="188"/>
      <c r="E56" s="95" t="s">
        <v>160</v>
      </c>
      <c r="F56" s="192">
        <f>F51-G77</f>
        <v>0</v>
      </c>
      <c r="G56" s="193" t="str">
        <f>IF(F56&lt;&gt;0,"לא תקין","תקין")</f>
        <v>תקין</v>
      </c>
      <c r="H56" s="91"/>
      <c r="J56" s="92"/>
      <c r="K56" s="92"/>
      <c r="L56" s="92"/>
      <c r="N56" s="92"/>
      <c r="P56" s="92"/>
      <c r="U56" s="93"/>
    </row>
    <row r="57" spans="1:21" ht="17.45" customHeight="1" x14ac:dyDescent="0.3">
      <c r="B57" s="191"/>
      <c r="C57" s="188"/>
      <c r="D57" s="188"/>
      <c r="E57" s="96"/>
      <c r="F57" s="194"/>
      <c r="G57" s="194"/>
      <c r="H57" s="91"/>
      <c r="J57" s="92"/>
      <c r="K57" s="92"/>
      <c r="L57" s="92"/>
      <c r="N57" s="92"/>
      <c r="P57" s="92"/>
      <c r="U57" s="97"/>
    </row>
    <row r="58" spans="1:21" s="67" customFormat="1" ht="34.5" customHeight="1" thickBot="1" x14ac:dyDescent="0.4">
      <c r="A58" s="60"/>
      <c r="B58" s="98" t="s">
        <v>56</v>
      </c>
      <c r="C58" s="188"/>
      <c r="D58" s="188"/>
      <c r="E58" s="189"/>
      <c r="F58" s="189"/>
      <c r="G58" s="188"/>
      <c r="H58" s="89"/>
      <c r="I58" s="66"/>
      <c r="M58" s="65"/>
    </row>
    <row r="59" spans="1:21" s="67" customFormat="1" ht="35.450000000000003" customHeight="1" thickBot="1" x14ac:dyDescent="0.4">
      <c r="A59" s="60"/>
      <c r="B59" s="252" t="s">
        <v>53</v>
      </c>
      <c r="C59" s="253"/>
      <c r="D59" s="253"/>
      <c r="E59" s="253"/>
      <c r="F59" s="197" t="s">
        <v>57</v>
      </c>
      <c r="G59" s="198" t="s">
        <v>58</v>
      </c>
      <c r="H59" s="89"/>
      <c r="I59" s="66"/>
      <c r="M59" s="65"/>
    </row>
    <row r="60" spans="1:21" s="67" customFormat="1" ht="29.25" hidden="1" customHeight="1" x14ac:dyDescent="0.35">
      <c r="A60" s="60"/>
      <c r="B60" s="225" t="s">
        <v>143</v>
      </c>
      <c r="C60" s="226"/>
      <c r="D60" s="226"/>
      <c r="E60" s="226"/>
      <c r="F60" s="195">
        <f>SUMIF($C$81:$C$126,$B$60,$H$81:$H$126)</f>
        <v>0</v>
      </c>
      <c r="G60" s="196">
        <f>SUMIF($C$81:$C$126,$B$60,$I$81:$I$126)</f>
        <v>0</v>
      </c>
      <c r="H60" s="88" t="s">
        <v>59</v>
      </c>
      <c r="I60" s="66"/>
      <c r="M60" s="65"/>
    </row>
    <row r="61" spans="1:21" s="67" customFormat="1" ht="25.5" x14ac:dyDescent="0.35">
      <c r="A61" s="60"/>
      <c r="B61" s="229" t="s">
        <v>184</v>
      </c>
      <c r="C61" s="230"/>
      <c r="D61" s="230"/>
      <c r="E61" s="231"/>
      <c r="F61" s="53">
        <f>SUMIF($C$81:$C$126,$B$61,$H$81:$H$126)</f>
        <v>0</v>
      </c>
      <c r="G61" s="53">
        <f>SUMIF($C$81:$C$126,$B$61,$I$81:$I$126)</f>
        <v>0</v>
      </c>
      <c r="H61" s="88" t="s">
        <v>59</v>
      </c>
      <c r="I61" s="66"/>
      <c r="M61" s="65"/>
    </row>
    <row r="62" spans="1:21" s="67" customFormat="1" ht="41.1" customHeight="1" x14ac:dyDescent="0.35">
      <c r="A62" s="60"/>
      <c r="B62" s="232" t="s">
        <v>61</v>
      </c>
      <c r="C62" s="233"/>
      <c r="D62" s="233"/>
      <c r="E62" s="233"/>
      <c r="F62" s="58"/>
      <c r="G62" s="55">
        <f>IFERROR($G$61/$F$52,0)</f>
        <v>0</v>
      </c>
      <c r="H62" s="88" t="s">
        <v>60</v>
      </c>
      <c r="I62" s="66"/>
      <c r="M62" s="65"/>
    </row>
    <row r="63" spans="1:21" s="67" customFormat="1" ht="25.5" x14ac:dyDescent="0.35">
      <c r="A63" s="60"/>
      <c r="B63" s="225" t="s">
        <v>186</v>
      </c>
      <c r="C63" s="226"/>
      <c r="D63" s="226"/>
      <c r="E63" s="226"/>
      <c r="F63" s="53">
        <f>SUMIF($C$81:$C$126,$B$63,$H$81:$H$126)</f>
        <v>0</v>
      </c>
      <c r="G63" s="54">
        <f>SUMIF($C$81:$C$126,$B$63,$I$81:$I$126)</f>
        <v>0</v>
      </c>
      <c r="H63" s="88" t="s">
        <v>59</v>
      </c>
      <c r="I63" s="66"/>
      <c r="M63" s="65"/>
    </row>
    <row r="64" spans="1:21" s="67" customFormat="1" ht="35.1" customHeight="1" thickBot="1" x14ac:dyDescent="0.4">
      <c r="A64" s="60"/>
      <c r="B64" s="234" t="s">
        <v>62</v>
      </c>
      <c r="C64" s="235"/>
      <c r="D64" s="235"/>
      <c r="E64" s="235"/>
      <c r="F64" s="59"/>
      <c r="G64" s="56">
        <f>IFERROR($G$63/$F$52,0)</f>
        <v>0</v>
      </c>
      <c r="H64" s="99" t="s">
        <v>60</v>
      </c>
      <c r="I64" s="66"/>
      <c r="M64" s="65"/>
    </row>
    <row r="65" spans="1:25" s="67" customFormat="1" ht="8.1" customHeight="1" x14ac:dyDescent="0.35">
      <c r="A65" s="60"/>
      <c r="B65" s="85"/>
      <c r="C65" s="66"/>
      <c r="D65" s="66"/>
      <c r="E65" s="74"/>
      <c r="F65" s="74"/>
      <c r="G65" s="66"/>
      <c r="H65" s="89"/>
      <c r="I65" s="66"/>
      <c r="M65" s="65"/>
    </row>
    <row r="66" spans="1:25" s="67" customFormat="1" ht="25.5" x14ac:dyDescent="0.35">
      <c r="A66" s="60"/>
      <c r="B66" s="100" t="s">
        <v>63</v>
      </c>
      <c r="C66" s="66"/>
      <c r="D66" s="66"/>
      <c r="E66" s="74"/>
      <c r="F66" s="74"/>
      <c r="G66" s="66"/>
      <c r="H66" s="86"/>
      <c r="I66" s="66"/>
      <c r="M66" s="65"/>
    </row>
    <row r="67" spans="1:25" s="67" customFormat="1" ht="12.6" customHeight="1" thickBot="1" x14ac:dyDescent="0.4">
      <c r="A67" s="60"/>
      <c r="B67" s="85"/>
      <c r="C67" s="66"/>
      <c r="D67" s="66"/>
      <c r="E67" s="74"/>
      <c r="F67" s="74"/>
      <c r="G67" s="66"/>
      <c r="H67" s="86"/>
      <c r="I67" s="66"/>
      <c r="M67" s="65"/>
    </row>
    <row r="68" spans="1:25" s="67" customFormat="1" ht="25.5" x14ac:dyDescent="0.35">
      <c r="A68" s="60"/>
      <c r="B68" s="85"/>
      <c r="C68" s="236" t="s">
        <v>64</v>
      </c>
      <c r="D68" s="237"/>
      <c r="E68" s="238"/>
      <c r="F68" s="101" t="s">
        <v>65</v>
      </c>
      <c r="G68" s="102" t="s">
        <v>66</v>
      </c>
      <c r="H68" s="86"/>
      <c r="I68" s="66"/>
      <c r="M68" s="65"/>
    </row>
    <row r="69" spans="1:25" s="67" customFormat="1" ht="30" customHeight="1" x14ac:dyDescent="0.35">
      <c r="A69" s="60"/>
      <c r="B69" s="85"/>
      <c r="C69" s="239" t="s">
        <v>67</v>
      </c>
      <c r="D69" s="227" t="s">
        <v>0</v>
      </c>
      <c r="E69" s="228"/>
      <c r="F69" s="103">
        <f t="shared" ref="F69:F76" si="0">IFERROR(G69/$G$77,0)</f>
        <v>0</v>
      </c>
      <c r="G69" s="57"/>
      <c r="H69" s="104" t="s">
        <v>68</v>
      </c>
      <c r="I69" s="66"/>
      <c r="M69" s="65"/>
    </row>
    <row r="70" spans="1:25" s="67" customFormat="1" ht="30" customHeight="1" x14ac:dyDescent="0.35">
      <c r="A70" s="60"/>
      <c r="B70" s="85"/>
      <c r="C70" s="240"/>
      <c r="D70" s="227" t="s">
        <v>69</v>
      </c>
      <c r="E70" s="228"/>
      <c r="F70" s="103">
        <f t="shared" si="0"/>
        <v>0</v>
      </c>
      <c r="G70" s="57"/>
      <c r="H70" s="104" t="s">
        <v>68</v>
      </c>
      <c r="I70" s="66"/>
      <c r="M70" s="65"/>
    </row>
    <row r="71" spans="1:25" s="67" customFormat="1" ht="30" customHeight="1" x14ac:dyDescent="0.35">
      <c r="A71" s="60"/>
      <c r="B71" s="85"/>
      <c r="C71" s="241"/>
      <c r="D71" s="318" t="s">
        <v>70</v>
      </c>
      <c r="E71" s="319"/>
      <c r="F71" s="103">
        <f t="shared" si="0"/>
        <v>0</v>
      </c>
      <c r="G71" s="57"/>
      <c r="H71" s="104" t="s">
        <v>68</v>
      </c>
      <c r="I71" s="66"/>
      <c r="M71" s="65"/>
    </row>
    <row r="72" spans="1:25" s="67" customFormat="1" ht="30" customHeight="1" x14ac:dyDescent="0.35">
      <c r="A72" s="60"/>
      <c r="B72" s="85"/>
      <c r="C72" s="105" t="s">
        <v>71</v>
      </c>
      <c r="D72" s="227" t="s">
        <v>72</v>
      </c>
      <c r="E72" s="228"/>
      <c r="F72" s="103">
        <f t="shared" si="0"/>
        <v>0</v>
      </c>
      <c r="G72" s="106">
        <f>$F$52</f>
        <v>0</v>
      </c>
      <c r="H72" s="88" t="s">
        <v>55</v>
      </c>
      <c r="I72" s="66"/>
      <c r="M72" s="65"/>
    </row>
    <row r="73" spans="1:25" s="67" customFormat="1" ht="30" customHeight="1" x14ac:dyDescent="0.35">
      <c r="A73" s="60"/>
      <c r="B73" s="85"/>
      <c r="C73" s="239" t="s">
        <v>73</v>
      </c>
      <c r="D73" s="318" t="s">
        <v>70</v>
      </c>
      <c r="E73" s="319"/>
      <c r="F73" s="103">
        <f t="shared" si="0"/>
        <v>0</v>
      </c>
      <c r="G73" s="57"/>
      <c r="H73" s="104" t="s">
        <v>68</v>
      </c>
      <c r="I73" s="66"/>
      <c r="M73" s="65"/>
    </row>
    <row r="74" spans="1:25" s="67" customFormat="1" ht="30" customHeight="1" x14ac:dyDescent="0.35">
      <c r="A74" s="60"/>
      <c r="B74" s="85"/>
      <c r="C74" s="240"/>
      <c r="D74" s="318" t="s">
        <v>70</v>
      </c>
      <c r="E74" s="319"/>
      <c r="F74" s="103">
        <f t="shared" si="0"/>
        <v>0</v>
      </c>
      <c r="G74" s="57"/>
      <c r="H74" s="104"/>
      <c r="I74" s="66"/>
      <c r="M74" s="65"/>
    </row>
    <row r="75" spans="1:25" s="67" customFormat="1" ht="30" customHeight="1" x14ac:dyDescent="0.35">
      <c r="A75" s="60"/>
      <c r="B75" s="85"/>
      <c r="C75" s="240"/>
      <c r="D75" s="318" t="s">
        <v>70</v>
      </c>
      <c r="E75" s="319"/>
      <c r="F75" s="103">
        <f t="shared" si="0"/>
        <v>0</v>
      </c>
      <c r="G75" s="57"/>
      <c r="H75" s="104" t="s">
        <v>68</v>
      </c>
      <c r="I75" s="66"/>
      <c r="M75" s="65"/>
    </row>
    <row r="76" spans="1:25" s="67" customFormat="1" ht="30" customHeight="1" x14ac:dyDescent="0.35">
      <c r="A76" s="60"/>
      <c r="B76" s="85"/>
      <c r="C76" s="241"/>
      <c r="D76" s="318" t="s">
        <v>70</v>
      </c>
      <c r="E76" s="319"/>
      <c r="F76" s="103">
        <f t="shared" si="0"/>
        <v>0</v>
      </c>
      <c r="G76" s="57"/>
      <c r="H76" s="104" t="s">
        <v>68</v>
      </c>
      <c r="I76" s="66"/>
      <c r="M76" s="65"/>
    </row>
    <row r="77" spans="1:25" ht="30" customHeight="1" thickBot="1" x14ac:dyDescent="0.25">
      <c r="B77" s="107"/>
      <c r="C77" s="280" t="s">
        <v>98</v>
      </c>
      <c r="D77" s="281"/>
      <c r="E77" s="282"/>
      <c r="F77" s="108">
        <f>SUM(F69:F76)</f>
        <v>0</v>
      </c>
      <c r="G77" s="109">
        <f>SUM(G69:G76)</f>
        <v>0</v>
      </c>
      <c r="H77" s="99" t="s">
        <v>60</v>
      </c>
      <c r="I77" s="279"/>
      <c r="J77" s="279"/>
      <c r="K77" s="110"/>
      <c r="L77" s="111"/>
      <c r="U77" s="64" t="s">
        <v>145</v>
      </c>
    </row>
    <row r="78" spans="1:25" ht="17.45" customHeight="1" x14ac:dyDescent="0.3">
      <c r="B78" s="87"/>
      <c r="C78" s="66"/>
      <c r="D78" s="66"/>
      <c r="E78" s="66"/>
      <c r="F78" s="90" t="s">
        <v>74</v>
      </c>
      <c r="G78" s="74"/>
      <c r="H78" s="91"/>
      <c r="J78" s="92"/>
      <c r="K78" s="112"/>
      <c r="L78" s="92"/>
      <c r="N78" s="92"/>
      <c r="P78" s="92"/>
      <c r="U78" s="93" t="s">
        <v>182</v>
      </c>
    </row>
    <row r="79" spans="1:25" s="67" customFormat="1" ht="27" thickBot="1" x14ac:dyDescent="0.45">
      <c r="A79" s="60"/>
      <c r="B79" s="113" t="s">
        <v>75</v>
      </c>
      <c r="C79" s="114"/>
      <c r="D79" s="114"/>
      <c r="E79" s="114"/>
      <c r="F79" s="114"/>
      <c r="G79" s="114"/>
      <c r="H79" s="115"/>
      <c r="I79" s="116"/>
      <c r="J79" s="117" t="s">
        <v>60</v>
      </c>
      <c r="K79" s="118" t="s">
        <v>161</v>
      </c>
      <c r="L79" s="119"/>
      <c r="M79" s="65"/>
      <c r="N79" s="120"/>
      <c r="O79" s="120"/>
      <c r="P79" s="120"/>
      <c r="U79" s="121" t="s">
        <v>183</v>
      </c>
    </row>
    <row r="80" spans="1:25" s="126" customFormat="1" ht="62.25" customHeight="1" thickBot="1" x14ac:dyDescent="0.25">
      <c r="A80" s="122"/>
      <c r="B80" s="123" t="s">
        <v>76</v>
      </c>
      <c r="C80" s="123" t="s">
        <v>144</v>
      </c>
      <c r="D80" s="123" t="s">
        <v>146</v>
      </c>
      <c r="E80" s="123" t="s">
        <v>77</v>
      </c>
      <c r="F80" s="123" t="s">
        <v>1</v>
      </c>
      <c r="G80" s="123" t="s">
        <v>78</v>
      </c>
      <c r="H80" s="123" t="s">
        <v>181</v>
      </c>
      <c r="I80" s="123" t="s">
        <v>147</v>
      </c>
      <c r="J80" s="123" t="s">
        <v>2</v>
      </c>
      <c r="K80" s="123" t="s">
        <v>162</v>
      </c>
      <c r="L80" s="123" t="s">
        <v>205</v>
      </c>
      <c r="M80" s="65"/>
      <c r="N80" s="124"/>
      <c r="O80" s="124"/>
      <c r="P80" s="124" t="s">
        <v>69</v>
      </c>
      <c r="Q80" s="124"/>
      <c r="R80" s="124"/>
      <c r="S80" s="122"/>
      <c r="T80" s="122"/>
      <c r="U80" s="121" t="s">
        <v>184</v>
      </c>
      <c r="V80" s="125"/>
      <c r="W80" s="122"/>
      <c r="X80" s="122"/>
      <c r="Y80" s="122"/>
    </row>
    <row r="81" spans="1:25" s="132" customFormat="1" ht="68.25" customHeight="1" x14ac:dyDescent="0.2">
      <c r="A81" s="64"/>
      <c r="B81" s="326"/>
      <c r="C81" s="32" t="s">
        <v>145</v>
      </c>
      <c r="D81" s="327" t="s">
        <v>141</v>
      </c>
      <c r="E81" s="328"/>
      <c r="F81" s="327"/>
      <c r="G81" s="327"/>
      <c r="H81" s="329">
        <v>0</v>
      </c>
      <c r="I81" s="329">
        <v>0</v>
      </c>
      <c r="J81" s="330">
        <f>IFERROR(I81/H81,0)</f>
        <v>0</v>
      </c>
      <c r="K81" s="331" t="str">
        <f>IF(J81&gt;70%,"יש לוודא שהנוהל מתיר בעניין זה תמיכה מעל 70%","ללא הערות")</f>
        <v>ללא הערות</v>
      </c>
      <c r="L81" s="332"/>
      <c r="M81" s="65"/>
      <c r="N81" s="129"/>
      <c r="O81" s="129"/>
      <c r="P81" s="129" t="s">
        <v>79</v>
      </c>
      <c r="Q81" s="129"/>
      <c r="R81" s="129"/>
      <c r="S81" s="64"/>
      <c r="T81" s="130"/>
      <c r="U81" s="131" t="s">
        <v>185</v>
      </c>
      <c r="V81" s="130"/>
      <c r="W81" s="64"/>
      <c r="X81" s="64"/>
      <c r="Y81" s="64"/>
    </row>
    <row r="82" spans="1:25" s="132" customFormat="1" ht="68.25" customHeight="1" x14ac:dyDescent="0.2">
      <c r="A82" s="64"/>
      <c r="B82" s="31"/>
      <c r="C82" s="32" t="s">
        <v>145</v>
      </c>
      <c r="D82" s="32" t="s">
        <v>141</v>
      </c>
      <c r="E82" s="47"/>
      <c r="F82" s="32"/>
      <c r="G82" s="32"/>
      <c r="H82" s="52">
        <v>0</v>
      </c>
      <c r="I82" s="52">
        <v>0</v>
      </c>
      <c r="J82" s="127">
        <f>IFERROR(I82/H82,0)</f>
        <v>0</v>
      </c>
      <c r="K82" s="128" t="str">
        <f t="shared" ref="K82:K126" si="1">IF(J82&gt;70%,"יש לוודא שהנוהל מתיר בעניין זה תמיכה מעל 70%","ללא הערות")</f>
        <v>ללא הערות</v>
      </c>
      <c r="L82" s="320"/>
      <c r="M82" s="65"/>
      <c r="N82" s="129"/>
      <c r="O82" s="129"/>
      <c r="P82" s="129"/>
      <c r="Q82" s="129"/>
      <c r="R82" s="129"/>
      <c r="S82" s="64"/>
      <c r="T82" s="130"/>
      <c r="U82" s="121" t="s">
        <v>186</v>
      </c>
      <c r="V82" s="130"/>
      <c r="W82" s="64"/>
      <c r="X82" s="64"/>
      <c r="Y82" s="64"/>
    </row>
    <row r="83" spans="1:25" s="132" customFormat="1" ht="68.25" customHeight="1" x14ac:dyDescent="0.2">
      <c r="A83" s="64"/>
      <c r="B83" s="31"/>
      <c r="C83" s="32" t="s">
        <v>145</v>
      </c>
      <c r="D83" s="32" t="s">
        <v>141</v>
      </c>
      <c r="E83" s="47"/>
      <c r="F83" s="32"/>
      <c r="G83" s="32"/>
      <c r="H83" s="52">
        <v>0</v>
      </c>
      <c r="I83" s="52">
        <v>0</v>
      </c>
      <c r="J83" s="127">
        <f t="shared" ref="J83:J127" si="2">IFERROR(I83/H83,0)</f>
        <v>0</v>
      </c>
      <c r="K83" s="128" t="str">
        <f t="shared" si="1"/>
        <v>ללא הערות</v>
      </c>
      <c r="L83" s="320"/>
      <c r="M83" s="65"/>
      <c r="N83" s="129"/>
      <c r="O83" s="129"/>
      <c r="P83" s="129"/>
      <c r="Q83" s="129"/>
      <c r="R83" s="129"/>
      <c r="S83" s="64"/>
      <c r="T83" s="133"/>
      <c r="U83" s="131" t="s">
        <v>187</v>
      </c>
      <c r="V83" s="133"/>
      <c r="W83" s="64"/>
      <c r="X83" s="64"/>
      <c r="Y83" s="64"/>
    </row>
    <row r="84" spans="1:25" s="132" customFormat="1" ht="68.25" customHeight="1" x14ac:dyDescent="0.2">
      <c r="A84" s="64"/>
      <c r="B84" s="31"/>
      <c r="C84" s="32" t="s">
        <v>145</v>
      </c>
      <c r="D84" s="32" t="s">
        <v>141</v>
      </c>
      <c r="E84" s="47"/>
      <c r="F84" s="32"/>
      <c r="G84" s="32"/>
      <c r="H84" s="52">
        <v>0</v>
      </c>
      <c r="I84" s="52">
        <v>0</v>
      </c>
      <c r="J84" s="127">
        <f t="shared" si="2"/>
        <v>0</v>
      </c>
      <c r="K84" s="128" t="str">
        <f t="shared" si="1"/>
        <v>ללא הערות</v>
      </c>
      <c r="L84" s="320"/>
      <c r="M84" s="65"/>
      <c r="N84" s="129"/>
      <c r="O84" s="129"/>
      <c r="P84" s="129"/>
      <c r="Q84" s="129"/>
      <c r="R84" s="129"/>
      <c r="S84" s="64"/>
      <c r="T84" s="130"/>
      <c r="U84" s="121" t="s">
        <v>188</v>
      </c>
      <c r="V84" s="130"/>
      <c r="W84" s="64"/>
      <c r="X84" s="64"/>
      <c r="Y84" s="64"/>
    </row>
    <row r="85" spans="1:25" s="134" customFormat="1" ht="68.25" customHeight="1" x14ac:dyDescent="0.2">
      <c r="A85" s="64"/>
      <c r="B85" s="31"/>
      <c r="C85" s="32" t="s">
        <v>145</v>
      </c>
      <c r="D85" s="32" t="s">
        <v>141</v>
      </c>
      <c r="E85" s="47"/>
      <c r="F85" s="32"/>
      <c r="G85" s="32"/>
      <c r="H85" s="52">
        <v>0</v>
      </c>
      <c r="I85" s="52">
        <v>0</v>
      </c>
      <c r="J85" s="127">
        <f t="shared" si="2"/>
        <v>0</v>
      </c>
      <c r="K85" s="128" t="str">
        <f t="shared" si="1"/>
        <v>ללא הערות</v>
      </c>
      <c r="L85" s="320"/>
      <c r="M85" s="65"/>
      <c r="N85" s="129"/>
      <c r="O85" s="129"/>
      <c r="P85" s="129"/>
      <c r="Q85" s="129"/>
      <c r="R85" s="129"/>
      <c r="S85" s="64"/>
      <c r="T85" s="130"/>
      <c r="U85" s="121" t="s">
        <v>189</v>
      </c>
      <c r="V85" s="130"/>
      <c r="W85" s="64"/>
      <c r="X85" s="64"/>
      <c r="Y85" s="64"/>
    </row>
    <row r="86" spans="1:25" s="136" customFormat="1" ht="68.25" customHeight="1" x14ac:dyDescent="0.2">
      <c r="A86" s="64"/>
      <c r="B86" s="31"/>
      <c r="C86" s="32" t="s">
        <v>145</v>
      </c>
      <c r="D86" s="32" t="s">
        <v>141</v>
      </c>
      <c r="E86" s="47"/>
      <c r="F86" s="32"/>
      <c r="G86" s="32"/>
      <c r="H86" s="52">
        <v>0</v>
      </c>
      <c r="I86" s="52">
        <v>0</v>
      </c>
      <c r="J86" s="127">
        <f t="shared" si="2"/>
        <v>0</v>
      </c>
      <c r="K86" s="128" t="str">
        <f t="shared" si="1"/>
        <v>ללא הערות</v>
      </c>
      <c r="L86" s="320"/>
      <c r="M86" s="65"/>
      <c r="N86" s="129"/>
      <c r="O86" s="129"/>
      <c r="P86" s="129"/>
      <c r="Q86" s="129"/>
      <c r="R86" s="129"/>
      <c r="S86" s="64"/>
      <c r="T86" s="135"/>
      <c r="U86" s="121" t="s">
        <v>190</v>
      </c>
      <c r="V86" s="130"/>
      <c r="W86" s="64"/>
      <c r="X86" s="64"/>
      <c r="Y86" s="64"/>
    </row>
    <row r="87" spans="1:25" s="136" customFormat="1" ht="68.25" customHeight="1" x14ac:dyDescent="0.2">
      <c r="A87" s="64"/>
      <c r="B87" s="31"/>
      <c r="C87" s="32" t="s">
        <v>145</v>
      </c>
      <c r="D87" s="32" t="s">
        <v>141</v>
      </c>
      <c r="E87" s="47"/>
      <c r="F87" s="32"/>
      <c r="G87" s="32"/>
      <c r="H87" s="52">
        <v>0</v>
      </c>
      <c r="I87" s="52">
        <v>0</v>
      </c>
      <c r="J87" s="127">
        <f t="shared" si="2"/>
        <v>0</v>
      </c>
      <c r="K87" s="128" t="str">
        <f t="shared" si="1"/>
        <v>ללא הערות</v>
      </c>
      <c r="L87" s="320"/>
      <c r="M87" s="65"/>
      <c r="N87" s="129"/>
      <c r="O87" s="129"/>
      <c r="P87" s="129"/>
      <c r="Q87" s="129"/>
      <c r="R87" s="129"/>
      <c r="S87" s="64"/>
      <c r="T87" s="135"/>
      <c r="U87" s="121" t="s">
        <v>191</v>
      </c>
      <c r="V87" s="130"/>
      <c r="W87" s="64"/>
      <c r="X87" s="64"/>
      <c r="Y87" s="64"/>
    </row>
    <row r="88" spans="1:25" s="137" customFormat="1" ht="68.25" customHeight="1" x14ac:dyDescent="0.2">
      <c r="A88" s="64"/>
      <c r="B88" s="31"/>
      <c r="C88" s="32" t="s">
        <v>145</v>
      </c>
      <c r="D88" s="32" t="s">
        <v>141</v>
      </c>
      <c r="E88" s="47"/>
      <c r="F88" s="32"/>
      <c r="G88" s="32"/>
      <c r="H88" s="52">
        <v>0</v>
      </c>
      <c r="I88" s="52">
        <v>0</v>
      </c>
      <c r="J88" s="127">
        <f t="shared" si="2"/>
        <v>0</v>
      </c>
      <c r="K88" s="128" t="str">
        <f t="shared" si="1"/>
        <v>ללא הערות</v>
      </c>
      <c r="L88" s="320"/>
      <c r="M88" s="65"/>
      <c r="N88" s="129"/>
      <c r="O88" s="129"/>
      <c r="P88" s="129"/>
      <c r="Q88" s="129"/>
      <c r="R88" s="129"/>
      <c r="S88" s="64"/>
      <c r="T88" s="135"/>
      <c r="U88" s="121" t="s">
        <v>192</v>
      </c>
      <c r="V88" s="130"/>
      <c r="W88" s="64"/>
      <c r="X88" s="64"/>
      <c r="Y88" s="64"/>
    </row>
    <row r="89" spans="1:25" s="137" customFormat="1" ht="68.25" customHeight="1" x14ac:dyDescent="0.2">
      <c r="A89" s="64"/>
      <c r="B89" s="31"/>
      <c r="C89" s="32" t="s">
        <v>145</v>
      </c>
      <c r="D89" s="32" t="s">
        <v>141</v>
      </c>
      <c r="E89" s="47"/>
      <c r="F89" s="32"/>
      <c r="G89" s="32"/>
      <c r="H89" s="52">
        <v>0</v>
      </c>
      <c r="I89" s="52">
        <v>0</v>
      </c>
      <c r="J89" s="127">
        <f t="shared" si="2"/>
        <v>0</v>
      </c>
      <c r="K89" s="128" t="str">
        <f t="shared" si="1"/>
        <v>ללא הערות</v>
      </c>
      <c r="L89" s="320"/>
      <c r="M89" s="65"/>
      <c r="N89" s="129"/>
      <c r="O89" s="129"/>
      <c r="P89" s="129"/>
      <c r="Q89" s="129"/>
      <c r="R89" s="129"/>
      <c r="S89" s="64"/>
      <c r="T89" s="130"/>
      <c r="U89" s="121" t="s">
        <v>193</v>
      </c>
      <c r="V89" s="130"/>
      <c r="W89" s="64"/>
      <c r="X89" s="64"/>
      <c r="Y89" s="64"/>
    </row>
    <row r="90" spans="1:25" s="137" customFormat="1" ht="68.25" customHeight="1" x14ac:dyDescent="0.2">
      <c r="A90" s="64"/>
      <c r="B90" s="31"/>
      <c r="C90" s="32" t="s">
        <v>145</v>
      </c>
      <c r="D90" s="32" t="s">
        <v>141</v>
      </c>
      <c r="E90" s="47"/>
      <c r="F90" s="32"/>
      <c r="G90" s="32"/>
      <c r="H90" s="52">
        <v>0</v>
      </c>
      <c r="I90" s="52">
        <v>0</v>
      </c>
      <c r="J90" s="127">
        <f t="shared" si="2"/>
        <v>0</v>
      </c>
      <c r="K90" s="128" t="str">
        <f t="shared" si="1"/>
        <v>ללא הערות</v>
      </c>
      <c r="L90" s="320"/>
      <c r="M90" s="65"/>
      <c r="N90" s="129"/>
      <c r="O90" s="129"/>
      <c r="P90" s="129"/>
      <c r="Q90" s="129"/>
      <c r="R90" s="129"/>
      <c r="S90" s="64"/>
      <c r="T90" s="130"/>
      <c r="U90" s="121" t="s">
        <v>194</v>
      </c>
      <c r="V90" s="130"/>
      <c r="W90" s="64"/>
      <c r="X90" s="64"/>
      <c r="Y90" s="64"/>
    </row>
    <row r="91" spans="1:25" s="138" customFormat="1" ht="68.25" customHeight="1" x14ac:dyDescent="0.2">
      <c r="A91" s="64"/>
      <c r="B91" s="31"/>
      <c r="C91" s="32" t="s">
        <v>145</v>
      </c>
      <c r="D91" s="32" t="s">
        <v>141</v>
      </c>
      <c r="E91" s="47"/>
      <c r="F91" s="32"/>
      <c r="G91" s="32"/>
      <c r="H91" s="52">
        <v>0</v>
      </c>
      <c r="I91" s="52">
        <v>0</v>
      </c>
      <c r="J91" s="127">
        <f t="shared" si="2"/>
        <v>0</v>
      </c>
      <c r="K91" s="128" t="str">
        <f t="shared" si="1"/>
        <v>ללא הערות</v>
      </c>
      <c r="L91" s="320"/>
      <c r="M91" s="65"/>
      <c r="N91" s="129"/>
      <c r="O91" s="129"/>
      <c r="P91" s="129"/>
      <c r="Q91" s="129"/>
      <c r="R91" s="129"/>
      <c r="S91" s="64"/>
      <c r="T91" s="64"/>
      <c r="U91" s="140" t="s">
        <v>195</v>
      </c>
      <c r="V91" s="64"/>
      <c r="W91" s="64"/>
      <c r="X91" s="64"/>
      <c r="Y91" s="64"/>
    </row>
    <row r="92" spans="1:25" s="141" customFormat="1" ht="68.25" customHeight="1" x14ac:dyDescent="0.2">
      <c r="A92" s="139"/>
      <c r="B92" s="31"/>
      <c r="C92" s="32" t="s">
        <v>145</v>
      </c>
      <c r="D92" s="32" t="s">
        <v>141</v>
      </c>
      <c r="E92" s="47"/>
      <c r="F92" s="32"/>
      <c r="G92" s="32"/>
      <c r="H92" s="52">
        <v>0</v>
      </c>
      <c r="I92" s="52">
        <v>0</v>
      </c>
      <c r="J92" s="127">
        <f t="shared" si="2"/>
        <v>0</v>
      </c>
      <c r="K92" s="128" t="str">
        <f t="shared" si="1"/>
        <v>ללא הערות</v>
      </c>
      <c r="L92" s="320"/>
      <c r="M92" s="65"/>
      <c r="N92" s="129"/>
      <c r="O92" s="129"/>
      <c r="P92" s="129"/>
      <c r="Q92" s="129"/>
      <c r="R92" s="129"/>
      <c r="S92" s="139" t="s">
        <v>0</v>
      </c>
      <c r="T92" s="139"/>
      <c r="U92" s="140" t="s">
        <v>196</v>
      </c>
      <c r="V92" s="139"/>
      <c r="W92" s="139"/>
      <c r="X92" s="139"/>
      <c r="Y92" s="139"/>
    </row>
    <row r="93" spans="1:25" s="142" customFormat="1" ht="68.25" customHeight="1" x14ac:dyDescent="0.2">
      <c r="A93" s="64"/>
      <c r="B93" s="31"/>
      <c r="C93" s="32" t="s">
        <v>145</v>
      </c>
      <c r="D93" s="32" t="s">
        <v>141</v>
      </c>
      <c r="E93" s="47"/>
      <c r="F93" s="32"/>
      <c r="G93" s="32"/>
      <c r="H93" s="52">
        <v>0</v>
      </c>
      <c r="I93" s="52">
        <v>0</v>
      </c>
      <c r="J93" s="127">
        <f t="shared" si="2"/>
        <v>0</v>
      </c>
      <c r="K93" s="128" t="str">
        <f t="shared" si="1"/>
        <v>ללא הערות</v>
      </c>
      <c r="L93" s="320"/>
      <c r="M93" s="65"/>
      <c r="N93" s="129"/>
      <c r="O93" s="129"/>
      <c r="P93" s="129"/>
      <c r="Q93" s="129"/>
      <c r="R93" s="129"/>
      <c r="S93" s="64" t="s">
        <v>3</v>
      </c>
      <c r="T93" s="64"/>
      <c r="V93" s="64"/>
      <c r="W93" s="64"/>
      <c r="X93" s="64"/>
      <c r="Y93" s="64"/>
    </row>
    <row r="94" spans="1:25" s="142" customFormat="1" ht="68.25" customHeight="1" x14ac:dyDescent="0.2">
      <c r="A94" s="64"/>
      <c r="B94" s="31"/>
      <c r="C94" s="32" t="s">
        <v>145</v>
      </c>
      <c r="D94" s="32" t="s">
        <v>141</v>
      </c>
      <c r="E94" s="47"/>
      <c r="F94" s="32"/>
      <c r="G94" s="32"/>
      <c r="H94" s="52">
        <v>0</v>
      </c>
      <c r="I94" s="52">
        <v>0</v>
      </c>
      <c r="J94" s="127">
        <f>IFERROR(I94/H94,0)</f>
        <v>0</v>
      </c>
      <c r="K94" s="128" t="str">
        <f t="shared" si="1"/>
        <v>ללא הערות</v>
      </c>
      <c r="L94" s="320"/>
      <c r="M94" s="65"/>
      <c r="N94" s="129"/>
      <c r="O94" s="129"/>
      <c r="P94" s="129"/>
      <c r="Q94" s="129"/>
      <c r="R94" s="129"/>
      <c r="S94" s="64"/>
      <c r="T94" s="64"/>
      <c r="U94" s="143"/>
      <c r="V94" s="64"/>
      <c r="W94" s="64"/>
      <c r="X94" s="64"/>
      <c r="Y94" s="64"/>
    </row>
    <row r="95" spans="1:25" s="142" customFormat="1" ht="68.25" customHeight="1" x14ac:dyDescent="0.2">
      <c r="A95" s="64"/>
      <c r="B95" s="31"/>
      <c r="C95" s="32" t="s">
        <v>145</v>
      </c>
      <c r="D95" s="32" t="s">
        <v>141</v>
      </c>
      <c r="E95" s="47"/>
      <c r="F95" s="32"/>
      <c r="G95" s="32"/>
      <c r="H95" s="52">
        <v>0</v>
      </c>
      <c r="I95" s="52">
        <v>0</v>
      </c>
      <c r="J95" s="127">
        <f t="shared" si="2"/>
        <v>0</v>
      </c>
      <c r="K95" s="128" t="str">
        <f t="shared" si="1"/>
        <v>ללא הערות</v>
      </c>
      <c r="L95" s="320"/>
      <c r="M95" s="65"/>
      <c r="N95" s="129"/>
      <c r="O95" s="129"/>
      <c r="P95" s="129"/>
      <c r="Q95" s="129"/>
      <c r="R95" s="129"/>
      <c r="S95" s="64"/>
      <c r="T95" s="64"/>
      <c r="U95" s="143"/>
      <c r="V95" s="64"/>
      <c r="W95" s="64"/>
      <c r="X95" s="64"/>
      <c r="Y95" s="64"/>
    </row>
    <row r="96" spans="1:25" s="142" customFormat="1" ht="68.25" customHeight="1" x14ac:dyDescent="0.2">
      <c r="A96" s="64"/>
      <c r="B96" s="31"/>
      <c r="C96" s="32" t="s">
        <v>145</v>
      </c>
      <c r="D96" s="32" t="s">
        <v>141</v>
      </c>
      <c r="E96" s="47"/>
      <c r="F96" s="32"/>
      <c r="G96" s="32"/>
      <c r="H96" s="52">
        <v>0</v>
      </c>
      <c r="I96" s="52">
        <v>0</v>
      </c>
      <c r="J96" s="127">
        <f t="shared" si="2"/>
        <v>0</v>
      </c>
      <c r="K96" s="128" t="str">
        <f t="shared" si="1"/>
        <v>ללא הערות</v>
      </c>
      <c r="L96" s="320"/>
      <c r="M96" s="65"/>
      <c r="N96" s="129"/>
      <c r="O96" s="129"/>
      <c r="P96" s="129"/>
      <c r="Q96" s="129"/>
      <c r="R96" s="129"/>
      <c r="S96" s="64"/>
      <c r="T96" s="64"/>
      <c r="U96" s="121"/>
      <c r="V96" s="64"/>
      <c r="W96" s="64"/>
      <c r="X96" s="64"/>
      <c r="Y96" s="64"/>
    </row>
    <row r="97" spans="1:25" s="142" customFormat="1" ht="68.25" customHeight="1" x14ac:dyDescent="0.2">
      <c r="A97" s="64"/>
      <c r="B97" s="31"/>
      <c r="C97" s="32" t="s">
        <v>145</v>
      </c>
      <c r="D97" s="32" t="s">
        <v>141</v>
      </c>
      <c r="E97" s="47"/>
      <c r="F97" s="32"/>
      <c r="G97" s="32"/>
      <c r="H97" s="52">
        <v>0</v>
      </c>
      <c r="I97" s="52">
        <v>0</v>
      </c>
      <c r="J97" s="127">
        <f t="shared" si="2"/>
        <v>0</v>
      </c>
      <c r="K97" s="128" t="str">
        <f t="shared" si="1"/>
        <v>ללא הערות</v>
      </c>
      <c r="L97" s="320"/>
      <c r="M97" s="65"/>
      <c r="N97" s="129"/>
      <c r="O97" s="129"/>
      <c r="P97" s="129"/>
      <c r="Q97" s="129"/>
      <c r="R97" s="129"/>
      <c r="S97" s="64"/>
      <c r="T97" s="64"/>
      <c r="U97" s="64"/>
      <c r="V97" s="64"/>
      <c r="W97" s="64"/>
      <c r="X97" s="64"/>
      <c r="Y97" s="64"/>
    </row>
    <row r="98" spans="1:25" s="142" customFormat="1" ht="68.25" customHeight="1" x14ac:dyDescent="0.2">
      <c r="A98" s="64"/>
      <c r="B98" s="31"/>
      <c r="C98" s="32" t="s">
        <v>145</v>
      </c>
      <c r="D98" s="32" t="s">
        <v>141</v>
      </c>
      <c r="E98" s="47"/>
      <c r="F98" s="32"/>
      <c r="G98" s="32"/>
      <c r="H98" s="52">
        <v>0</v>
      </c>
      <c r="I98" s="52">
        <v>0</v>
      </c>
      <c r="J98" s="127">
        <f t="shared" si="2"/>
        <v>0</v>
      </c>
      <c r="K98" s="128" t="str">
        <f t="shared" si="1"/>
        <v>ללא הערות</v>
      </c>
      <c r="L98" s="320"/>
      <c r="M98" s="65"/>
      <c r="N98" s="129"/>
      <c r="O98" s="129"/>
      <c r="P98" s="129"/>
      <c r="Q98" s="129"/>
      <c r="R98" s="129"/>
      <c r="S98" s="64"/>
      <c r="T98" s="64"/>
      <c r="U98" s="64"/>
      <c r="V98" s="64"/>
      <c r="W98" s="64"/>
      <c r="X98" s="64"/>
      <c r="Y98" s="64"/>
    </row>
    <row r="99" spans="1:25" s="142" customFormat="1" ht="68.25" customHeight="1" x14ac:dyDescent="0.2">
      <c r="A99" s="64"/>
      <c r="B99" s="31"/>
      <c r="C99" s="32" t="s">
        <v>145</v>
      </c>
      <c r="D99" s="32" t="s">
        <v>141</v>
      </c>
      <c r="E99" s="47"/>
      <c r="F99" s="32"/>
      <c r="G99" s="32"/>
      <c r="H99" s="52">
        <v>0</v>
      </c>
      <c r="I99" s="52">
        <v>0</v>
      </c>
      <c r="J99" s="127">
        <f t="shared" si="2"/>
        <v>0</v>
      </c>
      <c r="K99" s="128" t="str">
        <f t="shared" si="1"/>
        <v>ללא הערות</v>
      </c>
      <c r="L99" s="320"/>
      <c r="M99" s="65"/>
      <c r="N99" s="129"/>
      <c r="O99" s="129"/>
      <c r="P99" s="129"/>
      <c r="Q99" s="129"/>
      <c r="R99" s="129"/>
      <c r="S99" s="64"/>
      <c r="T99" s="64"/>
      <c r="U99" s="64"/>
      <c r="V99" s="64"/>
      <c r="W99" s="64"/>
      <c r="X99" s="64"/>
      <c r="Y99" s="64"/>
    </row>
    <row r="100" spans="1:25" s="142" customFormat="1" ht="68.25" customHeight="1" x14ac:dyDescent="0.2">
      <c r="A100" s="64"/>
      <c r="B100" s="31"/>
      <c r="C100" s="32" t="s">
        <v>145</v>
      </c>
      <c r="D100" s="32" t="s">
        <v>141</v>
      </c>
      <c r="E100" s="47"/>
      <c r="F100" s="32"/>
      <c r="G100" s="32"/>
      <c r="H100" s="52">
        <v>0</v>
      </c>
      <c r="I100" s="52">
        <v>0</v>
      </c>
      <c r="J100" s="127">
        <f t="shared" si="2"/>
        <v>0</v>
      </c>
      <c r="K100" s="128" t="str">
        <f t="shared" si="1"/>
        <v>ללא הערות</v>
      </c>
      <c r="L100" s="320"/>
      <c r="M100" s="65"/>
      <c r="N100" s="129"/>
      <c r="O100" s="129"/>
      <c r="P100" s="129"/>
      <c r="Q100" s="129"/>
      <c r="R100" s="129"/>
      <c r="S100" s="64"/>
      <c r="T100" s="64"/>
      <c r="U100" s="64"/>
      <c r="V100" s="64"/>
      <c r="W100" s="64"/>
      <c r="X100" s="64"/>
      <c r="Y100" s="64"/>
    </row>
    <row r="101" spans="1:25" s="142" customFormat="1" ht="68.25" customHeight="1" x14ac:dyDescent="0.2">
      <c r="A101" s="64"/>
      <c r="B101" s="31"/>
      <c r="C101" s="32" t="s">
        <v>145</v>
      </c>
      <c r="D101" s="32" t="s">
        <v>141</v>
      </c>
      <c r="E101" s="47"/>
      <c r="F101" s="32"/>
      <c r="G101" s="32"/>
      <c r="H101" s="52">
        <v>0</v>
      </c>
      <c r="I101" s="52">
        <v>0</v>
      </c>
      <c r="J101" s="127">
        <f t="shared" si="2"/>
        <v>0</v>
      </c>
      <c r="K101" s="128" t="str">
        <f t="shared" si="1"/>
        <v>ללא הערות</v>
      </c>
      <c r="L101" s="320"/>
      <c r="M101" s="65"/>
      <c r="N101" s="129"/>
      <c r="O101" s="129"/>
      <c r="P101" s="129"/>
      <c r="Q101" s="129"/>
      <c r="R101" s="129"/>
      <c r="S101" s="64"/>
      <c r="T101" s="64"/>
      <c r="U101" s="64"/>
      <c r="V101" s="64"/>
      <c r="W101" s="64"/>
      <c r="X101" s="64"/>
      <c r="Y101" s="64"/>
    </row>
    <row r="102" spans="1:25" s="142" customFormat="1" ht="68.25" customHeight="1" x14ac:dyDescent="0.2">
      <c r="A102" s="64"/>
      <c r="B102" s="31"/>
      <c r="C102" s="32" t="s">
        <v>145</v>
      </c>
      <c r="D102" s="32" t="s">
        <v>141</v>
      </c>
      <c r="E102" s="47"/>
      <c r="F102" s="32"/>
      <c r="G102" s="32"/>
      <c r="H102" s="52">
        <v>0</v>
      </c>
      <c r="I102" s="52">
        <v>0</v>
      </c>
      <c r="J102" s="127">
        <f t="shared" si="2"/>
        <v>0</v>
      </c>
      <c r="K102" s="128" t="str">
        <f t="shared" si="1"/>
        <v>ללא הערות</v>
      </c>
      <c r="L102" s="320"/>
      <c r="M102" s="65"/>
      <c r="N102" s="129"/>
      <c r="O102" s="129"/>
      <c r="P102" s="129"/>
      <c r="Q102" s="129"/>
      <c r="R102" s="129"/>
      <c r="S102" s="64"/>
      <c r="T102" s="64"/>
      <c r="U102" s="64"/>
      <c r="V102" s="64"/>
      <c r="W102" s="64"/>
      <c r="X102" s="64"/>
      <c r="Y102" s="64"/>
    </row>
    <row r="103" spans="1:25" s="142" customFormat="1" ht="68.25" customHeight="1" x14ac:dyDescent="0.2">
      <c r="A103" s="64"/>
      <c r="B103" s="31"/>
      <c r="C103" s="32" t="s">
        <v>145</v>
      </c>
      <c r="D103" s="32" t="s">
        <v>141</v>
      </c>
      <c r="E103" s="47"/>
      <c r="F103" s="32"/>
      <c r="G103" s="32"/>
      <c r="H103" s="52">
        <v>0</v>
      </c>
      <c r="I103" s="52">
        <v>0</v>
      </c>
      <c r="J103" s="127">
        <f t="shared" si="2"/>
        <v>0</v>
      </c>
      <c r="K103" s="128" t="str">
        <f t="shared" si="1"/>
        <v>ללא הערות</v>
      </c>
      <c r="L103" s="320"/>
      <c r="M103" s="65"/>
      <c r="N103" s="129"/>
      <c r="O103" s="129"/>
      <c r="P103" s="129"/>
      <c r="Q103" s="129"/>
      <c r="R103" s="129"/>
      <c r="S103" s="64"/>
      <c r="T103" s="64"/>
      <c r="U103" s="64"/>
      <c r="V103" s="64"/>
      <c r="W103" s="64"/>
      <c r="X103" s="64"/>
      <c r="Y103" s="64"/>
    </row>
    <row r="104" spans="1:25" s="142" customFormat="1" ht="68.25" customHeight="1" x14ac:dyDescent="0.2">
      <c r="A104" s="64"/>
      <c r="B104" s="31"/>
      <c r="C104" s="32" t="s">
        <v>145</v>
      </c>
      <c r="D104" s="32" t="s">
        <v>141</v>
      </c>
      <c r="E104" s="47"/>
      <c r="F104" s="32"/>
      <c r="G104" s="32"/>
      <c r="H104" s="52">
        <v>0</v>
      </c>
      <c r="I104" s="52">
        <v>0</v>
      </c>
      <c r="J104" s="127">
        <f t="shared" si="2"/>
        <v>0</v>
      </c>
      <c r="K104" s="128" t="str">
        <f t="shared" si="1"/>
        <v>ללא הערות</v>
      </c>
      <c r="L104" s="320"/>
      <c r="M104" s="65"/>
      <c r="N104" s="129"/>
      <c r="O104" s="129"/>
      <c r="P104" s="129"/>
      <c r="Q104" s="129"/>
      <c r="R104" s="129"/>
      <c r="S104" s="64"/>
      <c r="T104" s="64"/>
      <c r="U104" s="64"/>
      <c r="V104" s="64"/>
      <c r="W104" s="64"/>
      <c r="X104" s="64"/>
      <c r="Y104" s="64"/>
    </row>
    <row r="105" spans="1:25" s="142" customFormat="1" ht="68.25" customHeight="1" x14ac:dyDescent="0.2">
      <c r="A105" s="64"/>
      <c r="B105" s="31"/>
      <c r="C105" s="32" t="s">
        <v>145</v>
      </c>
      <c r="D105" s="32" t="s">
        <v>141</v>
      </c>
      <c r="E105" s="47"/>
      <c r="F105" s="32"/>
      <c r="G105" s="32"/>
      <c r="H105" s="52">
        <v>0</v>
      </c>
      <c r="I105" s="52">
        <v>0</v>
      </c>
      <c r="J105" s="127">
        <f t="shared" si="2"/>
        <v>0</v>
      </c>
      <c r="K105" s="128" t="str">
        <f t="shared" si="1"/>
        <v>ללא הערות</v>
      </c>
      <c r="L105" s="320"/>
      <c r="M105" s="65"/>
      <c r="N105" s="129"/>
      <c r="O105" s="129"/>
      <c r="P105" s="129"/>
      <c r="Q105" s="129"/>
      <c r="R105" s="129"/>
      <c r="S105" s="64"/>
      <c r="T105" s="64"/>
      <c r="U105" s="64"/>
      <c r="V105" s="64"/>
      <c r="W105" s="64"/>
      <c r="X105" s="64"/>
      <c r="Y105" s="64"/>
    </row>
    <row r="106" spans="1:25" s="142" customFormat="1" ht="68.25" customHeight="1" x14ac:dyDescent="0.2">
      <c r="A106" s="64"/>
      <c r="B106" s="31"/>
      <c r="C106" s="32" t="s">
        <v>145</v>
      </c>
      <c r="D106" s="32" t="s">
        <v>141</v>
      </c>
      <c r="E106" s="47"/>
      <c r="F106" s="32"/>
      <c r="G106" s="32"/>
      <c r="H106" s="52">
        <v>0</v>
      </c>
      <c r="I106" s="52">
        <v>0</v>
      </c>
      <c r="J106" s="127">
        <f t="shared" si="2"/>
        <v>0</v>
      </c>
      <c r="K106" s="128" t="str">
        <f t="shared" si="1"/>
        <v>ללא הערות</v>
      </c>
      <c r="L106" s="320"/>
      <c r="M106" s="65"/>
      <c r="N106" s="129"/>
      <c r="O106" s="129"/>
      <c r="P106" s="129"/>
      <c r="Q106" s="129"/>
      <c r="R106" s="129"/>
      <c r="S106" s="64"/>
      <c r="T106" s="64"/>
      <c r="U106" s="64"/>
      <c r="V106" s="64"/>
      <c r="W106" s="64"/>
      <c r="X106" s="64"/>
      <c r="Y106" s="64"/>
    </row>
    <row r="107" spans="1:25" s="142" customFormat="1" ht="68.25" customHeight="1" x14ac:dyDescent="0.2">
      <c r="A107" s="64"/>
      <c r="B107" s="31"/>
      <c r="C107" s="32" t="s">
        <v>145</v>
      </c>
      <c r="D107" s="32" t="s">
        <v>141</v>
      </c>
      <c r="E107" s="47"/>
      <c r="F107" s="32"/>
      <c r="G107" s="32"/>
      <c r="H107" s="52">
        <v>0</v>
      </c>
      <c r="I107" s="52">
        <v>0</v>
      </c>
      <c r="J107" s="127">
        <f t="shared" si="2"/>
        <v>0</v>
      </c>
      <c r="K107" s="128" t="str">
        <f t="shared" si="1"/>
        <v>ללא הערות</v>
      </c>
      <c r="L107" s="320"/>
      <c r="M107" s="65"/>
      <c r="N107" s="129"/>
      <c r="O107" s="129"/>
      <c r="P107" s="129"/>
      <c r="Q107" s="129"/>
      <c r="R107" s="129"/>
      <c r="S107" s="64"/>
      <c r="T107" s="64"/>
      <c r="U107" s="64"/>
      <c r="V107" s="64"/>
      <c r="W107" s="64"/>
      <c r="X107" s="64"/>
      <c r="Y107" s="64"/>
    </row>
    <row r="108" spans="1:25" s="142" customFormat="1" ht="68.25" customHeight="1" x14ac:dyDescent="0.2">
      <c r="A108" s="64"/>
      <c r="B108" s="31"/>
      <c r="C108" s="32" t="s">
        <v>145</v>
      </c>
      <c r="D108" s="32" t="s">
        <v>141</v>
      </c>
      <c r="E108" s="47"/>
      <c r="F108" s="32"/>
      <c r="G108" s="32"/>
      <c r="H108" s="52">
        <v>0</v>
      </c>
      <c r="I108" s="52">
        <v>0</v>
      </c>
      <c r="J108" s="127">
        <f t="shared" si="2"/>
        <v>0</v>
      </c>
      <c r="K108" s="128" t="str">
        <f t="shared" si="1"/>
        <v>ללא הערות</v>
      </c>
      <c r="L108" s="320"/>
      <c r="M108" s="65"/>
      <c r="N108" s="129"/>
      <c r="O108" s="129"/>
      <c r="P108" s="129"/>
      <c r="Q108" s="129"/>
      <c r="R108" s="129"/>
      <c r="S108" s="64"/>
      <c r="T108" s="64"/>
      <c r="U108" s="64"/>
      <c r="V108" s="64"/>
      <c r="W108" s="64"/>
      <c r="X108" s="64"/>
      <c r="Y108" s="64"/>
    </row>
    <row r="109" spans="1:25" s="142" customFormat="1" ht="68.25" customHeight="1" x14ac:dyDescent="0.2">
      <c r="A109" s="64"/>
      <c r="B109" s="31"/>
      <c r="C109" s="32" t="s">
        <v>145</v>
      </c>
      <c r="D109" s="32" t="s">
        <v>141</v>
      </c>
      <c r="E109" s="47"/>
      <c r="F109" s="32"/>
      <c r="G109" s="32"/>
      <c r="H109" s="52">
        <v>0</v>
      </c>
      <c r="I109" s="52">
        <v>0</v>
      </c>
      <c r="J109" s="127">
        <f t="shared" si="2"/>
        <v>0</v>
      </c>
      <c r="K109" s="128" t="str">
        <f t="shared" si="1"/>
        <v>ללא הערות</v>
      </c>
      <c r="L109" s="320"/>
      <c r="M109" s="65"/>
      <c r="N109" s="129"/>
      <c r="O109" s="129"/>
      <c r="P109" s="129"/>
      <c r="Q109" s="129"/>
      <c r="R109" s="129"/>
      <c r="S109" s="64"/>
      <c r="T109" s="64"/>
      <c r="U109" s="64"/>
      <c r="V109" s="64"/>
      <c r="W109" s="64"/>
      <c r="X109" s="64"/>
      <c r="Y109" s="64"/>
    </row>
    <row r="110" spans="1:25" s="142" customFormat="1" ht="68.25" customHeight="1" x14ac:dyDescent="0.2">
      <c r="A110" s="64"/>
      <c r="B110" s="31"/>
      <c r="C110" s="32" t="s">
        <v>145</v>
      </c>
      <c r="D110" s="32" t="s">
        <v>141</v>
      </c>
      <c r="E110" s="47"/>
      <c r="F110" s="32"/>
      <c r="G110" s="32"/>
      <c r="H110" s="52">
        <v>0</v>
      </c>
      <c r="I110" s="52">
        <v>0</v>
      </c>
      <c r="J110" s="127">
        <f t="shared" si="2"/>
        <v>0</v>
      </c>
      <c r="K110" s="128" t="str">
        <f t="shared" si="1"/>
        <v>ללא הערות</v>
      </c>
      <c r="L110" s="320"/>
      <c r="M110" s="65"/>
      <c r="N110" s="129"/>
      <c r="O110" s="129"/>
      <c r="P110" s="129"/>
      <c r="Q110" s="129"/>
      <c r="R110" s="129"/>
      <c r="S110" s="64"/>
      <c r="T110" s="64"/>
      <c r="U110" s="64"/>
      <c r="V110" s="64"/>
      <c r="W110" s="64"/>
      <c r="X110" s="64"/>
      <c r="Y110" s="64"/>
    </row>
    <row r="111" spans="1:25" s="142" customFormat="1" ht="68.25" customHeight="1" x14ac:dyDescent="0.2">
      <c r="A111" s="64"/>
      <c r="B111" s="31"/>
      <c r="C111" s="32" t="s">
        <v>145</v>
      </c>
      <c r="D111" s="32" t="s">
        <v>141</v>
      </c>
      <c r="E111" s="47"/>
      <c r="F111" s="32"/>
      <c r="G111" s="32"/>
      <c r="H111" s="52">
        <v>0</v>
      </c>
      <c r="I111" s="52">
        <v>0</v>
      </c>
      <c r="J111" s="127">
        <f t="shared" si="2"/>
        <v>0</v>
      </c>
      <c r="K111" s="128" t="str">
        <f t="shared" si="1"/>
        <v>ללא הערות</v>
      </c>
      <c r="L111" s="320"/>
      <c r="M111" s="65"/>
      <c r="N111" s="129"/>
      <c r="O111" s="129"/>
      <c r="P111" s="129"/>
      <c r="Q111" s="129"/>
      <c r="R111" s="129"/>
      <c r="S111" s="64"/>
      <c r="T111" s="64"/>
      <c r="U111" s="64"/>
      <c r="V111" s="64"/>
      <c r="W111" s="64"/>
      <c r="X111" s="64"/>
      <c r="Y111" s="64"/>
    </row>
    <row r="112" spans="1:25" s="142" customFormat="1" ht="68.25" customHeight="1" x14ac:dyDescent="0.2">
      <c r="A112" s="64"/>
      <c r="B112" s="31"/>
      <c r="C112" s="32" t="s">
        <v>145</v>
      </c>
      <c r="D112" s="32" t="s">
        <v>141</v>
      </c>
      <c r="E112" s="47"/>
      <c r="F112" s="32"/>
      <c r="G112" s="32"/>
      <c r="H112" s="52">
        <v>0</v>
      </c>
      <c r="I112" s="52">
        <v>0</v>
      </c>
      <c r="J112" s="127">
        <f t="shared" si="2"/>
        <v>0</v>
      </c>
      <c r="K112" s="128" t="str">
        <f t="shared" si="1"/>
        <v>ללא הערות</v>
      </c>
      <c r="L112" s="320"/>
      <c r="M112" s="65"/>
      <c r="N112" s="129"/>
      <c r="O112" s="129"/>
      <c r="P112" s="129"/>
      <c r="Q112" s="129"/>
      <c r="R112" s="129"/>
      <c r="S112" s="64"/>
      <c r="T112" s="64"/>
      <c r="U112" s="64"/>
      <c r="V112" s="64"/>
      <c r="W112" s="64"/>
      <c r="X112" s="64"/>
      <c r="Y112" s="64"/>
    </row>
    <row r="113" spans="1:25" s="142" customFormat="1" ht="68.25" customHeight="1" x14ac:dyDescent="0.2">
      <c r="A113" s="64"/>
      <c r="B113" s="31"/>
      <c r="C113" s="32" t="s">
        <v>145</v>
      </c>
      <c r="D113" s="32" t="s">
        <v>141</v>
      </c>
      <c r="E113" s="47"/>
      <c r="F113" s="32"/>
      <c r="G113" s="32"/>
      <c r="H113" s="52">
        <v>0</v>
      </c>
      <c r="I113" s="52">
        <v>0</v>
      </c>
      <c r="J113" s="127">
        <f t="shared" si="2"/>
        <v>0</v>
      </c>
      <c r="K113" s="128" t="str">
        <f t="shared" si="1"/>
        <v>ללא הערות</v>
      </c>
      <c r="L113" s="320"/>
      <c r="M113" s="65"/>
      <c r="N113" s="129"/>
      <c r="O113" s="129"/>
      <c r="P113" s="129"/>
      <c r="Q113" s="129"/>
      <c r="R113" s="129"/>
      <c r="S113" s="64"/>
      <c r="T113" s="64"/>
      <c r="U113" s="64"/>
      <c r="V113" s="64"/>
      <c r="W113" s="64"/>
      <c r="X113" s="64"/>
      <c r="Y113" s="64"/>
    </row>
    <row r="114" spans="1:25" s="142" customFormat="1" ht="68.25" customHeight="1" x14ac:dyDescent="0.2">
      <c r="A114" s="64"/>
      <c r="B114" s="31"/>
      <c r="C114" s="32" t="s">
        <v>145</v>
      </c>
      <c r="D114" s="32" t="s">
        <v>141</v>
      </c>
      <c r="E114" s="47"/>
      <c r="F114" s="32"/>
      <c r="G114" s="32"/>
      <c r="H114" s="52">
        <v>0</v>
      </c>
      <c r="I114" s="52">
        <v>0</v>
      </c>
      <c r="J114" s="127">
        <f t="shared" si="2"/>
        <v>0</v>
      </c>
      <c r="K114" s="128" t="str">
        <f t="shared" si="1"/>
        <v>ללא הערות</v>
      </c>
      <c r="L114" s="320"/>
      <c r="M114" s="65"/>
      <c r="N114" s="129"/>
      <c r="O114" s="129"/>
      <c r="P114" s="129"/>
      <c r="Q114" s="129"/>
      <c r="R114" s="129"/>
      <c r="S114" s="64"/>
      <c r="T114" s="64"/>
      <c r="U114" s="64"/>
      <c r="V114" s="64"/>
      <c r="W114" s="64"/>
      <c r="X114" s="64"/>
      <c r="Y114" s="64"/>
    </row>
    <row r="115" spans="1:25" s="142" customFormat="1" ht="68.25" customHeight="1" x14ac:dyDescent="0.2">
      <c r="A115" s="64"/>
      <c r="B115" s="31"/>
      <c r="C115" s="32" t="s">
        <v>145</v>
      </c>
      <c r="D115" s="32" t="s">
        <v>141</v>
      </c>
      <c r="E115" s="47"/>
      <c r="F115" s="32"/>
      <c r="G115" s="32"/>
      <c r="H115" s="52">
        <v>0</v>
      </c>
      <c r="I115" s="52">
        <v>0</v>
      </c>
      <c r="J115" s="127">
        <f t="shared" si="2"/>
        <v>0</v>
      </c>
      <c r="K115" s="128" t="str">
        <f t="shared" si="1"/>
        <v>ללא הערות</v>
      </c>
      <c r="L115" s="320"/>
      <c r="M115" s="65"/>
      <c r="N115" s="129"/>
      <c r="O115" s="129"/>
      <c r="P115" s="129"/>
      <c r="Q115" s="129"/>
      <c r="R115" s="129"/>
      <c r="S115" s="64"/>
      <c r="T115" s="64"/>
      <c r="U115" s="64"/>
      <c r="V115" s="64"/>
      <c r="W115" s="64"/>
      <c r="X115" s="64"/>
      <c r="Y115" s="64"/>
    </row>
    <row r="116" spans="1:25" s="142" customFormat="1" ht="68.25" customHeight="1" x14ac:dyDescent="0.2">
      <c r="A116" s="64"/>
      <c r="B116" s="31"/>
      <c r="C116" s="32" t="s">
        <v>145</v>
      </c>
      <c r="D116" s="32" t="s">
        <v>141</v>
      </c>
      <c r="E116" s="47"/>
      <c r="F116" s="32"/>
      <c r="G116" s="32"/>
      <c r="H116" s="52">
        <v>0</v>
      </c>
      <c r="I116" s="52">
        <v>0</v>
      </c>
      <c r="J116" s="127">
        <f t="shared" si="2"/>
        <v>0</v>
      </c>
      <c r="K116" s="128" t="str">
        <f t="shared" si="1"/>
        <v>ללא הערות</v>
      </c>
      <c r="L116" s="320"/>
      <c r="M116" s="65"/>
      <c r="N116" s="129"/>
      <c r="O116" s="129"/>
      <c r="P116" s="129"/>
      <c r="Q116" s="129"/>
      <c r="R116" s="129"/>
      <c r="S116" s="64"/>
      <c r="T116" s="64"/>
      <c r="U116" s="64"/>
      <c r="V116" s="64"/>
      <c r="W116" s="64"/>
      <c r="X116" s="64"/>
      <c r="Y116" s="64"/>
    </row>
    <row r="117" spans="1:25" s="142" customFormat="1" ht="68.25" customHeight="1" x14ac:dyDescent="0.2">
      <c r="A117" s="64"/>
      <c r="B117" s="31"/>
      <c r="C117" s="32" t="s">
        <v>145</v>
      </c>
      <c r="D117" s="32" t="s">
        <v>141</v>
      </c>
      <c r="E117" s="47"/>
      <c r="F117" s="32"/>
      <c r="G117" s="32"/>
      <c r="H117" s="52">
        <v>0</v>
      </c>
      <c r="I117" s="52">
        <v>0</v>
      </c>
      <c r="J117" s="127">
        <f t="shared" si="2"/>
        <v>0</v>
      </c>
      <c r="K117" s="128" t="str">
        <f t="shared" si="1"/>
        <v>ללא הערות</v>
      </c>
      <c r="L117" s="320"/>
      <c r="M117" s="65"/>
      <c r="N117" s="129"/>
      <c r="O117" s="129"/>
      <c r="P117" s="129"/>
      <c r="Q117" s="129"/>
      <c r="R117" s="129"/>
      <c r="S117" s="64"/>
      <c r="T117" s="64"/>
      <c r="U117" s="64"/>
      <c r="V117" s="64"/>
      <c r="W117" s="64"/>
      <c r="X117" s="64"/>
      <c r="Y117" s="64"/>
    </row>
    <row r="118" spans="1:25" s="142" customFormat="1" ht="68.25" customHeight="1" x14ac:dyDescent="0.2">
      <c r="A118" s="64"/>
      <c r="B118" s="31"/>
      <c r="C118" s="32" t="s">
        <v>145</v>
      </c>
      <c r="D118" s="32" t="s">
        <v>141</v>
      </c>
      <c r="E118" s="47"/>
      <c r="F118" s="32"/>
      <c r="G118" s="32"/>
      <c r="H118" s="52">
        <v>0</v>
      </c>
      <c r="I118" s="52">
        <v>0</v>
      </c>
      <c r="J118" s="127">
        <f t="shared" si="2"/>
        <v>0</v>
      </c>
      <c r="K118" s="128" t="str">
        <f t="shared" si="1"/>
        <v>ללא הערות</v>
      </c>
      <c r="L118" s="320"/>
      <c r="M118" s="65"/>
      <c r="N118" s="129"/>
      <c r="O118" s="129"/>
      <c r="P118" s="129"/>
      <c r="Q118" s="129"/>
      <c r="R118" s="129"/>
      <c r="S118" s="64"/>
      <c r="T118" s="64"/>
      <c r="U118" s="64"/>
      <c r="V118" s="64"/>
      <c r="W118" s="64"/>
      <c r="X118" s="64"/>
      <c r="Y118" s="64"/>
    </row>
    <row r="119" spans="1:25" s="142" customFormat="1" ht="68.25" customHeight="1" x14ac:dyDescent="0.2">
      <c r="A119" s="64"/>
      <c r="B119" s="31"/>
      <c r="C119" s="32" t="s">
        <v>145</v>
      </c>
      <c r="D119" s="32" t="s">
        <v>141</v>
      </c>
      <c r="E119" s="47"/>
      <c r="F119" s="32"/>
      <c r="G119" s="32"/>
      <c r="H119" s="52">
        <v>0</v>
      </c>
      <c r="I119" s="52">
        <v>0</v>
      </c>
      <c r="J119" s="127">
        <f t="shared" si="2"/>
        <v>0</v>
      </c>
      <c r="K119" s="128" t="str">
        <f t="shared" si="1"/>
        <v>ללא הערות</v>
      </c>
      <c r="L119" s="320"/>
      <c r="M119" s="65"/>
      <c r="N119" s="129"/>
      <c r="O119" s="129"/>
      <c r="P119" s="129"/>
      <c r="Q119" s="129"/>
      <c r="R119" s="129"/>
      <c r="S119" s="64"/>
      <c r="T119" s="64"/>
      <c r="U119" s="64"/>
      <c r="V119" s="64"/>
      <c r="W119" s="64"/>
      <c r="X119" s="64"/>
      <c r="Y119" s="64"/>
    </row>
    <row r="120" spans="1:25" s="142" customFormat="1" ht="68.25" customHeight="1" x14ac:dyDescent="0.2">
      <c r="A120" s="64"/>
      <c r="B120" s="31"/>
      <c r="C120" s="32" t="s">
        <v>145</v>
      </c>
      <c r="D120" s="32" t="s">
        <v>141</v>
      </c>
      <c r="E120" s="47"/>
      <c r="F120" s="32"/>
      <c r="G120" s="32"/>
      <c r="H120" s="52">
        <v>0</v>
      </c>
      <c r="I120" s="52">
        <v>0</v>
      </c>
      <c r="J120" s="127">
        <f t="shared" si="2"/>
        <v>0</v>
      </c>
      <c r="K120" s="128" t="str">
        <f t="shared" si="1"/>
        <v>ללא הערות</v>
      </c>
      <c r="L120" s="320"/>
      <c r="M120" s="65"/>
      <c r="N120" s="129"/>
      <c r="O120" s="129"/>
      <c r="P120" s="129"/>
      <c r="Q120" s="129"/>
      <c r="R120" s="129"/>
      <c r="S120" s="64"/>
      <c r="T120" s="64"/>
      <c r="U120" s="64"/>
      <c r="V120" s="64"/>
      <c r="W120" s="64"/>
      <c r="X120" s="64"/>
      <c r="Y120" s="64"/>
    </row>
    <row r="121" spans="1:25" ht="68.25" customHeight="1" x14ac:dyDescent="0.2">
      <c r="B121" s="31"/>
      <c r="C121" s="32" t="s">
        <v>145</v>
      </c>
      <c r="D121" s="32" t="s">
        <v>141</v>
      </c>
      <c r="E121" s="47"/>
      <c r="F121" s="32"/>
      <c r="G121" s="32"/>
      <c r="H121" s="52">
        <v>0</v>
      </c>
      <c r="I121" s="52">
        <v>0</v>
      </c>
      <c r="J121" s="127">
        <f t="shared" si="2"/>
        <v>0</v>
      </c>
      <c r="K121" s="128" t="str">
        <f t="shared" si="1"/>
        <v>ללא הערות</v>
      </c>
      <c r="L121" s="320"/>
    </row>
    <row r="122" spans="1:25" ht="68.25" customHeight="1" x14ac:dyDescent="0.2">
      <c r="B122" s="31"/>
      <c r="C122" s="32" t="s">
        <v>145</v>
      </c>
      <c r="D122" s="32" t="s">
        <v>141</v>
      </c>
      <c r="E122" s="47"/>
      <c r="F122" s="32"/>
      <c r="G122" s="32"/>
      <c r="H122" s="52">
        <v>0</v>
      </c>
      <c r="I122" s="52">
        <v>0</v>
      </c>
      <c r="J122" s="127">
        <f t="shared" si="2"/>
        <v>0</v>
      </c>
      <c r="K122" s="128" t="str">
        <f t="shared" si="1"/>
        <v>ללא הערות</v>
      </c>
      <c r="L122" s="320"/>
    </row>
    <row r="123" spans="1:25" ht="68.25" customHeight="1" x14ac:dyDescent="0.2">
      <c r="B123" s="31"/>
      <c r="C123" s="32" t="s">
        <v>145</v>
      </c>
      <c r="D123" s="32" t="s">
        <v>141</v>
      </c>
      <c r="E123" s="47"/>
      <c r="F123" s="32"/>
      <c r="G123" s="32"/>
      <c r="H123" s="52">
        <v>0</v>
      </c>
      <c r="I123" s="52">
        <v>0</v>
      </c>
      <c r="J123" s="127">
        <f t="shared" si="2"/>
        <v>0</v>
      </c>
      <c r="K123" s="128" t="str">
        <f t="shared" si="1"/>
        <v>ללא הערות</v>
      </c>
      <c r="L123" s="320"/>
    </row>
    <row r="124" spans="1:25" ht="68.25" customHeight="1" x14ac:dyDescent="0.2">
      <c r="B124" s="31"/>
      <c r="C124" s="32" t="s">
        <v>145</v>
      </c>
      <c r="D124" s="32" t="s">
        <v>141</v>
      </c>
      <c r="E124" s="47"/>
      <c r="F124" s="32"/>
      <c r="G124" s="32"/>
      <c r="H124" s="52">
        <v>0</v>
      </c>
      <c r="I124" s="52">
        <v>0</v>
      </c>
      <c r="J124" s="127">
        <f t="shared" si="2"/>
        <v>0</v>
      </c>
      <c r="K124" s="128" t="str">
        <f t="shared" si="1"/>
        <v>ללא הערות</v>
      </c>
      <c r="L124" s="320"/>
    </row>
    <row r="125" spans="1:25" ht="68.25" customHeight="1" x14ac:dyDescent="0.2">
      <c r="B125" s="31"/>
      <c r="C125" s="32" t="s">
        <v>145</v>
      </c>
      <c r="D125" s="32" t="s">
        <v>141</v>
      </c>
      <c r="E125" s="47"/>
      <c r="F125" s="32"/>
      <c r="G125" s="32"/>
      <c r="H125" s="52">
        <v>0</v>
      </c>
      <c r="I125" s="52">
        <v>0</v>
      </c>
      <c r="J125" s="127">
        <f t="shared" si="2"/>
        <v>0</v>
      </c>
      <c r="K125" s="128" t="str">
        <f t="shared" si="1"/>
        <v>ללא הערות</v>
      </c>
      <c r="L125" s="320"/>
    </row>
    <row r="126" spans="1:25" ht="68.25" customHeight="1" thickBot="1" x14ac:dyDescent="0.25">
      <c r="B126" s="333"/>
      <c r="C126" s="334" t="s">
        <v>145</v>
      </c>
      <c r="D126" s="334" t="s">
        <v>141</v>
      </c>
      <c r="E126" s="335"/>
      <c r="F126" s="334"/>
      <c r="G126" s="336"/>
      <c r="H126" s="337">
        <v>0</v>
      </c>
      <c r="I126" s="337">
        <v>0</v>
      </c>
      <c r="J126" s="338">
        <f t="shared" si="2"/>
        <v>0</v>
      </c>
      <c r="K126" s="339" t="str">
        <f t="shared" si="1"/>
        <v>ללא הערות</v>
      </c>
      <c r="L126" s="340"/>
    </row>
    <row r="127" spans="1:25" s="145" customFormat="1" ht="68.25" customHeight="1" thickBot="1" x14ac:dyDescent="0.4">
      <c r="A127" s="67"/>
      <c r="B127" s="322"/>
      <c r="C127" s="322"/>
      <c r="D127" s="322"/>
      <c r="E127" s="322"/>
      <c r="F127" s="322"/>
      <c r="G127" s="323"/>
      <c r="H127" s="324">
        <f>SUM(H81:H126)</f>
        <v>0</v>
      </c>
      <c r="I127" s="324">
        <f>SUM(I81:I126)</f>
        <v>0</v>
      </c>
      <c r="J127" s="325">
        <f t="shared" si="2"/>
        <v>0</v>
      </c>
      <c r="K127" s="144"/>
      <c r="L127" s="321"/>
      <c r="M127" s="65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 spans="1:25" s="145" customFormat="1" ht="21.6" customHeight="1" x14ac:dyDescent="0.35">
      <c r="A128" s="67"/>
      <c r="B128" s="146"/>
      <c r="C128" s="146"/>
      <c r="D128" s="146"/>
      <c r="E128" s="146"/>
      <c r="F128" s="146"/>
      <c r="G128" s="147"/>
      <c r="H128" s="148"/>
      <c r="I128" s="148"/>
      <c r="J128" s="149"/>
      <c r="K128" s="149"/>
      <c r="L128" s="149"/>
      <c r="M128" s="65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</row>
    <row r="129" spans="1:13" s="67" customFormat="1" ht="25.5" x14ac:dyDescent="0.35">
      <c r="B129" s="150" t="s">
        <v>140</v>
      </c>
      <c r="C129" s="133"/>
      <c r="D129" s="133"/>
      <c r="E129" s="133"/>
      <c r="F129" s="133"/>
      <c r="G129" s="151"/>
      <c r="H129" s="60"/>
      <c r="I129" s="60"/>
      <c r="M129" s="65"/>
    </row>
    <row r="130" spans="1:13" s="67" customFormat="1" ht="25.5" x14ac:dyDescent="0.35">
      <c r="B130" s="150"/>
      <c r="C130" s="133"/>
      <c r="D130" s="133"/>
      <c r="E130" s="133"/>
      <c r="F130" s="133"/>
      <c r="G130" s="151"/>
      <c r="H130" s="60"/>
      <c r="I130" s="60"/>
      <c r="M130" s="65"/>
    </row>
    <row r="131" spans="1:13" s="67" customFormat="1" ht="22.5" customHeight="1" x14ac:dyDescent="0.35">
      <c r="A131" s="34" t="s">
        <v>9</v>
      </c>
      <c r="B131" s="33"/>
      <c r="C131" s="34" t="s">
        <v>9</v>
      </c>
      <c r="D131" s="33"/>
      <c r="E131" s="34" t="s">
        <v>9</v>
      </c>
      <c r="F131" s="33"/>
      <c r="G131" s="34" t="s">
        <v>9</v>
      </c>
      <c r="H131" s="60"/>
      <c r="I131" s="60"/>
      <c r="M131" s="65"/>
    </row>
    <row r="132" spans="1:13" s="67" customFormat="1" ht="25.5" x14ac:dyDescent="0.35">
      <c r="A132" s="153" t="s">
        <v>10</v>
      </c>
      <c r="B132" s="151"/>
      <c r="C132" s="153" t="s">
        <v>11</v>
      </c>
      <c r="D132" s="154"/>
      <c r="E132" s="153" t="s">
        <v>12</v>
      </c>
      <c r="F132" s="153"/>
      <c r="G132" s="153" t="s">
        <v>13</v>
      </c>
      <c r="H132" s="60"/>
      <c r="I132" s="60"/>
      <c r="M132" s="65"/>
    </row>
    <row r="133" spans="1:13" s="67" customFormat="1" ht="25.5" x14ac:dyDescent="0.35">
      <c r="A133" s="151"/>
      <c r="B133" s="151"/>
      <c r="C133" s="155" t="s">
        <v>14</v>
      </c>
      <c r="D133" s="154"/>
      <c r="E133" s="154"/>
      <c r="F133" s="154"/>
      <c r="G133" s="154"/>
      <c r="H133" s="60"/>
      <c r="I133" s="60"/>
      <c r="M133" s="65"/>
    </row>
    <row r="134" spans="1:13" s="67" customFormat="1" ht="19.5" customHeight="1" x14ac:dyDescent="0.35">
      <c r="A134" s="152" t="s">
        <v>9</v>
      </c>
      <c r="B134" s="33"/>
      <c r="C134" s="34" t="s">
        <v>9</v>
      </c>
      <c r="D134" s="33"/>
      <c r="E134" s="34" t="s">
        <v>9</v>
      </c>
      <c r="F134" s="33"/>
      <c r="G134" s="34" t="s">
        <v>9</v>
      </c>
      <c r="H134" s="60"/>
      <c r="I134" s="60"/>
      <c r="M134" s="65"/>
    </row>
    <row r="135" spans="1:13" s="67" customFormat="1" ht="25.5" x14ac:dyDescent="0.35">
      <c r="A135" s="153" t="s">
        <v>10</v>
      </c>
      <c r="B135" s="151"/>
      <c r="C135" s="153" t="s">
        <v>11</v>
      </c>
      <c r="D135" s="154"/>
      <c r="E135" s="153" t="s">
        <v>12</v>
      </c>
      <c r="F135" s="153"/>
      <c r="G135" s="153" t="s">
        <v>15</v>
      </c>
      <c r="H135" s="156"/>
      <c r="I135" s="76"/>
      <c r="J135" s="77"/>
      <c r="K135" s="77"/>
      <c r="L135" s="77"/>
      <c r="M135" s="65"/>
    </row>
    <row r="136" spans="1:13" ht="21" customHeight="1" x14ac:dyDescent="0.25">
      <c r="A136" s="154"/>
      <c r="B136" s="154"/>
      <c r="C136" s="151" t="s">
        <v>16</v>
      </c>
      <c r="D136" s="154"/>
      <c r="E136" s="154"/>
      <c r="F136" s="154"/>
      <c r="G136" s="154"/>
    </row>
  </sheetData>
  <sheetProtection algorithmName="SHA-512" hashValue="GyusbIcS3OfrvWJtbQkyO/pXy6XnSaODSFOwo0ARlLOZx6ULSTWV/hja9mU3vsCtuYVVmYqG3RXUNmKpoZFALw==" saltValue="jpvvprMVGSKYCKe/qDNicg==" spinCount="100000" sheet="1" insertColumns="0" insertRows="0" selectLockedCells="1"/>
  <protectedRanges>
    <protectedRange sqref="T81:T90 V81:V90 U82 U84 U96 U80 U90" name="טווח1_1"/>
    <protectedRange sqref="I77:K77" name="Appendix_4_range"/>
    <protectedRange sqref="F51:G53" name="טווח1_2"/>
    <protectedRange sqref="D71:E71 F69:G76 D73:E76" name="טווח1_3"/>
    <protectedRange sqref="E14:G14 B14:C14" name="טווח1_4"/>
    <protectedRange sqref="D62:E64 B62:B64" name="טווח1_1_2"/>
  </protectedRanges>
  <dataConsolidate/>
  <mergeCells count="52">
    <mergeCell ref="I77:J77"/>
    <mergeCell ref="D72:E72"/>
    <mergeCell ref="C73:C76"/>
    <mergeCell ref="D73:E73"/>
    <mergeCell ref="D75:E75"/>
    <mergeCell ref="D76:E76"/>
    <mergeCell ref="C77:E77"/>
    <mergeCell ref="D74:E74"/>
    <mergeCell ref="B10:H10"/>
    <mergeCell ref="C50:E50"/>
    <mergeCell ref="F50:G50"/>
    <mergeCell ref="C51:E51"/>
    <mergeCell ref="F51:G51"/>
    <mergeCell ref="C46:L46"/>
    <mergeCell ref="B26:B45"/>
    <mergeCell ref="C16:G16"/>
    <mergeCell ref="B21:G21"/>
    <mergeCell ref="F26:L26"/>
    <mergeCell ref="F27:L27"/>
    <mergeCell ref="F28:L28"/>
    <mergeCell ref="F29:L29"/>
    <mergeCell ref="F30:L30"/>
    <mergeCell ref="F31:L31"/>
    <mergeCell ref="F32:L32"/>
    <mergeCell ref="C52:E52"/>
    <mergeCell ref="F52:G52"/>
    <mergeCell ref="C53:E53"/>
    <mergeCell ref="F53:G53"/>
    <mergeCell ref="B59:E59"/>
    <mergeCell ref="B60:E60"/>
    <mergeCell ref="D71:E71"/>
    <mergeCell ref="B61:E61"/>
    <mergeCell ref="B62:E62"/>
    <mergeCell ref="B63:E63"/>
    <mergeCell ref="B64:E64"/>
    <mergeCell ref="C68:E68"/>
    <mergeCell ref="C69:C71"/>
    <mergeCell ref="D69:E69"/>
    <mergeCell ref="D70:E70"/>
    <mergeCell ref="F33:L33"/>
    <mergeCell ref="F34:L34"/>
    <mergeCell ref="F35:L35"/>
    <mergeCell ref="F36:L36"/>
    <mergeCell ref="F42:L42"/>
    <mergeCell ref="F43:L43"/>
    <mergeCell ref="F44:L44"/>
    <mergeCell ref="F45:L45"/>
    <mergeCell ref="F37:L37"/>
    <mergeCell ref="F38:L38"/>
    <mergeCell ref="F39:L39"/>
    <mergeCell ref="F40:L40"/>
    <mergeCell ref="F41:L41"/>
  </mergeCells>
  <conditionalFormatting sqref="F52:G52">
    <cfRule type="cellIs" dxfId="12" priority="18" operator="greaterThan">
      <formula>820000</formula>
    </cfRule>
  </conditionalFormatting>
  <conditionalFormatting sqref="F53:G53">
    <cfRule type="cellIs" dxfId="11" priority="19" operator="greaterThan">
      <formula>0.9</formula>
    </cfRule>
  </conditionalFormatting>
  <conditionalFormatting sqref="G56">
    <cfRule type="cellIs" dxfId="10" priority="12" operator="equal">
      <formula>"לא תקין"</formula>
    </cfRule>
  </conditionalFormatting>
  <conditionalFormatting sqref="G62">
    <cfRule type="cellIs" dxfId="9" priority="17" operator="greaterThan">
      <formula>0.9</formula>
    </cfRule>
    <cfRule type="cellIs" dxfId="8" priority="5" operator="greaterThan">
      <formula>0.15</formula>
    </cfRule>
    <cfRule type="cellIs" dxfId="7" priority="3" operator="greaterThan">
      <formula>0.1</formula>
    </cfRule>
  </conditionalFormatting>
  <conditionalFormatting sqref="G64">
    <cfRule type="cellIs" dxfId="1" priority="16" operator="greaterThan">
      <formula>0.3</formula>
    </cfRule>
    <cfRule type="cellIs" dxfId="2" priority="2" operator="greaterThan">
      <formula>0.15</formula>
    </cfRule>
  </conditionalFormatting>
  <conditionalFormatting sqref="H86:H126">
    <cfRule type="cellIs" dxfId="6" priority="8" operator="greaterThan">
      <formula>200000</formula>
    </cfRule>
  </conditionalFormatting>
  <conditionalFormatting sqref="K81:K126">
    <cfRule type="cellIs" dxfId="5" priority="9" operator="equal">
      <formula>"יש לוודא שהנוהל מתיר בעניין זה תמיכה מעל 50%"</formula>
    </cfRule>
  </conditionalFormatting>
  <conditionalFormatting sqref="H81:H85">
    <cfRule type="cellIs" dxfId="0" priority="1" operator="greaterThan">
      <formula>200000</formula>
    </cfRule>
  </conditionalFormatting>
  <dataValidations count="8">
    <dataValidation type="custom" allowBlank="1" showInputMessage="1" showErrorMessage="1" error="שיעור התמיכה לא יעלה על 30%" sqref="G64" xr:uid="{00000000-0002-0000-0300-000000000000}">
      <formula1>G64&gt;0.3</formula1>
    </dataValidation>
    <dataValidation type="custom" allowBlank="1" showErrorMessage="1" error="שיעור התמיכה לא יעלה על 90%" prompt="שיעור התמיכה לא יעלה על 90%" sqref="F53:G53" xr:uid="{00000000-0002-0000-0300-000001000000}">
      <formula1>F53&lt;=0.9</formula1>
    </dataValidation>
    <dataValidation type="list" allowBlank="1" showInputMessage="1" showErrorMessage="1" sqref="D81:D126" xr:uid="{00000000-0002-0000-0300-000002000000}">
      <formula1>"יש לבחור:,מועצה, יישוב, מתנ""ס"</formula1>
    </dataValidation>
    <dataValidation type="decimal" errorStyle="warning" operator="notEqual" allowBlank="1" showInputMessage="1" showErrorMessage="1" error="אין התאמה בין עלות הבקשה ובין סך מקורות המימון כפי שפורטו בנספח זה" sqref="F56" xr:uid="{00000000-0002-0000-0300-000005000000}">
      <formula1>0.1</formula1>
    </dataValidation>
    <dataValidation errorStyle="information" operator="greaterThanOrEqual" allowBlank="1" showInputMessage="1" showErrorMessage="1" error="ככל שמדובר בעלות שכר מעל 180,000 ש&quot;ח - יש למלא גם את עמודה L ולנמק את הצורך בהתאם לסעיף 9ה(1) לנוהל" sqref="H81:I126" xr:uid="{00000000-0002-0000-0300-000006000000}"/>
    <dataValidation type="custom" errorStyle="warning" operator="greaterThan" allowBlank="1" showInputMessage="1" showErrorMessage="1" error="יש לוודא מול הנוהל אפשרות לתמיכה בשיעור העולה על 50%" sqref="K81:K126" xr:uid="{00000000-0002-0000-0300-000007000000}">
      <formula1>J81&gt;50%</formula1>
    </dataValidation>
    <dataValidation errorStyle="warning" operator="greaterThan" allowBlank="1" showInputMessage="1" showErrorMessage="1" error="יש לוודא מול הנוהל אפשרות לתמיכה בשיעור העולה על 50%" sqref="J81" xr:uid="{00000000-0002-0000-0300-000008000000}"/>
    <dataValidation type="list" allowBlank="1" showInputMessage="1" showErrorMessage="1" sqref="C81:C126" xr:uid="{00000000-0002-0000-0300-000004000000}">
      <formula1>$U$77:$U$92</formula1>
    </dataValidation>
  </dataValidations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rowBreaks count="5" manualBreakCount="5">
    <brk id="25" max="12" man="1"/>
    <brk id="39" max="11" man="1"/>
    <brk id="47" max="12" man="1"/>
    <brk id="78" max="12" man="1"/>
    <brk id="112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9000000}">
          <x14:formula1>
            <xm:f>'מסד נתונים'!$B$3:$D$3</xm:f>
          </x14:formula1>
          <xm:sqref>C14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85ab4-a178-4438-8372-a6b04e68cc4e">
      <Terms xmlns="http://schemas.microsoft.com/office/infopath/2007/PartnerControls"/>
    </lcf76f155ced4ddcb4097134ff3c332f>
    <TaxCatchAll xmlns="49158a1b-27fd-4645-ad0a-14852cf82e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9FEF5E529D54242822BEB1D9BD48323" ma:contentTypeVersion="" ma:contentTypeDescription="צור מסמך חדש." ma:contentTypeScope="" ma:versionID="63c2a2c594aa3bf3a96fb4260fb4b542">
  <xsd:schema xmlns:xsd="http://www.w3.org/2001/XMLSchema" xmlns:xs="http://www.w3.org/2001/XMLSchema" xmlns:p="http://schemas.microsoft.com/office/2006/metadata/properties" xmlns:ns2="49158a1b-27fd-4645-ad0a-14852cf82e2f" xmlns:ns3="fcd85ab4-a178-4438-8372-a6b04e68cc4e" targetNamespace="http://schemas.microsoft.com/office/2006/metadata/properties" ma:root="true" ma:fieldsID="597580ecda24e25aa304a51d8ac0f82e" ns2:_="" ns3:_="">
    <xsd:import namespace="49158a1b-27fd-4645-ad0a-14852cf82e2f"/>
    <xsd:import namespace="fcd85ab4-a178-4438-8372-a6b04e68cc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8a1b-27fd-4645-ad0a-14852cf82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126891-f52a-473b-8d96-87339731fda0}" ma:internalName="TaxCatchAll" ma:showField="CatchAllData" ma:web="49158a1b-27fd-4645-ad0a-14852cf82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85ab4-a178-4438-8372-a6b04e68c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63dbced9-d16f-4b43-b333-aba01e154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8D84B1-7DBD-4DE7-A72D-6EFBBE04E030}">
  <ds:schemaRefs>
    <ds:schemaRef ds:uri="http://schemas.microsoft.com/office/infopath/2007/PartnerControls"/>
    <ds:schemaRef ds:uri="49158a1b-27fd-4645-ad0a-14852cf82e2f"/>
    <ds:schemaRef ds:uri="http://purl.org/dc/elements/1.1/"/>
    <ds:schemaRef ds:uri="http://schemas.microsoft.com/office/2006/metadata/properties"/>
    <ds:schemaRef ds:uri="fcd85ab4-a178-4438-8372-a6b04e68cc4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F4425A-5452-4AAA-986E-2D98C1672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9E664B-DBDD-441D-B51B-98CF9A9E6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58a1b-27fd-4645-ad0a-14852cf82e2f"/>
    <ds:schemaRef ds:uri="fcd85ab4-a178-4438-8372-a6b04e68c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5</vt:i4>
      </vt:variant>
    </vt:vector>
  </HeadingPairs>
  <TitlesOfParts>
    <vt:vector size="9" baseType="lpstr">
      <vt:lpstr>מסד נתונים</vt:lpstr>
      <vt:lpstr>נספח 1 - רשימת תיוג</vt:lpstr>
      <vt:lpstr>נספח 2 - טופס העברת כספים</vt:lpstr>
      <vt:lpstr>נספח 3 - טופס הגשה מקצועי</vt:lpstr>
      <vt:lpstr>'נספח 3 - טופס הגשה מקצועי'!WPrint_Area_W</vt:lpstr>
      <vt:lpstr>'נספח 3 - טופס הגשה מקצועי'!WPrint_TitlesW</vt:lpstr>
      <vt:lpstr>דרום</vt:lpstr>
      <vt:lpstr>מרכז</vt:lpstr>
      <vt:lpstr>צפון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liron simon</dc:creator>
  <cp:keywords/>
  <dc:description/>
  <cp:lastModifiedBy>Moskovitz, Anna</cp:lastModifiedBy>
  <cp:revision/>
  <dcterms:created xsi:type="dcterms:W3CDTF">2017-10-25T09:20:20Z</dcterms:created>
  <dcterms:modified xsi:type="dcterms:W3CDTF">2025-10-27T15:31:23Z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0x010100D9FEF5E529D54242822BEB1D9BD48323</vt:lpwstr>
  </property>
  <property fmtid="{D5CDD505-2E9C-101B-9397-08002B2CF9AE}" pid="3" name="MediaServiceImageTags">
    <vt:lpwstr/>
  </property>
</Properties>
</file>