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S:\החטיבה להתיישבות\ועדת תמיכות\קולות קוראים 2023\חברה וקהילה 2023\"/>
    </mc:Choice>
  </mc:AlternateContent>
  <bookViews>
    <workbookView xWindow="0" yWindow="0" windowWidth="28800" windowHeight="13410" tabRatio="770" firstSheet="1" activeTab="1"/>
  </bookViews>
  <sheets>
    <sheet name="מסד נתונים" sheetId="14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</sheets>
  <externalReferences>
    <externalReference r:id="rId5"/>
    <externalReference r:id="rId6"/>
    <externalReference r:id="rId7"/>
  </externalReferences>
  <definedNames>
    <definedName name="BANK" localSheetId="1">[1]רשימות!$A$3:$A$32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>[1]רשימות!$C$3:$C$1486</definedName>
    <definedName name="_xlnm.Print_Area" localSheetId="3">'נספח 3 - טופס הגשה מקצועי'!$A$1:$M$124</definedName>
    <definedName name="_xlnm.Print_Titles" localSheetId="3">'נספח 3 - טופס הגשה מקצועי'!$68:$68</definedName>
    <definedName name="דרום">'מסד נתונים'!$B$4:$B$18</definedName>
    <definedName name="המעסיק">'[2]רשימת בעלי תפקיד'!$M$7:$M$10</definedName>
    <definedName name="התחום">#REF!</definedName>
    <definedName name="ורד">'[3]תוכנית עבודה'!$T$45:$T$48</definedName>
    <definedName name="מעסיק" localSheetId="3">#REF!</definedName>
    <definedName name="מעסיק">#REF!</definedName>
    <definedName name="מפעיל">#REF!</definedName>
    <definedName name="מרכז">'מסד נתונים'!$C$4:$C$10</definedName>
    <definedName name="סעיף">'[2]רשימת בעלי תפקיד'!$O$10:$O$18</definedName>
    <definedName name="צפון">'מסד נתונים'!$D$4:$D$19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4" i="11" l="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F48" i="11" l="1"/>
  <c r="F52" i="11" l="1"/>
  <c r="J90" i="11" l="1"/>
  <c r="J91" i="11"/>
  <c r="J92" i="11"/>
  <c r="J93" i="11"/>
  <c r="J94" i="11"/>
  <c r="J95" i="11"/>
  <c r="J96" i="11"/>
  <c r="H115" i="11"/>
  <c r="F39" i="11" s="1"/>
  <c r="J84" i="11"/>
  <c r="J85" i="11"/>
  <c r="J86" i="11"/>
  <c r="J87" i="11"/>
  <c r="J88" i="11"/>
  <c r="J89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70" i="11" l="1"/>
  <c r="G50" i="11"/>
  <c r="G48" i="11"/>
  <c r="F50" i="11"/>
  <c r="J78" i="11" l="1"/>
  <c r="I115" i="11" l="1"/>
  <c r="J114" i="11"/>
  <c r="J113" i="11"/>
  <c r="J112" i="11"/>
  <c r="J111" i="11"/>
  <c r="J110" i="11"/>
  <c r="J109" i="11"/>
  <c r="J83" i="11"/>
  <c r="J82" i="11"/>
  <c r="J81" i="11"/>
  <c r="J80" i="11"/>
  <c r="J79" i="11"/>
  <c r="J77" i="11"/>
  <c r="J76" i="11"/>
  <c r="J75" i="11"/>
  <c r="J74" i="11"/>
  <c r="J73" i="11"/>
  <c r="J72" i="11"/>
  <c r="J71" i="11"/>
  <c r="J69" i="11"/>
  <c r="K69" i="11" s="1"/>
  <c r="G52" i="11"/>
  <c r="J115" i="11" l="1"/>
  <c r="F41" i="11" s="1"/>
  <c r="F40" i="11"/>
  <c r="G53" i="11" l="1"/>
  <c r="G61" i="11"/>
  <c r="G65" i="11" s="1"/>
  <c r="F44" i="11" s="1"/>
  <c r="G44" i="11" s="1"/>
  <c r="G49" i="11"/>
  <c r="G51" i="11"/>
  <c r="F61" i="11" l="1"/>
  <c r="F63" i="11"/>
  <c r="F60" i="11"/>
  <c r="F58" i="11"/>
  <c r="F64" i="11"/>
  <c r="F59" i="11"/>
  <c r="F62" i="11"/>
  <c r="F65" i="11" l="1"/>
</calcChain>
</file>

<file path=xl/sharedStrings.xml><?xml version="1.0" encoding="utf-8"?>
<sst xmlns="http://schemas.openxmlformats.org/spreadsheetml/2006/main" count="423" uniqueCount="198">
  <si>
    <t>מועצה</t>
  </si>
  <si>
    <t>גורם מבצע</t>
  </si>
  <si>
    <t>אחוז תמיכה</t>
  </si>
  <si>
    <t>חברה לפיתוח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</si>
  <si>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</si>
  <si>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</si>
  <si>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</si>
  <si>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</si>
  <si>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</si>
  <si>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</si>
  <si>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</si>
  <si>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</si>
  <si>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</si>
  <si>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</si>
  <si>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</si>
  <si>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</si>
  <si>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</si>
  <si>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</si>
  <si>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</si>
  <si>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</si>
  <si>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</si>
  <si>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</si>
  <si>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</si>
  <si>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</si>
  <si>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</si>
  <si>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</si>
  <si>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</si>
  <si>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</si>
  <si>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</si>
  <si>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</si>
  <si>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</si>
  <si>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2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</si>
  <si>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</si>
  <si>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</si>
  <si>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</si>
  <si>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</si>
  <si>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</si>
  <si>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</si>
  <si>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</si>
  <si>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</si>
  <si>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</si>
  <si>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2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</si>
  <si>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</si>
  <si>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</si>
  <si>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</si>
  <si>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</si>
  <si>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</si>
  <si>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</si>
  <si>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</si>
  <si>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</si>
  <si>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רשימה נפתחת</t>
  </si>
  <si>
    <t>שנת תקציב</t>
  </si>
  <si>
    <r>
      <rPr>
        <b/>
        <u/>
        <sz val="14"/>
        <color indexed="8"/>
        <rFont val="Arial"/>
        <family val="2"/>
        <scheme val="minor"/>
      </rPr>
      <t>התמיכה המבוקשת - כללי (סכום ושיעור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</si>
  <si>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נושא</t>
  </si>
  <si>
    <t>סה"כ (₪ כולל מע"מ)</t>
  </si>
  <si>
    <t>נמשך אוטומטית מהטבלה למטה</t>
  </si>
  <si>
    <r>
      <t xml:space="preserve">שיעור התמיכה המבוקש (באחוזים - </t>
    </r>
    <r>
      <rPr>
        <b/>
        <sz val="12"/>
        <color rgb="FFFF0000"/>
        <rFont val="Arial"/>
        <family val="2"/>
        <scheme val="minor"/>
      </rPr>
      <t>עד 50%</t>
    </r>
    <r>
      <rPr>
        <b/>
        <sz val="12"/>
        <color theme="1"/>
        <rFont val="Arial"/>
        <family val="2"/>
        <scheme val="minor"/>
      </rPr>
      <t>, למעט מועצות אזוריות שבהן יישובי מיעוטים בלבד - עד 90%):</t>
    </r>
  </si>
  <si>
    <t>התמיכה המבוקשת - שכר עובדי מועצה ופרסום ושיווק (שיעור התמיכה לא יעלה על השיעור המרבי כמפורט בסעיף 9 בנוהל):</t>
  </si>
  <si>
    <t>סה"כ עלות (₪ כולל מע"מ)</t>
  </si>
  <si>
    <t>סה"כ בקשה (₪ כולל מע"מ)</t>
  </si>
  <si>
    <t>נמשך אוטומטית מטבלת תוכנית העבודה</t>
  </si>
  <si>
    <t>מחושב אוטומטית</t>
  </si>
  <si>
    <r>
      <t>ייעוץ משפטי לקליטת מתיישבים חדשים - אחוז מתוך הסכום הכולל (%)
(</t>
    </r>
    <r>
      <rPr>
        <b/>
        <sz val="12"/>
        <color rgb="FFFF0000"/>
        <rFont val="Arial"/>
        <family val="2"/>
        <scheme val="minor"/>
      </rPr>
      <t>שיעור התמיכה לא יעלה על 10% מסך התמיכות או 15 אלף ₪ - הנמוך מביניהם</t>
    </r>
    <r>
      <rPr>
        <b/>
        <sz val="12"/>
        <color theme="1"/>
        <rFont val="Arial"/>
        <family val="2"/>
        <scheme val="minor"/>
      </rPr>
      <t>)</t>
    </r>
  </si>
  <si>
    <r>
      <t>פרסום ושיווק - אחוז מתוך הסכום הכולל (%)
(</t>
    </r>
    <r>
      <rPr>
        <b/>
        <sz val="12"/>
        <color rgb="FFFF0000"/>
        <rFont val="Arial"/>
        <family val="2"/>
        <scheme val="minor"/>
      </rPr>
      <t>שיעור התמיכה לא יעלה על 15% מסך התמיכות</t>
    </r>
    <r>
      <rPr>
        <b/>
        <sz val="12"/>
        <color theme="1"/>
        <rFont val="Arial"/>
        <family val="2"/>
        <scheme val="minor"/>
      </rPr>
      <t>)</t>
    </r>
  </si>
  <si>
    <r>
      <rPr>
        <b/>
        <u/>
        <sz val="14"/>
        <color indexed="8"/>
        <rFont val="Arial"/>
        <family val="2"/>
        <scheme val="minor"/>
      </rPr>
      <t>מקורות המימון (₪) (שיעור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</si>
  <si>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מקורות מימון</t>
  </si>
  <si>
    <t>שיעור (%)</t>
  </si>
  <si>
    <t>סכום מימון</t>
  </si>
  <si>
    <t>מימון עצמי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</si>
  <si>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</si>
  <si>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</si>
  <si>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</si>
  <si>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</si>
  <si>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</si>
  <si>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</si>
  <si>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</si>
  <si>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פירוט תוכנית העבודה</t>
  </si>
  <si>
    <t>מועצה/שם היישוב</t>
  </si>
  <si>
    <t>תאור הפעילות (הסבר מפורט)</t>
  </si>
  <si>
    <t>פירוט תרומת הפעילות</t>
  </si>
  <si>
    <t>מתנ"ס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</si>
  <si>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</si>
  <si>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</si>
  <si>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</si>
  <si>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</si>
  <si>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</si>
  <si>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</si>
  <si>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</si>
  <si>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r>
      <t xml:space="preserve">טופס בקשה להעברת כספים באמצעות מס"ב - </t>
    </r>
    <r>
      <rPr>
        <b/>
        <u/>
        <sz val="12"/>
        <color theme="1"/>
        <rFont val="David"/>
        <family val="2"/>
      </rPr>
      <t xml:space="preserve">נספח 2 </t>
    </r>
  </si>
  <si>
    <t>5</t>
  </si>
  <si>
    <r>
      <t xml:space="preserve">טופס הגשה מקצועי - </t>
    </r>
    <r>
      <rPr>
        <b/>
        <u/>
        <sz val="12"/>
        <color theme="1"/>
        <rFont val="David"/>
        <family val="2"/>
      </rPr>
      <t>נספח 3</t>
    </r>
    <r>
      <rPr>
        <sz val="12"/>
        <color theme="1"/>
        <rFont val="David"/>
        <family val="2"/>
        <charset val="177"/>
      </rPr>
      <t xml:space="preserve"> (כולל תוכנית עבודה ומקורות מימון)</t>
    </r>
  </si>
  <si>
    <t>6</t>
  </si>
  <si>
    <t>7</t>
  </si>
  <si>
    <t>8</t>
  </si>
  <si>
    <r>
      <t>סכום התמיכה המבוקש (</t>
    </r>
    <r>
      <rPr>
        <b/>
        <sz val="12"/>
        <color rgb="FFFF0000"/>
        <rFont val="Arial"/>
        <family val="2"/>
        <scheme val="minor"/>
      </rPr>
      <t>מועצה מקומית - עד 200 אלף ₪; מועצה אזורית - עד 820 אלף ₪</t>
    </r>
    <r>
      <rPr>
        <b/>
        <sz val="12"/>
        <color theme="1"/>
        <rFont val="Arial"/>
        <family val="2"/>
        <scheme val="minor"/>
      </rPr>
      <t>):</t>
    </r>
  </si>
  <si>
    <r>
      <t xml:space="preserve">נספח תיוג- </t>
    </r>
    <r>
      <rPr>
        <b/>
        <u/>
        <sz val="12"/>
        <color theme="1"/>
        <rFont val="David"/>
        <family val="2"/>
      </rPr>
      <t>נספח 1</t>
    </r>
  </si>
  <si>
    <r>
      <t xml:space="preserve">נספח ביטוח - </t>
    </r>
    <r>
      <rPr>
        <b/>
        <u/>
        <sz val="12"/>
        <color theme="1"/>
        <rFont val="David"/>
        <family val="2"/>
      </rPr>
      <t>נספח 4</t>
    </r>
  </si>
  <si>
    <r>
      <t xml:space="preserve">מסמך תנאים כלליים - </t>
    </r>
    <r>
      <rPr>
        <b/>
        <u/>
        <sz val="12"/>
        <color theme="1"/>
        <rFont val="David"/>
        <family val="2"/>
      </rPr>
      <t>נספח 5</t>
    </r>
  </si>
  <si>
    <t>כתב מינוי של ועדת ההיגוי שמונתה בהתאם לסעיף 5ג לנוהל</t>
  </si>
  <si>
    <t>עלות כוללת (₪)</t>
  </si>
  <si>
    <t>סך הכל</t>
  </si>
  <si>
    <t>אל קסום</t>
  </si>
  <si>
    <t>אל-בטוף</t>
  </si>
  <si>
    <t>אלונה</t>
  </si>
  <si>
    <t>אשכול</t>
  </si>
  <si>
    <t>באר טוביה</t>
  </si>
  <si>
    <t>בוסתן אל-מרג'</t>
  </si>
  <si>
    <t>בני שמעון</t>
  </si>
  <si>
    <t>גולן</t>
  </si>
  <si>
    <t>גוש עציון</t>
  </si>
  <si>
    <t>הגלבוע</t>
  </si>
  <si>
    <t>הגליל העליון</t>
  </si>
  <si>
    <t>הגליל התחתון</t>
  </si>
  <si>
    <t>הערבה התיכונה</t>
  </si>
  <si>
    <t>הר חברון</t>
  </si>
  <si>
    <t>חבל אילות</t>
  </si>
  <si>
    <t>לכיש</t>
  </si>
  <si>
    <t>מבואות החרמון</t>
  </si>
  <si>
    <t>מגידו</t>
  </si>
  <si>
    <t>מגילות ים המלח</t>
  </si>
  <si>
    <t>מטה אשר</t>
  </si>
  <si>
    <t>בנימין</t>
  </si>
  <si>
    <t>מנשה</t>
  </si>
  <si>
    <t>מעלה אפרים</t>
  </si>
  <si>
    <t>מעלה יוסף</t>
  </si>
  <si>
    <t>מרום הגליל</t>
  </si>
  <si>
    <t>מרחבים</t>
  </si>
  <si>
    <t>משגב</t>
  </si>
  <si>
    <t>נווה מדבר</t>
  </si>
  <si>
    <t>עמק הירדן</t>
  </si>
  <si>
    <t>עמק המעיינות</t>
  </si>
  <si>
    <t>עמק יזרעאל</t>
  </si>
  <si>
    <t>ערבות הירדן</t>
  </si>
  <si>
    <t>רמת נגב</t>
  </si>
  <si>
    <t>שדות נגב</t>
  </si>
  <si>
    <t>שומרון</t>
  </si>
  <si>
    <t>שער הנגב</t>
  </si>
  <si>
    <t>שפיר</t>
  </si>
  <si>
    <t>תמר</t>
  </si>
  <si>
    <t>דרום</t>
  </si>
  <si>
    <t>מרכז</t>
  </si>
  <si>
    <t>צפון</t>
  </si>
  <si>
    <t xml:space="preserve">נספח 2 - טופס בקשה להעברת כספים באמצעות מס"ב לשנת 2023 </t>
  </si>
  <si>
    <t>נספח 3 לקול קורא חברה וקהילה - טופס הגשה מקצועי, לרבות תכנית עבודה שנתית לשנת 2023</t>
  </si>
  <si>
    <t>במידה ומדובר בשכר העולה על 180,000 ש"ח - הנמקת צורך</t>
  </si>
  <si>
    <t>אנו הח"מ, מורשי החתימה מטעם המועצה, מתחייבים כי המידע המופיע בנספח זה הוא מדויק ונכון ולראיה באנו על החתום:</t>
  </si>
  <si>
    <t>יש לבחור:</t>
  </si>
  <si>
    <t xml:space="preserve">נספח 1 - רשימת תיוג - נוהל חברה וקהילה לשנת 2023 </t>
  </si>
  <si>
    <t>הערה: אין למלא תאים הצבועים בתכלת</t>
  </si>
  <si>
    <r>
      <t xml:space="preserve">השתתפות בשכר עובדי מועצה - אחוז מתוך הסכום הכולל (%) 
</t>
    </r>
    <r>
      <rPr>
        <b/>
        <sz val="12"/>
        <color rgb="FFFF0000"/>
        <rFont val="Arial"/>
        <family val="2"/>
        <scheme val="minor"/>
      </rPr>
      <t>(מועצה מעל 20 יישובים - עד 50% מסכום הבקשה; מועצה הכוללת 20 יישובים או פחות - עד 60%; מועצה המורכבת מיישובי מיעוטים בלבד - עד 90%)</t>
    </r>
  </si>
  <si>
    <t>השתתפות בשכר עובדי מועצה (סעיף 2ט(1) לנוהל)</t>
  </si>
  <si>
    <t>השתתפות בתוכניות אסטרטגיות (סעיף 2ט(3) לנוהל)</t>
  </si>
  <si>
    <t>פרסום ושיווק (סעיף 2ט(4) לנוהל; שיעור התמיכה לא יעלה על 15% מסך התמיכות)</t>
  </si>
  <si>
    <t>פעולות לאיתור וגיבוש מתיישבים חדשים (סעיף 2ט(5) לנוהל)</t>
  </si>
  <si>
    <t>הכשרה מקצועית במועצה (קורסים, כנסים וכו', סעיף 2ט(6) לנוהל)</t>
  </si>
  <si>
    <t>השתתפות בהפעלת צוותי חירום יישוביים (סעיף 2ט(7) לנוהל)</t>
  </si>
  <si>
    <t>רכישת שירותים מקצועיים ברמת המועצה (סעיף 2ט(2) לנוהל)</t>
  </si>
  <si>
    <t>רכישת שירותים מקצועיים ברמת היישוב - אבחון,הדרכה,ליווי וניהול יישובים (סעיף 2י(1)(א) לנוהל)</t>
  </si>
  <si>
    <t>רכישת שירותים מקצועיים ברמת היישוב - הכנת סקרים,תזכירים,דוחות (סעיף 2י(1)(ב) לנוהל)</t>
  </si>
  <si>
    <t>רכישת שירותים מקצועיים ברמת היישוב - ליווי תהליכים מתמשכים (סעיף 2י(1)(ג) לנוהל)</t>
  </si>
  <si>
    <t>רכישת שירותים מקצועיים ברמת היישוב - תוכנות ייעודיות (סעיף 2י(1)(ד) לנוהל)</t>
  </si>
  <si>
    <t xml:space="preserve">השתתפות בעלות העסקת מנהל יישוב (סעיף 2י(2) לנוהל - מחייב נימוקים מיוחדים) </t>
  </si>
  <si>
    <t xml:space="preserve">השתתפות בעלות רכזים (סעיף 2י(3) לנוהל) </t>
  </si>
  <si>
    <t>פעילות לחוסן חברתי ברמת היישוב (סעיף 2י(4) לנוהל)</t>
  </si>
  <si>
    <t>פעולות לקידום קליטת מתיישבים חדשים ברמת היישוב (סעיף 2י(5) לנוהל)</t>
  </si>
  <si>
    <t>ייעוץ משפטי ברמת המועצה לקליטת מתיישבים חדשים (סעיף 2ט(2) לנוהל; שיעור התמיכה לא יעלה על 10% מסך הבקשה או 15 אלף ₪)</t>
  </si>
  <si>
    <t>תחום התמיכה</t>
  </si>
  <si>
    <t>יש לבחור:      (לשים לב לאבחנה בין רמת המועצה לרמת היישוב)</t>
  </si>
  <si>
    <t xml:space="preserve">מפעיל </t>
  </si>
  <si>
    <t>סכום התמיכה המבוקש מחט"ל (ב-₪)</t>
  </si>
  <si>
    <t>מספר בתי אב במועצה:</t>
  </si>
  <si>
    <t>עלות הפעילות המלאה (בשכר - עד 180,000 או 240,000 לפי סעיף 9ה(1) לנוהל) (ב-₪)</t>
  </si>
  <si>
    <t>מטרות ויעדי תכנית העבודה המפורטת בנספח זה:</t>
  </si>
  <si>
    <t>שם היישוב</t>
  </si>
  <si>
    <t>לפחות 10 ישובים או 50% מיישובי המועצה הם עד 100 בתי אב</t>
  </si>
  <si>
    <t>לפחות 8 ישובים או 40% מיישובי המועצה של עד 100 בתי אב</t>
  </si>
  <si>
    <t>לפחות 6 ישובים או 30% מיישובי המועצה של עד 100 בתי אב</t>
  </si>
  <si>
    <t>לפחות 4 ישובים או 20% מיישובי המועצה של עד 100 בתי אב</t>
  </si>
  <si>
    <t>פחות מ- 4 יישובי המועצה של עד 100 בתי אב</t>
  </si>
  <si>
    <t>במידה ומדובר בשכר - האם מדובר במשרה מלאה?</t>
  </si>
  <si>
    <t>מספר תושבים במועצה:</t>
  </si>
  <si>
    <t>רקע על היישובים שהוגשו בבקשה</t>
  </si>
  <si>
    <t>רקע על היישוב:</t>
  </si>
  <si>
    <t>רקע כללי על המועצה:</t>
  </si>
  <si>
    <t>שורת עזר למועצה - וידוא הלימה בין סך עלות הבקשה ובין סך מקורות המימון כפי שפורטו בנספח זה:</t>
  </si>
  <si>
    <t>עמודת אזהרה</t>
  </si>
  <si>
    <t>אזהרה לגבי אחוז התמיכה</t>
  </si>
  <si>
    <t>מס' יישובים במועצה בהם פחות מ-100 בתי אב</t>
  </si>
  <si>
    <t xml:space="preserve">מס' יישובי מיעוטים במועצה </t>
  </si>
  <si>
    <t>מס' יישובים במועצה</t>
  </si>
  <si>
    <t>שמות יישובי בני מיעוטים</t>
  </si>
  <si>
    <t xml:space="preserve">מס' יישובים חדשים במועצה </t>
  </si>
  <si>
    <t>שמות יישובים חדשים</t>
  </si>
  <si>
    <t>ביחס ליישובים החדשים בלבד:</t>
  </si>
  <si>
    <t>מועד אכלוס</t>
  </si>
  <si>
    <t>מועד הקמה</t>
  </si>
  <si>
    <r>
      <t xml:space="preserve">(יש לציין את המידע </t>
    </r>
    <r>
      <rPr>
        <u/>
        <sz val="12"/>
        <color theme="1"/>
        <rFont val="Arial"/>
        <family val="2"/>
        <scheme val="minor"/>
      </rPr>
      <t>לגבי כל יישוב חדש</t>
    </r>
    <r>
      <rPr>
        <sz val="12"/>
        <color theme="1"/>
        <rFont val="Arial"/>
        <family val="2"/>
        <charset val="177"/>
        <scheme val="minor"/>
      </rPr>
      <t>)</t>
    </r>
  </si>
  <si>
    <r>
      <t>לתשומת ליבכם, ההגדרות של מועד הקמה ומועד אכלוס לפי החלטת הממשלה המעודכנת בעניין אזורי עדיפות לאומית (החלטה 919) הן:  "</t>
    </r>
    <r>
      <rPr>
        <b/>
        <u/>
        <sz val="12"/>
        <color theme="1"/>
        <rFont val="Arial"/>
        <family val="2"/>
        <scheme val="minor"/>
      </rPr>
      <t>מועד אכלוס</t>
    </r>
    <r>
      <rPr>
        <b/>
        <sz val="12"/>
        <color theme="1"/>
        <rFont val="Arial"/>
        <family val="2"/>
        <charset val="177"/>
        <scheme val="minor"/>
      </rPr>
      <t>" - מועד מתן תעודת גמר כמשמעה בתקנות התכנון והבניה (בקשה להיתר, תנאיו ואגרות), תש"ל-1970 ליחידת הדיור  העשירית הקבועה ביישוב (קרי מועד אכלוסן של 10 יח"ד קבועות ראשונות ביישוב)". "</t>
    </r>
    <r>
      <rPr>
        <b/>
        <u/>
        <sz val="12"/>
        <color theme="1"/>
        <rFont val="Arial"/>
        <family val="2"/>
        <scheme val="minor"/>
      </rPr>
      <t>מועד הקמה</t>
    </r>
    <r>
      <rPr>
        <b/>
        <sz val="12"/>
        <color theme="1"/>
        <rFont val="Arial"/>
        <family val="2"/>
        <charset val="177"/>
        <scheme val="minor"/>
      </rPr>
      <t xml:space="preserve">" - מועד אישור תכנית מתאר מקומית ראשונה.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</si>
</sst>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[$-101040D]d\ mmmm\ yyyy;@"/>
    <numFmt numFmtId="167" formatCode="&quot;₪&quot;\ #,##0"/>
    <numFmt numFmtId="168" formatCode="[$₪-40D]\ #,##0;[$₪-40D]\ \-#,##0"/>
    <numFmt numFmtId="169" formatCode="_ [$₪-40D]\ * #,##0.00_ ;_ [$₪-40D]\ * \-#,##0.00_ ;_ [$₪-40D]\ * &quot;-&quot;??_ ;_ @_ "/>
  </numFmts>
  <fonts count="4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i/>
      <sz val="12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  <font>
      <b/>
      <sz val="20"/>
      <color rgb="FFC0000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b/>
      <u/>
      <sz val="14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u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2"/>
      <color indexed="8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u/>
      <sz val="14"/>
      <color indexed="8"/>
      <name val="Arial"/>
      <family val="2"/>
      <scheme val="minor"/>
    </font>
    <font>
      <b/>
      <i/>
      <u/>
      <sz val="14"/>
      <color theme="1"/>
      <name val="Arial"/>
      <family val="2"/>
      <scheme val="minor"/>
    </font>
    <font>
      <b/>
      <i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David"/>
      <family val="2"/>
    </font>
    <font>
      <b/>
      <u/>
      <sz val="16"/>
      <color theme="1"/>
      <name val="David"/>
      <family val="2"/>
    </font>
    <font>
      <b/>
      <sz val="18"/>
      <color theme="1"/>
      <name val="Arial"/>
      <family val="2"/>
      <scheme val="minor"/>
    </font>
    <font>
      <b/>
      <u/>
      <sz val="16"/>
      <color rgb="FF0070C0"/>
      <name val="Arial"/>
      <family val="2"/>
      <scheme val="minor"/>
    </font>
    <font>
      <b/>
      <i/>
      <sz val="12"/>
      <color rgb="FF0070C0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  <font>
      <b/>
      <u/>
      <sz val="18"/>
      <color theme="1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i/>
      <sz val="12"/>
      <color theme="5" tint="-0.249977111117893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 readingOrder="2"/>
    </xf>
    <xf numFmtId="166" fontId="16" fillId="0" borderId="8" xfId="0" applyNumberFormat="1" applyFont="1" applyBorder="1" applyAlignment="1">
      <alignment vertical="center" wrapText="1" readingOrder="2"/>
    </xf>
    <xf numFmtId="0" fontId="16" fillId="0" borderId="0" xfId="0" applyFont="1" applyAlignment="1">
      <alignment vertical="center" wrapText="1" readingOrder="2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3" fillId="4" borderId="13" xfId="0" applyFont="1" applyFill="1" applyBorder="1" applyAlignment="1">
      <alignment horizontal="right" vertical="center" wrapText="1" readingOrder="2"/>
    </xf>
    <xf numFmtId="0" fontId="3" fillId="4" borderId="1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right" vertical="center" readingOrder="2"/>
    </xf>
    <xf numFmtId="0" fontId="3" fillId="4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 readingOrder="2"/>
    </xf>
    <xf numFmtId="0" fontId="19" fillId="0" borderId="15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vertical="center" readingOrder="2"/>
    </xf>
    <xf numFmtId="0" fontId="16" fillId="0" borderId="7" xfId="0" applyFont="1" applyBorder="1" applyAlignment="1">
      <alignment vertical="top"/>
    </xf>
    <xf numFmtId="0" fontId="3" fillId="0" borderId="0" xfId="0" applyFont="1" applyAlignment="1">
      <alignment vertical="top" readingOrder="2"/>
    </xf>
    <xf numFmtId="0" fontId="16" fillId="0" borderId="0" xfId="0" applyFont="1" applyAlignment="1">
      <alignment vertical="top"/>
    </xf>
    <xf numFmtId="0" fontId="16" fillId="0" borderId="8" xfId="0" applyFont="1" applyBorder="1" applyAlignment="1">
      <alignment vertical="top"/>
    </xf>
    <xf numFmtId="0" fontId="3" fillId="0" borderId="0" xfId="0" applyFont="1" applyAlignment="1" applyProtection="1">
      <alignment horizontal="center" vertical="center" readingOrder="2"/>
      <protection locked="0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readingOrder="2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66" fontId="16" fillId="0" borderId="12" xfId="0" applyNumberFormat="1" applyFont="1" applyBorder="1" applyAlignment="1" applyProtection="1">
      <alignment horizontal="center" vertical="center" wrapText="1" readingOrder="2"/>
      <protection locked="0"/>
    </xf>
    <xf numFmtId="49" fontId="16" fillId="0" borderId="1" xfId="0" applyNumberFormat="1" applyFont="1" applyBorder="1" applyAlignment="1" applyProtection="1">
      <alignment vertical="center" readingOrder="2"/>
      <protection locked="0"/>
    </xf>
    <xf numFmtId="49" fontId="16" fillId="0" borderId="29" xfId="0" applyNumberFormat="1" applyFont="1" applyBorder="1" applyAlignment="1" applyProtection="1">
      <alignment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center" vertical="center" readingOrder="2"/>
      <protection locked="0"/>
    </xf>
    <xf numFmtId="0" fontId="8" fillId="0" borderId="13" xfId="0" applyFont="1" applyBorder="1" applyAlignment="1" applyProtection="1">
      <alignment horizontal="right" vertical="center" readingOrder="2"/>
      <protection locked="0"/>
    </xf>
    <xf numFmtId="164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7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9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readingOrder="2"/>
      <protection locked="0"/>
    </xf>
    <xf numFmtId="0" fontId="24" fillId="0" borderId="0" xfId="0" applyFont="1" applyAlignment="1" applyProtection="1">
      <alignment horizontal="right" readingOrder="2"/>
      <protection locked="0"/>
    </xf>
    <xf numFmtId="0" fontId="29" fillId="0" borderId="0" xfId="0" applyFont="1"/>
    <xf numFmtId="0" fontId="29" fillId="0" borderId="4" xfId="0" applyFont="1" applyBorder="1"/>
    <xf numFmtId="0" fontId="29" fillId="0" borderId="5" xfId="0" applyFont="1" applyBorder="1"/>
    <xf numFmtId="0" fontId="29" fillId="0" borderId="6" xfId="0" applyFont="1" applyBorder="1"/>
    <xf numFmtId="0" fontId="29" fillId="0" borderId="7" xfId="0" applyFont="1" applyBorder="1"/>
    <xf numFmtId="0" fontId="29" fillId="0" borderId="8" xfId="0" applyFont="1" applyBorder="1"/>
    <xf numFmtId="0" fontId="1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 readingOrder="2"/>
    </xf>
    <xf numFmtId="0" fontId="29" fillId="0" borderId="11" xfId="0" applyFont="1" applyBorder="1"/>
    <xf numFmtId="0" fontId="29" fillId="0" borderId="9" xfId="0" applyFont="1" applyBorder="1"/>
    <xf numFmtId="0" fontId="29" fillId="0" borderId="12" xfId="0" applyFont="1" applyBorder="1"/>
    <xf numFmtId="49" fontId="16" fillId="0" borderId="21" xfId="0" applyNumberFormat="1" applyFont="1" applyBorder="1" applyAlignment="1" applyProtection="1">
      <alignment vertical="center" readingOrder="2"/>
      <protection locked="0"/>
    </xf>
    <xf numFmtId="9" fontId="15" fillId="0" borderId="17" xfId="2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vertical="center" readingOrder="2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 readingOrder="2"/>
      <protection locked="0"/>
    </xf>
    <xf numFmtId="49" fontId="16" fillId="0" borderId="0" xfId="0" applyNumberFormat="1" applyFont="1" applyAlignment="1" applyProtection="1">
      <alignment vertical="center" readingOrder="2"/>
      <protection locked="0"/>
    </xf>
    <xf numFmtId="0" fontId="16" fillId="0" borderId="0" xfId="0" applyFont="1" applyAlignment="1" applyProtection="1">
      <alignment vertical="center" readingOrder="2"/>
      <protection locked="0"/>
    </xf>
    <xf numFmtId="164" fontId="12" fillId="0" borderId="17" xfId="1" applyNumberFormat="1" applyFont="1" applyFill="1" applyBorder="1" applyAlignment="1" applyProtection="1">
      <alignment horizontal="right" vertical="center" wrapText="1" readingOrder="2"/>
      <protection locked="0"/>
    </xf>
    <xf numFmtId="165" fontId="12" fillId="0" borderId="19" xfId="1" applyNumberFormat="1" applyFont="1" applyFill="1" applyBorder="1" applyAlignment="1" applyProtection="1">
      <alignment horizontal="right" vertical="center" wrapText="1" readingOrder="2"/>
      <protection locked="0"/>
    </xf>
    <xf numFmtId="0" fontId="37" fillId="0" borderId="0" xfId="0" quotePrefix="1" applyFont="1" applyFill="1" applyBorder="1" applyAlignment="1">
      <alignment horizontal="right" vertical="center"/>
    </xf>
    <xf numFmtId="0" fontId="37" fillId="0" borderId="0" xfId="0" quotePrefix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0" borderId="28" xfId="0" applyNumberFormat="1" applyFont="1" applyBorder="1" applyAlignment="1" applyProtection="1">
      <alignment horizontal="center" vertical="top" readingOrder="2"/>
      <protection locked="0"/>
    </xf>
    <xf numFmtId="49" fontId="3" fillId="0" borderId="31" xfId="0" applyNumberFormat="1" applyFont="1" applyBorder="1" applyAlignment="1" applyProtection="1">
      <alignment horizontal="center" vertical="top" readingOrder="2"/>
      <protection locked="0"/>
    </xf>
    <xf numFmtId="49" fontId="3" fillId="0" borderId="35" xfId="0" applyNumberFormat="1" applyFont="1" applyBorder="1" applyAlignment="1" applyProtection="1">
      <alignment horizontal="center" vertical="top" readingOrder="2"/>
      <protection locked="0"/>
    </xf>
    <xf numFmtId="0" fontId="39" fillId="0" borderId="0" xfId="0" applyFont="1"/>
    <xf numFmtId="0" fontId="40" fillId="0" borderId="7" xfId="0" applyFont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8" xfId="0" applyFont="1" applyBorder="1" applyAlignment="1">
      <alignment horizontal="center" vertical="center" wrapText="1" readingOrder="2"/>
    </xf>
    <xf numFmtId="169" fontId="12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1" applyNumberFormat="1" applyFont="1" applyFill="1" applyBorder="1" applyAlignment="1" applyProtection="1">
      <alignment horizontal="right" vertical="center" wrapText="1" readingOrder="2"/>
      <protection locked="0"/>
    </xf>
    <xf numFmtId="168" fontId="35" fillId="12" borderId="1" xfId="2" applyNumberFormat="1" applyFont="1" applyFill="1" applyBorder="1" applyAlignment="1" applyProtection="1">
      <alignment horizontal="center" vertical="center" readingOrder="1"/>
    </xf>
    <xf numFmtId="168" fontId="35" fillId="12" borderId="32" xfId="2" applyNumberFormat="1" applyFont="1" applyFill="1" applyBorder="1" applyAlignment="1" applyProtection="1">
      <alignment horizontal="center" vertical="center" readingOrder="1"/>
    </xf>
    <xf numFmtId="10" fontId="35" fillId="12" borderId="32" xfId="2" applyNumberFormat="1" applyFont="1" applyFill="1" applyBorder="1" applyAlignment="1" applyProtection="1">
      <alignment horizontal="center" vertical="center" readingOrder="2"/>
    </xf>
    <xf numFmtId="10" fontId="35" fillId="12" borderId="34" xfId="2" applyNumberFormat="1" applyFont="1" applyFill="1" applyBorder="1" applyAlignment="1" applyProtection="1">
      <alignment horizontal="center" vertical="center" readingOrder="2"/>
    </xf>
    <xf numFmtId="167" fontId="15" fillId="0" borderId="32" xfId="0" applyNumberFormat="1" applyFont="1" applyBorder="1" applyAlignment="1" applyProtection="1">
      <alignment horizontal="center" vertical="center" readingOrder="1"/>
      <protection locked="0"/>
    </xf>
    <xf numFmtId="10" fontId="35" fillId="12" borderId="1" xfId="2" applyNumberFormat="1" applyFont="1" applyFill="1" applyBorder="1" applyAlignment="1" applyProtection="1">
      <alignment horizontal="center" readingOrder="2"/>
    </xf>
    <xf numFmtId="10" fontId="35" fillId="12" borderId="24" xfId="2" applyNumberFormat="1" applyFont="1" applyFill="1" applyBorder="1" applyAlignment="1" applyProtection="1">
      <alignment horizontal="center" readingOrder="2"/>
    </xf>
    <xf numFmtId="0" fontId="16" fillId="0" borderId="1" xfId="0" applyFont="1" applyBorder="1" applyAlignment="1" applyProtection="1">
      <alignment horizontal="right" vertical="center" wrapText="1" readingOrder="2"/>
      <protection locked="0"/>
    </xf>
    <xf numFmtId="0" fontId="16" fillId="0" borderId="32" xfId="0" applyFont="1" applyBorder="1" applyAlignment="1" applyProtection="1">
      <alignment horizontal="right" vertical="center" wrapText="1" readingOrder="2"/>
      <protection locked="0"/>
    </xf>
    <xf numFmtId="0" fontId="40" fillId="0" borderId="7" xfId="0" applyFont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8" xfId="0" applyFont="1" applyBorder="1" applyAlignment="1">
      <alignment horizontal="center" vertical="center" wrapText="1" readingOrder="2"/>
    </xf>
    <xf numFmtId="0" fontId="22" fillId="0" borderId="25" xfId="0" applyFont="1" applyBorder="1" applyAlignment="1" applyProtection="1">
      <alignment horizontal="right" vertical="center" readingOrder="2"/>
      <protection locked="0"/>
    </xf>
    <xf numFmtId="0" fontId="22" fillId="0" borderId="26" xfId="0" applyFont="1" applyBorder="1" applyAlignment="1" applyProtection="1">
      <alignment horizontal="right" vertical="center" readingOrder="2"/>
      <protection locked="0"/>
    </xf>
    <xf numFmtId="0" fontId="22" fillId="0" borderId="27" xfId="0" applyFont="1" applyBorder="1" applyAlignment="1" applyProtection="1">
      <alignment horizontal="right" vertical="center" readingOrder="2"/>
      <protection locked="0"/>
    </xf>
    <xf numFmtId="0" fontId="16" fillId="0" borderId="29" xfId="0" applyFont="1" applyBorder="1" applyAlignment="1" applyProtection="1">
      <alignment horizontal="right" vertical="center" wrapText="1" readingOrder="2"/>
      <protection locked="0"/>
    </xf>
    <xf numFmtId="0" fontId="16" fillId="0" borderId="30" xfId="0" applyFont="1" applyBorder="1" applyAlignment="1" applyProtection="1">
      <alignment horizontal="right" vertical="center" wrapText="1" readingOrder="2"/>
      <protection locked="0"/>
    </xf>
    <xf numFmtId="0" fontId="16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 readingOrder="2"/>
    </xf>
    <xf numFmtId="0" fontId="29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 readingOrder="2"/>
    </xf>
    <xf numFmtId="0" fontId="16" fillId="0" borderId="15" xfId="0" applyFont="1" applyBorder="1" applyAlignment="1" applyProtection="1">
      <alignment horizontal="center" vertical="center" wrapText="1" readingOrder="2"/>
      <protection locked="0"/>
    </xf>
    <xf numFmtId="0" fontId="16" fillId="0" borderId="16" xfId="0" applyFont="1" applyBorder="1" applyAlignment="1" applyProtection="1">
      <alignment horizontal="center" vertical="center" wrapText="1" readingOrder="2"/>
      <protection locked="0"/>
    </xf>
    <xf numFmtId="166" fontId="16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21" fillId="0" borderId="0" xfId="0" applyFont="1" applyAlignment="1">
      <alignment horizontal="center" vertical="center" readingOrder="2"/>
    </xf>
    <xf numFmtId="0" fontId="16" fillId="0" borderId="20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16" fillId="0" borderId="20" xfId="0" applyFont="1" applyBorder="1" applyAlignment="1" applyProtection="1">
      <alignment horizontal="center" vertical="center" wrapText="1" readingOrder="2"/>
      <protection locked="0"/>
    </xf>
    <xf numFmtId="0" fontId="16" fillId="0" borderId="5" xfId="0" applyFont="1" applyBorder="1" applyAlignment="1" applyProtection="1">
      <alignment horizontal="center" vertical="center" wrapText="1" readingOrder="2"/>
      <protection locked="0"/>
    </xf>
    <xf numFmtId="0" fontId="16" fillId="0" borderId="6" xfId="0" applyFont="1" applyBorder="1" applyAlignment="1" applyProtection="1">
      <alignment horizontal="center" vertical="center" wrapText="1" readingOrder="2"/>
      <protection locked="0"/>
    </xf>
    <xf numFmtId="9" fontId="35" fillId="12" borderId="3" xfId="2" applyFont="1" applyFill="1" applyBorder="1" applyAlignment="1" applyProtection="1">
      <alignment horizontal="center" vertical="center" readingOrder="2"/>
    </xf>
    <xf numFmtId="9" fontId="35" fillId="12" borderId="2" xfId="2" applyFont="1" applyFill="1" applyBorder="1" applyAlignment="1" applyProtection="1">
      <alignment horizontal="center" vertical="center" readingOrder="2"/>
    </xf>
    <xf numFmtId="0" fontId="12" fillId="0" borderId="0" xfId="0" applyFont="1" applyProtection="1"/>
    <xf numFmtId="0" fontId="12" fillId="0" borderId="5" xfId="0" applyFont="1" applyBorder="1" applyProtection="1"/>
    <xf numFmtId="0" fontId="7" fillId="0" borderId="5" xfId="0" applyFont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0" fillId="0" borderId="0" xfId="0" applyProtection="1"/>
    <xf numFmtId="0" fontId="45" fillId="0" borderId="9" xfId="0" applyFont="1" applyBorder="1" applyAlignment="1" applyProtection="1">
      <alignment horizontal="center" vertical="center" wrapText="1" readingOrder="2"/>
    </xf>
    <xf numFmtId="0" fontId="12" fillId="0" borderId="0" xfId="0" applyFont="1" applyAlignment="1" applyProtection="1">
      <alignment horizontal="right" vertical="center" readingOrder="2"/>
    </xf>
    <xf numFmtId="0" fontId="5" fillId="0" borderId="0" xfId="0" applyFont="1" applyProtection="1"/>
    <xf numFmtId="0" fontId="41" fillId="12" borderId="0" xfId="0" applyFont="1" applyFill="1" applyAlignment="1" applyProtection="1">
      <alignment vertical="center"/>
    </xf>
    <xf numFmtId="0" fontId="0" fillId="12" borderId="0" xfId="0" applyFill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30" fillId="0" borderId="9" xfId="0" applyFont="1" applyBorder="1" applyAlignment="1" applyProtection="1">
      <alignment horizontal="center" vertical="center" wrapText="1" readingOrder="2"/>
    </xf>
    <xf numFmtId="0" fontId="43" fillId="0" borderId="0" xfId="0" applyFont="1" applyAlignment="1" applyProtection="1">
      <alignment horizontal="center" vertical="center"/>
    </xf>
    <xf numFmtId="0" fontId="42" fillId="0" borderId="9" xfId="0" applyFont="1" applyBorder="1" applyAlignment="1" applyProtection="1">
      <alignment horizontal="center" vertical="center" wrapText="1" readingOrder="2"/>
    </xf>
    <xf numFmtId="0" fontId="12" fillId="0" borderId="0" xfId="0" applyFont="1" applyAlignment="1" applyProtection="1">
      <alignment horizontal="center" vertical="center" readingOrder="2"/>
    </xf>
    <xf numFmtId="0" fontId="5" fillId="0" borderId="0" xfId="0" applyFont="1" applyAlignment="1" applyProtection="1">
      <alignment horizontal="center"/>
    </xf>
    <xf numFmtId="0" fontId="8" fillId="4" borderId="20" xfId="0" applyFont="1" applyFill="1" applyBorder="1" applyAlignment="1" applyProtection="1">
      <alignment horizontal="right" vertical="center" readingOrder="2"/>
    </xf>
    <xf numFmtId="0" fontId="25" fillId="0" borderId="7" xfId="0" applyFont="1" applyBorder="1" applyAlignment="1" applyProtection="1">
      <alignment vertical="top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right" vertical="center" readingOrder="2"/>
    </xf>
    <xf numFmtId="0" fontId="35" fillId="0" borderId="18" xfId="0" applyFont="1" applyBorder="1" applyAlignment="1" applyProtection="1">
      <alignment horizontal="center" vertical="center" readingOrder="2"/>
    </xf>
    <xf numFmtId="0" fontId="44" fillId="4" borderId="45" xfId="0" applyFont="1" applyFill="1" applyBorder="1" applyAlignment="1" applyProtection="1">
      <alignment horizontal="center" vertical="center" readingOrder="2"/>
    </xf>
    <xf numFmtId="0" fontId="44" fillId="4" borderId="13" xfId="0" applyFont="1" applyFill="1" applyBorder="1" applyAlignment="1" applyProtection="1">
      <alignment horizontal="center" vertical="center" wrapText="1" readingOrder="2"/>
    </xf>
    <xf numFmtId="0" fontId="44" fillId="4" borderId="13" xfId="0" applyFont="1" applyFill="1" applyBorder="1" applyAlignment="1" applyProtection="1">
      <alignment horizontal="center" vertical="center" readingOrder="2"/>
    </xf>
    <xf numFmtId="0" fontId="44" fillId="3" borderId="7" xfId="0" applyFont="1" applyFill="1" applyBorder="1" applyAlignment="1" applyProtection="1">
      <alignment horizontal="center" vertical="center" wrapText="1" readingOrder="2"/>
    </xf>
    <xf numFmtId="0" fontId="29" fillId="0" borderId="0" xfId="0" applyFont="1" applyBorder="1" applyProtection="1"/>
    <xf numFmtId="0" fontId="29" fillId="0" borderId="0" xfId="0" applyFont="1" applyBorder="1" applyAlignment="1" applyProtection="1">
      <alignment horizontal="center" vertical="center"/>
    </xf>
    <xf numFmtId="0" fontId="44" fillId="4" borderId="45" xfId="0" applyFont="1" applyFill="1" applyBorder="1" applyAlignment="1" applyProtection="1">
      <alignment horizontal="center" vertical="center" wrapText="1" readingOrder="2"/>
    </xf>
    <xf numFmtId="0" fontId="12" fillId="3" borderId="0" xfId="0" applyFont="1" applyFill="1" applyProtection="1"/>
    <xf numFmtId="0" fontId="44" fillId="3" borderId="20" xfId="0" applyFont="1" applyFill="1" applyBorder="1" applyAlignment="1" applyProtection="1">
      <alignment horizontal="right" vertical="center" wrapText="1" readingOrder="2"/>
    </xf>
    <xf numFmtId="0" fontId="44" fillId="3" borderId="15" xfId="0" applyFont="1" applyFill="1" applyBorder="1" applyAlignment="1" applyProtection="1">
      <alignment horizontal="right" vertical="center" readingOrder="2"/>
    </xf>
    <xf numFmtId="0" fontId="44" fillId="3" borderId="16" xfId="0" applyFont="1" applyFill="1" applyBorder="1" applyAlignment="1" applyProtection="1">
      <alignment horizontal="right" vertical="center" readingOrder="2"/>
    </xf>
    <xf numFmtId="0" fontId="5" fillId="3" borderId="0" xfId="0" applyFont="1" applyFill="1" applyProtection="1"/>
    <xf numFmtId="0" fontId="12" fillId="3" borderId="0" xfId="0" applyFont="1" applyFill="1" applyAlignment="1" applyProtection="1">
      <alignment horizontal="right" vertical="center" readingOrder="2"/>
    </xf>
    <xf numFmtId="0" fontId="0" fillId="3" borderId="0" xfId="0" applyFill="1" applyProtection="1"/>
    <xf numFmtId="0" fontId="44" fillId="4" borderId="43" xfId="0" applyFont="1" applyFill="1" applyBorder="1" applyAlignment="1" applyProtection="1">
      <alignment horizontal="center" vertical="center" readingOrder="2"/>
    </xf>
    <xf numFmtId="0" fontId="8" fillId="0" borderId="2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44" fillId="4" borderId="37" xfId="0" applyFont="1" applyFill="1" applyBorder="1" applyAlignment="1" applyProtection="1">
      <alignment horizontal="center" vertical="center" readingOrder="2"/>
    </xf>
    <xf numFmtId="0" fontId="8" fillId="0" borderId="47" xfId="0" applyFont="1" applyBorder="1" applyAlignment="1" applyProtection="1">
      <alignment horizontal="center" wrapText="1"/>
    </xf>
    <xf numFmtId="0" fontId="44" fillId="4" borderId="46" xfId="0" applyFont="1" applyFill="1" applyBorder="1" applyAlignment="1" applyProtection="1">
      <alignment horizontal="right" vertical="center" wrapText="1" readingOrder="2"/>
    </xf>
    <xf numFmtId="0" fontId="29" fillId="0" borderId="0" xfId="0" applyFont="1" applyProtection="1"/>
    <xf numFmtId="0" fontId="31" fillId="0" borderId="4" xfId="0" applyFont="1" applyBorder="1" applyAlignment="1" applyProtection="1">
      <alignment horizontal="right" vertical="center" readingOrder="2"/>
    </xf>
    <xf numFmtId="0" fontId="12" fillId="0" borderId="5" xfId="0" applyFont="1" applyBorder="1" applyAlignment="1" applyProtection="1">
      <alignment horizontal="right" vertical="center" readingOrder="2"/>
    </xf>
    <xf numFmtId="0" fontId="12" fillId="0" borderId="5" xfId="0" applyFont="1" applyBorder="1" applyAlignment="1" applyProtection="1">
      <alignment horizontal="center" vertical="center" readingOrder="2"/>
    </xf>
    <xf numFmtId="0" fontId="12" fillId="0" borderId="6" xfId="0" applyFont="1" applyBorder="1" applyProtection="1"/>
    <xf numFmtId="0" fontId="8" fillId="0" borderId="7" xfId="0" applyFont="1" applyBorder="1" applyAlignment="1" applyProtection="1">
      <alignment horizontal="right" vertical="center" readingOrder="2"/>
    </xf>
    <xf numFmtId="0" fontId="12" fillId="0" borderId="8" xfId="0" applyFont="1" applyBorder="1" applyProtection="1"/>
    <xf numFmtId="0" fontId="12" fillId="0" borderId="7" xfId="0" applyFont="1" applyBorder="1" applyAlignment="1" applyProtection="1">
      <alignment horizontal="right" vertical="center" readingOrder="2"/>
    </xf>
    <xf numFmtId="0" fontId="8" fillId="11" borderId="3" xfId="0" applyFont="1" applyFill="1" applyBorder="1" applyAlignment="1" applyProtection="1">
      <alignment horizontal="center" vertical="center" readingOrder="2"/>
    </xf>
    <xf numFmtId="0" fontId="8" fillId="11" borderId="10" xfId="0" applyFont="1" applyFill="1" applyBorder="1" applyAlignment="1" applyProtection="1">
      <alignment horizontal="center" vertical="center" readingOrder="2"/>
    </xf>
    <xf numFmtId="0" fontId="8" fillId="11" borderId="2" xfId="0" applyFont="1" applyFill="1" applyBorder="1" applyAlignment="1" applyProtection="1">
      <alignment horizontal="center" vertical="center" readingOrder="2"/>
    </xf>
    <xf numFmtId="0" fontId="8" fillId="5" borderId="3" xfId="0" applyFont="1" applyFill="1" applyBorder="1" applyAlignment="1" applyProtection="1">
      <alignment horizontal="right" vertical="center" readingOrder="2"/>
    </xf>
    <xf numFmtId="0" fontId="8" fillId="5" borderId="10" xfId="0" applyFont="1" applyFill="1" applyBorder="1" applyAlignment="1" applyProtection="1">
      <alignment horizontal="right" vertical="center" readingOrder="2"/>
    </xf>
    <xf numFmtId="0" fontId="8" fillId="5" borderId="2" xfId="0" applyFont="1" applyFill="1" applyBorder="1" applyAlignment="1" applyProtection="1">
      <alignment horizontal="right" vertical="center" readingOrder="2"/>
    </xf>
    <xf numFmtId="167" fontId="35" fillId="12" borderId="3" xfId="0" applyNumberFormat="1" applyFont="1" applyFill="1" applyBorder="1" applyAlignment="1" applyProtection="1">
      <alignment horizontal="center" vertical="center"/>
    </xf>
    <xf numFmtId="167" fontId="35" fillId="12" borderId="2" xfId="0" applyNumberFormat="1" applyFont="1" applyFill="1" applyBorder="1" applyAlignment="1" applyProtection="1">
      <alignment horizontal="center" vertical="center"/>
    </xf>
    <xf numFmtId="0" fontId="43" fillId="0" borderId="8" xfId="0" applyFont="1" applyBorder="1" applyAlignment="1" applyProtection="1">
      <alignment horizontal="right" vertical="center" readingOrder="2"/>
    </xf>
    <xf numFmtId="0" fontId="8" fillId="0" borderId="3" xfId="0" applyFont="1" applyBorder="1" applyAlignment="1" applyProtection="1">
      <alignment horizontal="right" vertical="center" readingOrder="2"/>
    </xf>
    <xf numFmtId="0" fontId="8" fillId="0" borderId="10" xfId="0" applyFont="1" applyBorder="1" applyAlignment="1" applyProtection="1">
      <alignment horizontal="right" vertical="center" readingOrder="2"/>
    </xf>
    <xf numFmtId="0" fontId="8" fillId="0" borderId="2" xfId="0" applyFont="1" applyBorder="1" applyAlignment="1" applyProtection="1">
      <alignment horizontal="right" vertical="center" readingOrder="2"/>
    </xf>
    <xf numFmtId="0" fontId="12" fillId="0" borderId="8" xfId="0" applyFont="1" applyBorder="1" applyAlignment="1" applyProtection="1">
      <alignment horizontal="right" vertical="center" readingOrder="2"/>
    </xf>
    <xf numFmtId="0" fontId="25" fillId="0" borderId="0" xfId="0" applyFont="1" applyAlignment="1" applyProtection="1">
      <alignment horizontal="center" vertical="center" wrapText="1" readingOrder="2"/>
    </xf>
    <xf numFmtId="0" fontId="27" fillId="0" borderId="8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readingOrder="2"/>
    </xf>
    <xf numFmtId="167" fontId="8" fillId="12" borderId="0" xfId="0" applyNumberFormat="1" applyFont="1" applyFill="1" applyAlignment="1" applyProtection="1">
      <alignment horizontal="center" vertical="center" readingOrder="2"/>
    </xf>
    <xf numFmtId="0" fontId="35" fillId="0" borderId="0" xfId="0" applyFont="1" applyFill="1" applyAlignment="1" applyProtection="1">
      <alignment vertical="center" readingOrder="2"/>
    </xf>
    <xf numFmtId="0" fontId="8" fillId="0" borderId="0" xfId="0" applyFont="1" applyBorder="1" applyAlignment="1" applyProtection="1">
      <alignment horizontal="left" vertical="center" readingOrder="2"/>
    </xf>
    <xf numFmtId="0" fontId="12" fillId="0" borderId="0" xfId="0" applyFont="1" applyFill="1" applyAlignment="1" applyProtection="1">
      <alignment horizontal="center" vertical="center" readingOrder="2"/>
    </xf>
    <xf numFmtId="0" fontId="12" fillId="3" borderId="0" xfId="0" applyFont="1" applyFill="1" applyBorder="1" applyAlignment="1" applyProtection="1">
      <alignment vertical="center" wrapText="1"/>
    </xf>
    <xf numFmtId="0" fontId="32" fillId="0" borderId="7" xfId="0" applyFont="1" applyBorder="1" applyAlignment="1" applyProtection="1">
      <alignment horizontal="right" vertical="center" readingOrder="2"/>
    </xf>
    <xf numFmtId="0" fontId="8" fillId="11" borderId="28" xfId="0" applyFont="1" applyFill="1" applyBorder="1" applyAlignment="1" applyProtection="1">
      <alignment horizontal="center" vertical="center" readingOrder="2"/>
    </xf>
    <xf numFmtId="0" fontId="8" fillId="11" borderId="29" xfId="0" applyFont="1" applyFill="1" applyBorder="1" applyAlignment="1" applyProtection="1">
      <alignment horizontal="center" vertical="center" readingOrder="2"/>
    </xf>
    <xf numFmtId="0" fontId="8" fillId="11" borderId="29" xfId="0" applyFont="1" applyFill="1" applyBorder="1" applyAlignment="1" applyProtection="1">
      <alignment horizontal="center" vertical="center" wrapText="1" readingOrder="2"/>
    </xf>
    <xf numFmtId="0" fontId="8" fillId="11" borderId="30" xfId="0" applyFont="1" applyFill="1" applyBorder="1" applyAlignment="1" applyProtection="1">
      <alignment horizontal="center" vertical="center" wrapText="1" readingOrder="2"/>
    </xf>
    <xf numFmtId="0" fontId="8" fillId="5" borderId="31" xfId="0" applyFont="1" applyFill="1" applyBorder="1" applyAlignment="1" applyProtection="1">
      <alignment horizontal="right" vertical="center" readingOrder="2"/>
    </xf>
    <xf numFmtId="0" fontId="8" fillId="5" borderId="1" xfId="0" applyFont="1" applyFill="1" applyBorder="1" applyAlignment="1" applyProtection="1">
      <alignment horizontal="right" vertical="center" readingOrder="2"/>
    </xf>
    <xf numFmtId="0" fontId="8" fillId="5" borderId="31" xfId="0" applyFont="1" applyFill="1" applyBorder="1" applyAlignment="1" applyProtection="1">
      <alignment horizontal="right" vertical="center" wrapText="1" readingOrder="2"/>
    </xf>
    <xf numFmtId="0" fontId="8" fillId="5" borderId="1" xfId="0" applyFont="1" applyFill="1" applyBorder="1" applyAlignment="1" applyProtection="1">
      <alignment horizontal="right" vertical="center" wrapText="1" readingOrder="2"/>
    </xf>
    <xf numFmtId="0" fontId="8" fillId="5" borderId="38" xfId="0" applyFont="1" applyFill="1" applyBorder="1" applyAlignment="1" applyProtection="1">
      <alignment horizontal="right" vertical="center" wrapText="1" readingOrder="2"/>
    </xf>
    <xf numFmtId="0" fontId="8" fillId="5" borderId="10" xfId="0" applyFont="1" applyFill="1" applyBorder="1" applyAlignment="1" applyProtection="1">
      <alignment horizontal="right" vertical="center" wrapText="1" readingOrder="2"/>
    </xf>
    <xf numFmtId="0" fontId="8" fillId="5" borderId="2" xfId="0" applyFont="1" applyFill="1" applyBorder="1" applyAlignment="1" applyProtection="1">
      <alignment horizontal="right" vertical="center" wrapText="1" readingOrder="2"/>
    </xf>
    <xf numFmtId="0" fontId="8" fillId="5" borderId="35" xfId="0" applyFont="1" applyFill="1" applyBorder="1" applyAlignment="1" applyProtection="1">
      <alignment horizontal="right" vertical="center" readingOrder="2"/>
    </xf>
    <xf numFmtId="0" fontId="8" fillId="5" borderId="21" xfId="0" applyFont="1" applyFill="1" applyBorder="1" applyAlignment="1" applyProtection="1">
      <alignment horizontal="right" vertical="center" readingOrder="2"/>
    </xf>
    <xf numFmtId="0" fontId="8" fillId="5" borderId="33" xfId="0" applyFont="1" applyFill="1" applyBorder="1" applyAlignment="1" applyProtection="1">
      <alignment horizontal="right" vertical="center" wrapText="1" readingOrder="2"/>
    </xf>
    <xf numFmtId="0" fontId="8" fillId="5" borderId="24" xfId="0" applyFont="1" applyFill="1" applyBorder="1" applyAlignment="1" applyProtection="1">
      <alignment horizontal="right" vertical="center" readingOrder="2"/>
    </xf>
    <xf numFmtId="0" fontId="43" fillId="0" borderId="12" xfId="0" applyFont="1" applyBorder="1" applyAlignment="1" applyProtection="1">
      <alignment horizontal="right" vertical="center" wrapText="1" readingOrder="2"/>
    </xf>
    <xf numFmtId="0" fontId="31" fillId="0" borderId="7" xfId="0" applyFont="1" applyBorder="1" applyAlignment="1" applyProtection="1">
      <alignment horizontal="right" vertical="center" readingOrder="2"/>
    </xf>
    <xf numFmtId="0" fontId="8" fillId="11" borderId="39" xfId="0" applyFont="1" applyFill="1" applyBorder="1" applyAlignment="1" applyProtection="1">
      <alignment horizontal="center" vertical="center" readingOrder="2"/>
    </xf>
    <xf numFmtId="0" fontId="8" fillId="11" borderId="40" xfId="0" applyFont="1" applyFill="1" applyBorder="1" applyAlignment="1" applyProtection="1">
      <alignment horizontal="center" vertical="center" readingOrder="2"/>
    </xf>
    <xf numFmtId="0" fontId="8" fillId="11" borderId="41" xfId="0" applyFont="1" applyFill="1" applyBorder="1" applyAlignment="1" applyProtection="1">
      <alignment horizontal="center" vertical="center" readingOrder="2"/>
    </xf>
    <xf numFmtId="0" fontId="8" fillId="11" borderId="29" xfId="0" applyFont="1" applyFill="1" applyBorder="1" applyAlignment="1" applyProtection="1">
      <alignment horizontal="center" vertical="center" readingOrder="2"/>
    </xf>
    <xf numFmtId="0" fontId="8" fillId="11" borderId="30" xfId="0" applyFont="1" applyFill="1" applyBorder="1" applyAlignment="1" applyProtection="1">
      <alignment horizontal="center" vertical="center" readingOrder="2"/>
    </xf>
    <xf numFmtId="0" fontId="8" fillId="5" borderId="42" xfId="0" applyFont="1" applyFill="1" applyBorder="1" applyAlignment="1" applyProtection="1">
      <alignment horizontal="right" vertical="center" wrapText="1" readingOrder="2"/>
    </xf>
    <xf numFmtId="9" fontId="15" fillId="12" borderId="1" xfId="0" applyNumberFormat="1" applyFont="1" applyFill="1" applyBorder="1" applyAlignment="1" applyProtection="1">
      <alignment horizontal="center" vertical="center" readingOrder="2"/>
    </xf>
    <xf numFmtId="0" fontId="25" fillId="0" borderId="8" xfId="0" applyFont="1" applyBorder="1" applyAlignment="1" applyProtection="1">
      <alignment horizontal="right" vertical="center" wrapText="1" readingOrder="2"/>
    </xf>
    <xf numFmtId="0" fontId="8" fillId="5" borderId="43" xfId="0" applyFont="1" applyFill="1" applyBorder="1" applyAlignment="1" applyProtection="1">
      <alignment horizontal="right" vertical="center" wrapText="1" readingOrder="2"/>
    </xf>
    <xf numFmtId="0" fontId="8" fillId="5" borderId="35" xfId="0" applyFont="1" applyFill="1" applyBorder="1" applyAlignment="1" applyProtection="1">
      <alignment horizontal="right" vertical="center" wrapText="1" readingOrder="2"/>
    </xf>
    <xf numFmtId="0" fontId="8" fillId="5" borderId="31" xfId="0" applyFont="1" applyFill="1" applyBorder="1" applyAlignment="1" applyProtection="1">
      <alignment horizontal="right" vertical="center" wrapText="1" readingOrder="2"/>
    </xf>
    <xf numFmtId="167" fontId="15" fillId="12" borderId="32" xfId="0" applyNumberFormat="1" applyFont="1" applyFill="1" applyBorder="1" applyAlignment="1" applyProtection="1">
      <alignment horizontal="center" vertical="center" readingOrder="1"/>
    </xf>
    <xf numFmtId="0" fontId="8" fillId="0" borderId="11" xfId="0" applyFont="1" applyBorder="1" applyAlignment="1" applyProtection="1">
      <alignment horizontal="right" vertical="center" readingOrder="2"/>
    </xf>
    <xf numFmtId="0" fontId="35" fillId="12" borderId="44" xfId="0" applyFont="1" applyFill="1" applyBorder="1" applyAlignment="1" applyProtection="1">
      <alignment horizontal="center" vertical="center" readingOrder="2"/>
    </xf>
    <xf numFmtId="0" fontId="35" fillId="12" borderId="22" xfId="0" applyFont="1" applyFill="1" applyBorder="1" applyAlignment="1" applyProtection="1">
      <alignment horizontal="center" vertical="center" readingOrder="2"/>
    </xf>
    <xf numFmtId="0" fontId="35" fillId="12" borderId="23" xfId="0" applyFont="1" applyFill="1" applyBorder="1" applyAlignment="1" applyProtection="1">
      <alignment horizontal="center" vertical="center" readingOrder="2"/>
    </xf>
    <xf numFmtId="9" fontId="35" fillId="12" borderId="24" xfId="0" applyNumberFormat="1" applyFont="1" applyFill="1" applyBorder="1" applyAlignment="1" applyProtection="1">
      <alignment horizontal="center" vertical="center" readingOrder="2"/>
    </xf>
    <xf numFmtId="167" fontId="35" fillId="12" borderId="34" xfId="0" applyNumberFormat="1" applyFont="1" applyFill="1" applyBorder="1" applyAlignment="1" applyProtection="1">
      <alignment horizontal="center" vertical="center" readingOrder="1"/>
    </xf>
    <xf numFmtId="166" fontId="12" fillId="0" borderId="0" xfId="0" applyNumberFormat="1" applyFont="1" applyAlignment="1" applyProtection="1">
      <alignment horizontal="center" vertical="center" wrapText="1" readingOrder="2"/>
    </xf>
    <xf numFmtId="166" fontId="12" fillId="0" borderId="0" xfId="0" applyNumberFormat="1" applyFont="1" applyAlignment="1" applyProtection="1">
      <alignment horizontal="center" vertical="center" wrapText="1" readingOrder="2"/>
    </xf>
    <xf numFmtId="0" fontId="12" fillId="0" borderId="0" xfId="0" applyFont="1" applyAlignment="1" applyProtection="1">
      <alignment vertical="center"/>
    </xf>
    <xf numFmtId="0" fontId="13" fillId="3" borderId="0" xfId="0" applyFont="1" applyFill="1" applyAlignment="1" applyProtection="1">
      <alignment horizontal="center"/>
    </xf>
    <xf numFmtId="0" fontId="33" fillId="0" borderId="7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/>
    </xf>
    <xf numFmtId="0" fontId="27" fillId="0" borderId="12" xfId="0" applyFont="1" applyBorder="1" applyAlignment="1" applyProtection="1">
      <alignment horizontal="center" vertical="top"/>
    </xf>
    <xf numFmtId="0" fontId="27" fillId="0" borderId="0" xfId="0" applyFont="1" applyAlignment="1" applyProtection="1">
      <alignment horizontal="center"/>
    </xf>
    <xf numFmtId="0" fontId="43" fillId="0" borderId="12" xfId="0" applyFont="1" applyBorder="1" applyAlignment="1" applyProtection="1">
      <alignment horizontal="center" vertical="center" wrapText="1" readingOrder="2"/>
    </xf>
    <xf numFmtId="0" fontId="47" fillId="0" borderId="0" xfId="0" applyFont="1" applyBorder="1" applyAlignment="1" applyProtection="1">
      <alignment horizontal="center" vertical="center" wrapText="1" readingOrder="2"/>
    </xf>
    <xf numFmtId="0" fontId="36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horizontal="right" vertical="center" wrapText="1" readingOrder="2"/>
    </xf>
    <xf numFmtId="0" fontId="10" fillId="0" borderId="0" xfId="0" applyFont="1" applyProtection="1"/>
    <xf numFmtId="164" fontId="34" fillId="0" borderId="13" xfId="1" applyNumberFormat="1" applyFont="1" applyFill="1" applyBorder="1" applyAlignment="1" applyProtection="1">
      <alignment horizontal="center" vertical="center" wrapText="1"/>
    </xf>
    <xf numFmtId="164" fontId="34" fillId="0" borderId="16" xfId="1" applyNumberFormat="1" applyFont="1" applyFill="1" applyBorder="1" applyAlignment="1" applyProtection="1">
      <alignment horizontal="center" vertical="center" wrapText="1"/>
    </xf>
    <xf numFmtId="164" fontId="9" fillId="0" borderId="0" xfId="1" applyNumberFormat="1" applyFont="1" applyFill="1" applyAlignment="1" applyProtection="1">
      <alignment horizontal="right" vertical="top" wrapText="1"/>
    </xf>
    <xf numFmtId="0" fontId="4" fillId="0" borderId="0" xfId="0" applyFont="1" applyAlignment="1" applyProtection="1">
      <alignment horizontal="right" vertical="center" readingOrder="2"/>
    </xf>
    <xf numFmtId="0" fontId="10" fillId="9" borderId="0" xfId="0" applyFont="1" applyFill="1" applyProtection="1"/>
    <xf numFmtId="9" fontId="15" fillId="12" borderId="36" xfId="2" applyFont="1" applyFill="1" applyBorder="1" applyAlignment="1" applyProtection="1">
      <alignment horizontal="center" vertical="center" wrapText="1"/>
    </xf>
    <xf numFmtId="0" fontId="15" fillId="12" borderId="36" xfId="2" applyNumberFormat="1" applyFont="1" applyFill="1" applyBorder="1" applyAlignment="1" applyProtection="1">
      <alignment horizontal="center" vertical="center" wrapText="1"/>
    </xf>
    <xf numFmtId="164" fontId="6" fillId="0" borderId="0" xfId="1" applyNumberFormat="1" applyFont="1" applyFill="1" applyAlignment="1" applyProtection="1">
      <alignment horizontal="right" vertical="top" wrapText="1"/>
    </xf>
    <xf numFmtId="0" fontId="8" fillId="0" borderId="0" xfId="0" applyFont="1" applyAlignment="1" applyProtection="1">
      <alignment horizontal="right" vertical="center" readingOrder="2"/>
    </xf>
    <xf numFmtId="0" fontId="25" fillId="3" borderId="1" xfId="0" applyFont="1" applyFill="1" applyBorder="1" applyAlignment="1" applyProtection="1"/>
    <xf numFmtId="0" fontId="7" fillId="9" borderId="0" xfId="0" applyFont="1" applyFill="1" applyProtection="1"/>
    <xf numFmtId="0" fontId="8" fillId="0" borderId="0" xfId="0" applyFont="1" applyAlignment="1" applyProtection="1">
      <alignment horizontal="right" vertical="center" wrapText="1" readingOrder="2"/>
    </xf>
    <xf numFmtId="0" fontId="7" fillId="2" borderId="0" xfId="0" applyFont="1" applyFill="1" applyProtection="1"/>
    <xf numFmtId="0" fontId="12" fillId="0" borderId="0" xfId="0" applyFont="1" applyAlignment="1" applyProtection="1">
      <alignment horizontal="right" vertical="center" wrapText="1" readingOrder="2"/>
    </xf>
    <xf numFmtId="0" fontId="7" fillId="6" borderId="0" xfId="0" applyFont="1" applyFill="1" applyProtection="1"/>
    <xf numFmtId="0" fontId="7" fillId="10" borderId="0" xfId="0" applyFont="1" applyFill="1" applyProtection="1"/>
    <xf numFmtId="0" fontId="7" fillId="7" borderId="0" xfId="0" applyFont="1" applyFill="1" applyProtection="1"/>
    <xf numFmtId="0" fontId="7" fillId="0" borderId="0" xfId="0" applyFont="1" applyAlignment="1" applyProtection="1">
      <alignment vertical="top"/>
    </xf>
    <xf numFmtId="0" fontId="12" fillId="3" borderId="1" xfId="0" applyFont="1" applyFill="1" applyBorder="1" applyProtection="1"/>
    <xf numFmtId="0" fontId="7" fillId="7" borderId="0" xfId="0" applyFont="1" applyFill="1" applyAlignment="1" applyProtection="1">
      <alignment vertical="top"/>
    </xf>
    <xf numFmtId="0" fontId="7" fillId="8" borderId="0" xfId="0" applyFont="1" applyFill="1" applyProtection="1"/>
    <xf numFmtId="0" fontId="7" fillId="3" borderId="0" xfId="0" applyFont="1" applyFill="1" applyProtection="1"/>
    <xf numFmtId="164" fontId="12" fillId="4" borderId="13" xfId="0" applyNumberFormat="1" applyFont="1" applyFill="1" applyBorder="1" applyAlignment="1" applyProtection="1">
      <alignment horizontal="center" vertical="center"/>
    </xf>
    <xf numFmtId="164" fontId="8" fillId="4" borderId="13" xfId="0" applyNumberFormat="1" applyFont="1" applyFill="1" applyBorder="1" applyAlignment="1" applyProtection="1">
      <alignment horizontal="center" vertical="center"/>
    </xf>
    <xf numFmtId="167" fontId="35" fillId="12" borderId="13" xfId="0" applyNumberFormat="1" applyFont="1" applyFill="1" applyBorder="1" applyAlignment="1" applyProtection="1">
      <alignment horizontal="center" vertical="center"/>
    </xf>
    <xf numFmtId="9" fontId="35" fillId="12" borderId="13" xfId="2" applyFont="1" applyFill="1" applyBorder="1" applyAlignment="1" applyProtection="1">
      <alignment horizontal="center" vertical="center" wrapText="1"/>
    </xf>
    <xf numFmtId="0" fontId="35" fillId="12" borderId="12" xfId="2" applyNumberFormat="1" applyFont="1" applyFill="1" applyBorder="1" applyAlignment="1" applyProtection="1">
      <alignment horizontal="center" vertical="center" wrapText="1"/>
    </xf>
    <xf numFmtId="9" fontId="35" fillId="4" borderId="12" xfId="2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/>
    </xf>
    <xf numFmtId="0" fontId="5" fillId="4" borderId="0" xfId="0" applyFont="1" applyFill="1" applyProtection="1"/>
    <xf numFmtId="164" fontId="12" fillId="4" borderId="0" xfId="0" applyNumberFormat="1" applyFont="1" applyFill="1" applyBorder="1" applyAlignment="1" applyProtection="1">
      <alignment horizontal="center" vertical="center"/>
    </xf>
    <xf numFmtId="164" fontId="8" fillId="4" borderId="0" xfId="0" applyNumberFormat="1" applyFont="1" applyFill="1" applyBorder="1" applyAlignment="1" applyProtection="1">
      <alignment horizontal="center" vertical="center"/>
    </xf>
    <xf numFmtId="167" fontId="35" fillId="4" borderId="0" xfId="0" applyNumberFormat="1" applyFont="1" applyFill="1" applyBorder="1" applyAlignment="1" applyProtection="1">
      <alignment horizontal="center" vertical="center"/>
    </xf>
    <xf numFmtId="9" fontId="35" fillId="4" borderId="0" xfId="2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right" vertical="center" readingOrder="2"/>
    </xf>
    <xf numFmtId="0" fontId="8" fillId="0" borderId="0" xfId="0" applyFont="1" applyAlignment="1" applyProtection="1">
      <alignment horizontal="right" readingOrder="2"/>
    </xf>
    <xf numFmtId="0" fontId="24" fillId="0" borderId="0" xfId="0" applyFont="1" applyAlignment="1" applyProtection="1">
      <alignment horizontal="right" readingOrder="2"/>
    </xf>
    <xf numFmtId="0" fontId="12" fillId="0" borderId="0" xfId="0" applyFont="1" applyAlignment="1" applyProtection="1">
      <alignment horizontal="right" readingOrder="2"/>
    </xf>
    <xf numFmtId="0" fontId="1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12" fillId="3" borderId="0" xfId="0" applyFont="1" applyFill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29" fillId="0" borderId="20" xfId="0" applyFont="1" applyBorder="1" applyAlignment="1" applyProtection="1">
      <alignment horizontal="right" vertical="center" wrapText="1"/>
      <protection locked="0"/>
    </xf>
    <xf numFmtId="0" fontId="29" fillId="0" borderId="15" xfId="0" applyFont="1" applyBorder="1" applyAlignment="1" applyProtection="1">
      <alignment horizontal="right" vertical="center" wrapText="1"/>
      <protection locked="0"/>
    </xf>
    <xf numFmtId="0" fontId="29" fillId="0" borderId="16" xfId="0" applyFont="1" applyBorder="1" applyAlignment="1" applyProtection="1">
      <alignment horizontal="right" vertical="center" wrapText="1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right" vertical="center" wrapText="1"/>
      <protection locked="0"/>
    </xf>
    <xf numFmtId="0" fontId="29" fillId="0" borderId="13" xfId="0" applyFont="1" applyBorder="1" applyAlignment="1" applyProtection="1">
      <alignment horizontal="right" vertical="center"/>
      <protection locked="0"/>
    </xf>
    <xf numFmtId="0" fontId="29" fillId="0" borderId="45" xfId="0" applyFont="1" applyBorder="1" applyAlignment="1" applyProtection="1">
      <alignment horizontal="right" vertical="center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50" xfId="0" applyFont="1" applyBorder="1" applyAlignment="1" applyProtection="1">
      <alignment horizontal="right" vertical="center" wrapText="1"/>
      <protection locked="0"/>
    </xf>
    <xf numFmtId="0" fontId="5" fillId="0" borderId="48" xfId="0" applyFont="1" applyBorder="1" applyAlignment="1" applyProtection="1">
      <alignment horizontal="right" vertical="center" wrapText="1"/>
      <protection locked="0"/>
    </xf>
    <xf numFmtId="0" fontId="5" fillId="0" borderId="51" xfId="0" applyFont="1" applyBorder="1" applyAlignment="1" applyProtection="1">
      <alignment horizontal="right" vertical="center" wrapText="1"/>
      <protection locked="0"/>
    </xf>
  </cellXfs>
  <cellStyles count="5">
    <cellStyle name="Comma" xfId="1" builtinId="3"/>
    <cellStyle name="Comma 3" xfId="3"/>
    <cellStyle name="Currency" xfId="4" builtinId="4"/>
    <cellStyle name="Normal" xfId="0" builtinId="0"/>
    <cellStyle name="Percent" xfId="2" builtinId="5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13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19050</xdr:rowOff>
        </xdr:from>
        <xdr:to>
          <xdr:col>2</xdr:col>
          <xdr:colOff>285750</xdr:colOff>
          <xdr:row>14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66675</xdr:rowOff>
        </xdr:from>
        <xdr:to>
          <xdr:col>2</xdr:col>
          <xdr:colOff>285750</xdr:colOff>
          <xdr:row>15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57150</xdr:rowOff>
        </xdr:from>
        <xdr:to>
          <xdr:col>2</xdr:col>
          <xdr:colOff>295275</xdr:colOff>
          <xdr:row>17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66675</xdr:rowOff>
        </xdr:from>
        <xdr:to>
          <xdr:col>2</xdr:col>
          <xdr:colOff>285750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=""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66675</xdr:rowOff>
        </xdr:from>
        <xdr:to>
          <xdr:col>2</xdr:col>
          <xdr:colOff>295275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=""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20</xdr:row>
          <xdr:rowOff>66675</xdr:rowOff>
        </xdr:from>
        <xdr:to>
          <xdr:col>2</xdr:col>
          <xdr:colOff>285750</xdr:colOff>
          <xdr:row>20</xdr:row>
          <xdr:rowOff>304800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=""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1</xdr:col>
      <xdr:colOff>201081</xdr:colOff>
      <xdr:row>0</xdr:row>
      <xdr:rowOff>158750</xdr:rowOff>
    </xdr:from>
    <xdr:to>
      <xdr:col>9</xdr:col>
      <xdr:colOff>2508249</xdr:colOff>
      <xdr:row>5</xdr:row>
      <xdr:rowOff>72447</xdr:rowOff>
    </xdr:to>
    <xdr:pic>
      <xdr:nvPicPr>
        <xdr:cNvPr id="2" name="תמונה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958085" y="158750"/>
          <a:ext cx="8583084" cy="82386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66675</xdr:rowOff>
        </xdr:from>
        <xdr:to>
          <xdr:col>2</xdr:col>
          <xdr:colOff>295275</xdr:colOff>
          <xdr:row>16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=""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190501</xdr:rowOff>
    </xdr:from>
    <xdr:to>
      <xdr:col>9</xdr:col>
      <xdr:colOff>676275</xdr:colOff>
      <xdr:row>6</xdr:row>
      <xdr:rowOff>161926</xdr:rowOff>
    </xdr:to>
    <xdr:pic>
      <xdr:nvPicPr>
        <xdr:cNvPr id="3" name="תמונה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190501"/>
          <a:ext cx="787717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319371</xdr:colOff>
      <xdr:row>0</xdr:row>
      <xdr:rowOff>0</xdr:rowOff>
    </xdr:from>
    <xdr:to>
      <xdr:col>6</xdr:col>
      <xdr:colOff>3129645</xdr:colOff>
      <xdr:row>6</xdr:row>
      <xdr:rowOff>163285</xdr:rowOff>
    </xdr:to>
    <xdr:pic>
      <xdr:nvPicPr>
        <xdr:cNvPr id="5" name="תמונה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7447677" y="0"/>
          <a:ext cx="11763774" cy="1306285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239</xdr:col>
      <xdr:colOff>210234</xdr:colOff>
      <xdr:row>0</xdr:row>
      <xdr:rowOff>95250</xdr:rowOff>
    </xdr:from>
    <xdr:to>
      <xdr:col>261</xdr:col>
      <xdr:colOff>73708</xdr:colOff>
      <xdr:row>8</xdr:row>
      <xdr:rowOff>8732</xdr:rowOff>
    </xdr:to>
    <xdr:pic>
      <xdr:nvPicPr>
        <xdr:cNvPr id="3" name="תמונה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rightToLeft="1" workbookViewId="0">
      <selection activeCell="O22" sqref="O22"/>
    </sheetView>
  </sheetViews>
  <sheetFormatPr defaultRowHeight="14.25" x14ac:dyDescent="0.2"/>
  <cols>
    <col min="2" max="2" width="10.25" customWidth="1"/>
    <col min="3" max="3" width="18.75" customWidth="1"/>
    <col min="4" max="4" width="14.375" customWidth="1"/>
  </cols>
  <sheetData>
    <row r="3" spans="2:4" x14ac:dyDescent="0.2">
      <c r="B3" s="74" t="s">
        <v>139</v>
      </c>
      <c r="C3" s="74" t="s">
        <v>140</v>
      </c>
      <c r="D3" s="74" t="s">
        <v>141</v>
      </c>
    </row>
    <row r="4" spans="2:4" x14ac:dyDescent="0.2">
      <c r="B4" s="73" t="s">
        <v>101</v>
      </c>
      <c r="C4" s="75" t="s">
        <v>109</v>
      </c>
      <c r="D4" s="73" t="s">
        <v>102</v>
      </c>
    </row>
    <row r="5" spans="2:4" x14ac:dyDescent="0.2">
      <c r="B5" s="73" t="s">
        <v>104</v>
      </c>
      <c r="C5" s="75" t="s">
        <v>119</v>
      </c>
      <c r="D5" s="73" t="s">
        <v>103</v>
      </c>
    </row>
    <row r="6" spans="2:4" x14ac:dyDescent="0.2">
      <c r="B6" s="73" t="s">
        <v>105</v>
      </c>
      <c r="C6" s="75" t="s">
        <v>121</v>
      </c>
      <c r="D6" s="72" t="s">
        <v>106</v>
      </c>
    </row>
    <row r="7" spans="2:4" x14ac:dyDescent="0.2">
      <c r="B7" s="72" t="s">
        <v>107</v>
      </c>
      <c r="C7" s="75" t="s">
        <v>122</v>
      </c>
      <c r="D7" s="75" t="s">
        <v>108</v>
      </c>
    </row>
    <row r="8" spans="2:4" x14ac:dyDescent="0.2">
      <c r="B8" s="75" t="s">
        <v>113</v>
      </c>
      <c r="C8" s="75" t="s">
        <v>123</v>
      </c>
      <c r="D8" s="75" t="s">
        <v>110</v>
      </c>
    </row>
    <row r="9" spans="2:4" x14ac:dyDescent="0.2">
      <c r="B9" s="75" t="s">
        <v>114</v>
      </c>
      <c r="C9" s="75" t="s">
        <v>132</v>
      </c>
      <c r="D9" s="75" t="s">
        <v>111</v>
      </c>
    </row>
    <row r="10" spans="2:4" x14ac:dyDescent="0.2">
      <c r="B10" s="75" t="s">
        <v>115</v>
      </c>
      <c r="C10" s="75" t="s">
        <v>135</v>
      </c>
      <c r="D10" s="75" t="s">
        <v>112</v>
      </c>
    </row>
    <row r="11" spans="2:4" x14ac:dyDescent="0.2">
      <c r="B11" s="75" t="s">
        <v>116</v>
      </c>
      <c r="C11" s="75"/>
      <c r="D11" s="75" t="s">
        <v>117</v>
      </c>
    </row>
    <row r="12" spans="2:4" x14ac:dyDescent="0.2">
      <c r="B12" s="75" t="s">
        <v>126</v>
      </c>
      <c r="C12" s="75"/>
      <c r="D12" s="75" t="s">
        <v>118</v>
      </c>
    </row>
    <row r="13" spans="2:4" x14ac:dyDescent="0.2">
      <c r="B13" s="75" t="s">
        <v>128</v>
      </c>
      <c r="C13" s="75"/>
      <c r="D13" s="75" t="s">
        <v>120</v>
      </c>
    </row>
    <row r="14" spans="2:4" x14ac:dyDescent="0.2">
      <c r="B14" s="75" t="s">
        <v>133</v>
      </c>
      <c r="C14" s="75"/>
      <c r="D14" s="75" t="s">
        <v>124</v>
      </c>
    </row>
    <row r="15" spans="2:4" x14ac:dyDescent="0.2">
      <c r="B15" s="75" t="s">
        <v>134</v>
      </c>
      <c r="C15" s="75"/>
      <c r="D15" s="75" t="s">
        <v>125</v>
      </c>
    </row>
    <row r="16" spans="2:4" x14ac:dyDescent="0.2">
      <c r="B16" s="75" t="s">
        <v>136</v>
      </c>
      <c r="C16" s="75"/>
      <c r="D16" s="75" t="s">
        <v>127</v>
      </c>
    </row>
    <row r="17" spans="2:4" x14ac:dyDescent="0.2">
      <c r="B17" s="75" t="s">
        <v>137</v>
      </c>
      <c r="C17" s="75"/>
      <c r="D17" s="75" t="s">
        <v>129</v>
      </c>
    </row>
    <row r="18" spans="2:4" x14ac:dyDescent="0.2">
      <c r="B18" s="75" t="s">
        <v>138</v>
      </c>
      <c r="C18" s="75"/>
      <c r="D18" s="75" t="s">
        <v>131</v>
      </c>
    </row>
    <row r="19" spans="2:4" x14ac:dyDescent="0.2">
      <c r="B19" s="75"/>
      <c r="C19" s="75"/>
      <c r="D19" s="75" t="s">
        <v>130</v>
      </c>
    </row>
    <row r="20" spans="2:4" x14ac:dyDescent="0.2">
      <c r="B20" s="75"/>
      <c r="C20" s="75"/>
      <c r="D20" s="75"/>
    </row>
    <row r="21" spans="2:4" x14ac:dyDescent="0.2">
      <c r="B21" s="75"/>
      <c r="C21" s="75"/>
      <c r="D21" s="75"/>
    </row>
    <row r="22" spans="2:4" x14ac:dyDescent="0.2">
      <c r="B22" s="75"/>
      <c r="C22" s="75"/>
      <c r="D22" s="75"/>
    </row>
    <row r="23" spans="2:4" x14ac:dyDescent="0.2">
      <c r="B23" s="75"/>
      <c r="C23" s="75"/>
      <c r="D23" s="75"/>
    </row>
    <row r="24" spans="2:4" x14ac:dyDescent="0.2">
      <c r="B24" s="75"/>
      <c r="C24" s="75"/>
      <c r="D2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B1:J21"/>
  <sheetViews>
    <sheetView rightToLeft="1" tabSelected="1" topLeftCell="B1" zoomScale="90" zoomScaleNormal="90" workbookViewId="0">
      <selection activeCell="C15" sqref="C15"/>
    </sheetView>
  </sheetViews>
  <sheetFormatPr defaultRowHeight="14.25" x14ac:dyDescent="0.2"/>
  <cols>
    <col min="2" max="2" width="10" customWidth="1"/>
    <col min="3" max="3" width="7.125" customWidth="1"/>
    <col min="4" max="4" width="10" customWidth="1"/>
    <col min="5" max="6" width="10.875" customWidth="1"/>
    <col min="7" max="7" width="11.25" customWidth="1"/>
    <col min="8" max="8" width="11.625" customWidth="1"/>
    <col min="9" max="9" width="10.625" customWidth="1"/>
    <col min="10" max="10" width="33" customWidth="1"/>
  </cols>
  <sheetData>
    <row r="1" spans="2:10" ht="15" thickBot="1" x14ac:dyDescent="0.25"/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J3" s="5"/>
    </row>
    <row r="4" spans="2:10" x14ac:dyDescent="0.2">
      <c r="B4" s="4"/>
      <c r="J4" s="5"/>
    </row>
    <row r="5" spans="2:10" x14ac:dyDescent="0.2">
      <c r="B5" s="4"/>
      <c r="J5" s="5"/>
    </row>
    <row r="6" spans="2:10" x14ac:dyDescent="0.2">
      <c r="B6" s="4"/>
      <c r="J6" s="5"/>
    </row>
    <row r="7" spans="2:10" ht="18" customHeight="1" x14ac:dyDescent="0.2">
      <c r="B7" s="31"/>
      <c r="C7" s="32"/>
      <c r="D7" s="32"/>
      <c r="E7" s="32"/>
      <c r="F7" s="32"/>
      <c r="G7" s="32"/>
      <c r="H7" s="32"/>
      <c r="I7" s="32"/>
      <c r="J7" s="5"/>
    </row>
    <row r="8" spans="2:10" s="79" customFormat="1" ht="21" customHeight="1" x14ac:dyDescent="0.25">
      <c r="B8" s="94" t="s">
        <v>147</v>
      </c>
      <c r="C8" s="95"/>
      <c r="D8" s="95"/>
      <c r="E8" s="95"/>
      <c r="F8" s="95"/>
      <c r="G8" s="95"/>
      <c r="H8" s="95"/>
      <c r="I8" s="95"/>
      <c r="J8" s="96"/>
    </row>
    <row r="9" spans="2:10" s="79" customFormat="1" ht="21" customHeight="1" x14ac:dyDescent="0.25">
      <c r="B9" s="80"/>
      <c r="C9" s="81"/>
      <c r="D9" s="81"/>
      <c r="E9" s="81"/>
      <c r="F9" s="81"/>
      <c r="G9" s="81"/>
      <c r="H9" s="81"/>
      <c r="I9" s="81"/>
      <c r="J9" s="82"/>
    </row>
    <row r="10" spans="2:10" ht="16.5" thickBot="1" x14ac:dyDescent="0.25">
      <c r="B10" s="61"/>
      <c r="C10" s="62"/>
      <c r="D10" s="62"/>
      <c r="E10" s="62"/>
      <c r="F10" s="62"/>
      <c r="G10" s="62"/>
      <c r="H10" s="62"/>
      <c r="I10" s="63" t="s">
        <v>4</v>
      </c>
      <c r="J10" s="33" t="s">
        <v>5</v>
      </c>
    </row>
    <row r="11" spans="2:10" ht="18.75" x14ac:dyDescent="0.2">
      <c r="B11" s="64"/>
      <c r="C11" s="65"/>
      <c r="D11" s="65"/>
      <c r="E11" s="65"/>
      <c r="F11" s="62"/>
      <c r="G11" s="62"/>
      <c r="H11" s="62"/>
      <c r="I11" s="62"/>
      <c r="J11" s="66"/>
    </row>
    <row r="12" spans="2:10" ht="16.5" thickBot="1" x14ac:dyDescent="0.25">
      <c r="B12" s="67"/>
      <c r="C12" s="68"/>
      <c r="D12" s="68"/>
      <c r="E12" s="69"/>
      <c r="F12" s="62"/>
      <c r="G12" s="62"/>
      <c r="H12" s="62"/>
      <c r="I12" s="62"/>
      <c r="J12" s="66"/>
    </row>
    <row r="13" spans="2:10" ht="16.5" thickBot="1" x14ac:dyDescent="0.25">
      <c r="B13" s="97" t="s">
        <v>81</v>
      </c>
      <c r="C13" s="98"/>
      <c r="D13" s="98"/>
      <c r="E13" s="98"/>
      <c r="F13" s="98"/>
      <c r="G13" s="98"/>
      <c r="H13" s="98"/>
      <c r="I13" s="98"/>
      <c r="J13" s="99"/>
    </row>
    <row r="14" spans="2:10" ht="24.95" customHeight="1" x14ac:dyDescent="0.2">
      <c r="B14" s="76" t="s">
        <v>82</v>
      </c>
      <c r="C14" s="35"/>
      <c r="D14" s="100" t="s">
        <v>83</v>
      </c>
      <c r="E14" s="100"/>
      <c r="F14" s="100"/>
      <c r="G14" s="100"/>
      <c r="H14" s="100"/>
      <c r="I14" s="100"/>
      <c r="J14" s="101"/>
    </row>
    <row r="15" spans="2:10" ht="24.95" customHeight="1" x14ac:dyDescent="0.2">
      <c r="B15" s="77" t="s">
        <v>84</v>
      </c>
      <c r="C15" s="34"/>
      <c r="D15" s="92" t="s">
        <v>85</v>
      </c>
      <c r="E15" s="92"/>
      <c r="F15" s="92"/>
      <c r="G15" s="92"/>
      <c r="H15" s="92"/>
      <c r="I15" s="92"/>
      <c r="J15" s="93"/>
    </row>
    <row r="16" spans="2:10" ht="24.95" customHeight="1" x14ac:dyDescent="0.2">
      <c r="B16" s="77" t="s">
        <v>86</v>
      </c>
      <c r="C16" s="34"/>
      <c r="D16" s="92" t="s">
        <v>95</v>
      </c>
      <c r="E16" s="92"/>
      <c r="F16" s="92"/>
      <c r="G16" s="92"/>
      <c r="H16" s="92"/>
      <c r="I16" s="92"/>
      <c r="J16" s="93"/>
    </row>
    <row r="17" spans="2:10" ht="24.95" customHeight="1" x14ac:dyDescent="0.2">
      <c r="B17" s="77" t="s">
        <v>87</v>
      </c>
      <c r="C17" s="34"/>
      <c r="D17" s="92" t="s">
        <v>98</v>
      </c>
      <c r="E17" s="92"/>
      <c r="F17" s="92"/>
      <c r="G17" s="92"/>
      <c r="H17" s="92"/>
      <c r="I17" s="92"/>
      <c r="J17" s="93"/>
    </row>
    <row r="18" spans="2:10" ht="24.95" customHeight="1" x14ac:dyDescent="0.2">
      <c r="B18" s="77" t="s">
        <v>89</v>
      </c>
      <c r="C18" s="34"/>
      <c r="D18" s="92" t="s">
        <v>88</v>
      </c>
      <c r="E18" s="92"/>
      <c r="F18" s="92"/>
      <c r="G18" s="92"/>
      <c r="H18" s="92"/>
      <c r="I18" s="92"/>
      <c r="J18" s="93"/>
    </row>
    <row r="19" spans="2:10" ht="24.95" customHeight="1" x14ac:dyDescent="0.2">
      <c r="B19" s="77" t="s">
        <v>91</v>
      </c>
      <c r="C19" s="34"/>
      <c r="D19" s="92" t="s">
        <v>90</v>
      </c>
      <c r="E19" s="92"/>
      <c r="F19" s="92"/>
      <c r="G19" s="92"/>
      <c r="H19" s="92"/>
      <c r="I19" s="92"/>
      <c r="J19" s="93"/>
    </row>
    <row r="20" spans="2:10" ht="24.95" customHeight="1" x14ac:dyDescent="0.2">
      <c r="B20" s="77" t="s">
        <v>92</v>
      </c>
      <c r="C20" s="34"/>
      <c r="D20" s="92" t="s">
        <v>96</v>
      </c>
      <c r="E20" s="92"/>
      <c r="F20" s="92"/>
      <c r="G20" s="92"/>
      <c r="H20" s="92"/>
      <c r="I20" s="92"/>
      <c r="J20" s="93"/>
    </row>
    <row r="21" spans="2:10" ht="24.95" customHeight="1" x14ac:dyDescent="0.2">
      <c r="B21" s="78" t="s">
        <v>93</v>
      </c>
      <c r="C21" s="59"/>
      <c r="D21" s="92" t="s">
        <v>97</v>
      </c>
      <c r="E21" s="92"/>
      <c r="F21" s="92"/>
      <c r="G21" s="92"/>
      <c r="H21" s="92"/>
      <c r="I21" s="92"/>
      <c r="J21" s="93"/>
    </row>
  </sheetData>
  <sheetProtection algorithmName="SHA-512" hashValue="jOYc3P/LAGm4NmLzBFxDhK898nbf4SAZyB0zQmJF0PINXiMgjFzG7xQqPQ7/9h0Q/trVRZfEL9MHfWnywl9Kug==" saltValue="4JRjss2Y0uINShaOBah3Pw==" spinCount="100000" sheet="1" insertRows="0" selectLockedCells="1"/>
  <protectedRanges>
    <protectedRange sqref="J10" name="Appendix_4_range"/>
  </protectedRanges>
  <mergeCells count="10">
    <mergeCell ref="B8:J8"/>
    <mergeCell ref="B13:J13"/>
    <mergeCell ref="D14:J14"/>
    <mergeCell ref="D15:J15"/>
    <mergeCell ref="D16:J16"/>
    <mergeCell ref="D18:J18"/>
    <mergeCell ref="D19:J19"/>
    <mergeCell ref="D20:J20"/>
    <mergeCell ref="D21:J21"/>
    <mergeCell ref="D17:J17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2</xdr:col>
                    <xdr:colOff>295275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66675</xdr:rowOff>
                  </from>
                  <to>
                    <xdr:col>2</xdr:col>
                    <xdr:colOff>285750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66675</xdr:rowOff>
                  </from>
                  <to>
                    <xdr:col>2</xdr:col>
                    <xdr:colOff>295275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20</xdr:row>
                    <xdr:rowOff>66675</xdr:rowOff>
                  </from>
                  <to>
                    <xdr:col>2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19050</xdr:rowOff>
                  </from>
                  <to>
                    <xdr:col>2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66675</xdr:rowOff>
                  </from>
                  <to>
                    <xdr:col>2</xdr:col>
                    <xdr:colOff>285750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66675</xdr:rowOff>
                  </from>
                  <to>
                    <xdr:col>2</xdr:col>
                    <xdr:colOff>295275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55"/>
  <sheetViews>
    <sheetView rightToLeft="1" zoomScaleNormal="100" workbookViewId="0">
      <selection activeCell="C29" sqref="C29:E29"/>
    </sheetView>
  </sheetViews>
  <sheetFormatPr defaultRowHeight="15" x14ac:dyDescent="0.2"/>
  <cols>
    <col min="1" max="1" width="7.875" style="47" customWidth="1"/>
    <col min="2" max="2" width="15.625" style="47" customWidth="1"/>
    <col min="3" max="3" width="7.5" style="47" customWidth="1"/>
    <col min="4" max="5" width="9" style="47"/>
    <col min="6" max="6" width="16.75" style="47" customWidth="1"/>
    <col min="7" max="7" width="13.375" style="47" customWidth="1"/>
    <col min="8" max="8" width="8.125" style="47" customWidth="1"/>
    <col min="9" max="9" width="7.25" style="47" customWidth="1"/>
    <col min="10" max="10" width="9" style="47"/>
  </cols>
  <sheetData>
    <row r="1" spans="1:10" ht="15.75" thickBot="1" x14ac:dyDescent="0.25"/>
    <row r="2" spans="1:10" x14ac:dyDescent="0.2">
      <c r="A2" s="48"/>
      <c r="B2" s="49"/>
      <c r="C2" s="49"/>
      <c r="D2" s="49"/>
      <c r="E2" s="49"/>
      <c r="F2" s="49"/>
      <c r="G2" s="49"/>
      <c r="H2" s="49"/>
      <c r="I2" s="49"/>
      <c r="J2" s="50"/>
    </row>
    <row r="3" spans="1:10" x14ac:dyDescent="0.2">
      <c r="A3" s="51"/>
      <c r="J3" s="52"/>
    </row>
    <row r="4" spans="1:10" x14ac:dyDescent="0.2">
      <c r="A4" s="51"/>
      <c r="J4" s="52"/>
    </row>
    <row r="5" spans="1:10" x14ac:dyDescent="0.2">
      <c r="A5" s="51"/>
      <c r="J5" s="52"/>
    </row>
    <row r="6" spans="1:10" x14ac:dyDescent="0.2">
      <c r="A6" s="51"/>
      <c r="J6" s="52"/>
    </row>
    <row r="7" spans="1:10" x14ac:dyDescent="0.2">
      <c r="A7" s="51"/>
      <c r="J7" s="52"/>
    </row>
    <row r="8" spans="1:10" ht="16.5" thickBot="1" x14ac:dyDescent="0.25">
      <c r="A8" s="9"/>
      <c r="B8" s="53"/>
      <c r="C8" s="10"/>
      <c r="D8" s="10"/>
      <c r="E8" s="10"/>
      <c r="F8" s="53"/>
      <c r="G8" s="54" t="s">
        <v>4</v>
      </c>
      <c r="H8" s="114" t="s">
        <v>5</v>
      </c>
      <c r="I8" s="114"/>
      <c r="J8" s="7"/>
    </row>
    <row r="9" spans="1:10" ht="15.75" x14ac:dyDescent="0.2">
      <c r="A9" s="9"/>
      <c r="B9" s="53"/>
      <c r="C9" s="10"/>
      <c r="D9" s="10"/>
      <c r="E9" s="10"/>
      <c r="F9" s="53"/>
      <c r="G9" s="10"/>
      <c r="H9" s="10"/>
      <c r="I9" s="10"/>
      <c r="J9" s="11"/>
    </row>
    <row r="10" spans="1:10" ht="18.75" x14ac:dyDescent="0.2">
      <c r="A10" s="9"/>
      <c r="B10" s="115" t="s">
        <v>142</v>
      </c>
      <c r="C10" s="115"/>
      <c r="D10" s="115"/>
      <c r="E10" s="115"/>
      <c r="F10" s="115"/>
      <c r="G10" s="115"/>
      <c r="H10" s="115"/>
      <c r="I10" s="115"/>
      <c r="J10" s="11"/>
    </row>
    <row r="11" spans="1:10" ht="15.75" x14ac:dyDescent="0.2">
      <c r="A11" s="9"/>
      <c r="B11" s="8"/>
      <c r="C11" s="10"/>
      <c r="D11" s="10"/>
      <c r="E11" s="10"/>
      <c r="F11" s="53"/>
      <c r="G11" s="10"/>
      <c r="H11" s="10"/>
      <c r="I11" s="10"/>
      <c r="J11" s="11"/>
    </row>
    <row r="12" spans="1:10" ht="16.5" thickBot="1" x14ac:dyDescent="0.25">
      <c r="A12" s="9"/>
      <c r="B12" s="22" t="s">
        <v>17</v>
      </c>
      <c r="C12" s="10"/>
      <c r="D12" s="10"/>
      <c r="E12" s="10"/>
      <c r="F12" s="10"/>
      <c r="G12" s="10"/>
      <c r="H12" s="10"/>
      <c r="I12" s="10"/>
      <c r="J12" s="11"/>
    </row>
    <row r="13" spans="1:10" ht="32.25" thickBot="1" x14ac:dyDescent="0.25">
      <c r="A13" s="9"/>
      <c r="B13" s="12" t="s">
        <v>18</v>
      </c>
      <c r="C13" s="116"/>
      <c r="D13" s="117"/>
      <c r="E13" s="117"/>
      <c r="F13" s="118"/>
      <c r="G13" s="13" t="s">
        <v>19</v>
      </c>
      <c r="H13" s="116"/>
      <c r="I13" s="118"/>
      <c r="J13" s="11"/>
    </row>
    <row r="14" spans="1:10" ht="16.5" thickBot="1" x14ac:dyDescent="0.25">
      <c r="A14" s="9"/>
      <c r="B14" s="19"/>
      <c r="C14" s="10"/>
      <c r="D14" s="10"/>
      <c r="E14" s="10"/>
      <c r="F14" s="14"/>
      <c r="G14" s="14"/>
      <c r="H14" s="14"/>
      <c r="I14" s="14"/>
      <c r="J14" s="11"/>
    </row>
    <row r="15" spans="1:10" ht="23.25" customHeight="1" thickBot="1" x14ac:dyDescent="0.25">
      <c r="A15" s="9"/>
      <c r="B15" s="15" t="s">
        <v>20</v>
      </c>
      <c r="C15" s="117"/>
      <c r="D15" s="118"/>
      <c r="E15" s="15" t="s">
        <v>21</v>
      </c>
      <c r="F15" s="38"/>
      <c r="G15" s="16" t="s">
        <v>22</v>
      </c>
      <c r="H15" s="116"/>
      <c r="I15" s="118"/>
      <c r="J15" s="11"/>
    </row>
    <row r="16" spans="1:10" ht="16.5" thickBot="1" x14ac:dyDescent="0.25">
      <c r="A16" s="9"/>
      <c r="B16" s="17"/>
      <c r="C16" s="14"/>
      <c r="D16" s="14"/>
      <c r="E16" s="14"/>
      <c r="F16" s="14"/>
      <c r="G16" s="14"/>
      <c r="H16" s="14"/>
      <c r="I16" s="14"/>
      <c r="J16" s="11"/>
    </row>
    <row r="17" spans="1:10" ht="32.25" thickBot="1" x14ac:dyDescent="0.25">
      <c r="A17" s="9"/>
      <c r="B17" s="15" t="s">
        <v>23</v>
      </c>
      <c r="C17" s="117"/>
      <c r="D17" s="118"/>
      <c r="E17" s="12" t="s">
        <v>24</v>
      </c>
      <c r="F17" s="18"/>
      <c r="G17" s="15" t="s">
        <v>25</v>
      </c>
      <c r="H17" s="116"/>
      <c r="I17" s="118"/>
      <c r="J17" s="11"/>
    </row>
    <row r="18" spans="1:10" ht="15.75" x14ac:dyDescent="0.2">
      <c r="A18" s="9"/>
      <c r="B18" s="19"/>
      <c r="C18" s="37"/>
      <c r="D18" s="37"/>
      <c r="E18" s="19"/>
      <c r="F18" s="20"/>
      <c r="G18" s="19"/>
      <c r="H18" s="37"/>
      <c r="I18" s="37"/>
      <c r="J18" s="11"/>
    </row>
    <row r="19" spans="1:10" ht="16.5" thickBot="1" x14ac:dyDescent="0.25">
      <c r="A19" s="9"/>
      <c r="B19" s="19" t="s">
        <v>26</v>
      </c>
      <c r="C19" s="10"/>
      <c r="D19" s="10"/>
      <c r="E19" s="10"/>
      <c r="F19" s="14"/>
      <c r="G19" s="14"/>
      <c r="H19" s="14"/>
      <c r="I19" s="14"/>
      <c r="J19" s="11"/>
    </row>
    <row r="20" spans="1:10" ht="16.5" thickBot="1" x14ac:dyDescent="0.25">
      <c r="A20" s="9"/>
      <c r="B20" s="12" t="s">
        <v>27</v>
      </c>
      <c r="C20" s="119"/>
      <c r="D20" s="112"/>
      <c r="E20" s="112"/>
      <c r="F20" s="112"/>
      <c r="G20" s="113"/>
      <c r="H20" s="21"/>
      <c r="I20" s="21"/>
      <c r="J20" s="11"/>
    </row>
    <row r="21" spans="1:10" ht="16.5" thickBot="1" x14ac:dyDescent="0.25">
      <c r="A21" s="9"/>
      <c r="B21" s="12" t="s">
        <v>28</v>
      </c>
      <c r="C21" s="120"/>
      <c r="D21" s="120"/>
      <c r="E21" s="120"/>
      <c r="F21" s="120"/>
      <c r="G21" s="121"/>
      <c r="H21" s="21"/>
      <c r="I21" s="21"/>
      <c r="J21" s="11"/>
    </row>
    <row r="22" spans="1:10" ht="48" thickBot="1" x14ac:dyDescent="0.25">
      <c r="A22" s="9"/>
      <c r="B22" s="12" t="s">
        <v>7</v>
      </c>
      <c r="C22" s="119"/>
      <c r="D22" s="112"/>
      <c r="E22" s="112"/>
      <c r="F22" s="112"/>
      <c r="G22" s="113"/>
      <c r="H22" s="21"/>
      <c r="I22" s="21"/>
      <c r="J22" s="11"/>
    </row>
    <row r="23" spans="1:10" ht="16.5" thickBot="1" x14ac:dyDescent="0.25">
      <c r="A23" s="9"/>
      <c r="B23" s="12" t="s">
        <v>8</v>
      </c>
      <c r="C23" s="112"/>
      <c r="D23" s="112"/>
      <c r="E23" s="112"/>
      <c r="F23" s="112"/>
      <c r="G23" s="113"/>
      <c r="H23" s="21"/>
      <c r="I23" s="21"/>
      <c r="J23" s="11"/>
    </row>
    <row r="24" spans="1:10" ht="15.75" x14ac:dyDescent="0.2">
      <c r="A24" s="9"/>
      <c r="B24" s="22"/>
      <c r="C24" s="10"/>
      <c r="D24" s="10"/>
      <c r="E24" s="10"/>
      <c r="F24" s="10"/>
      <c r="G24" s="10"/>
      <c r="H24" s="10"/>
      <c r="I24" s="10"/>
      <c r="J24" s="11"/>
    </row>
    <row r="25" spans="1:10" ht="15.75" x14ac:dyDescent="0.2">
      <c r="A25" s="23"/>
      <c r="B25" s="24" t="s">
        <v>29</v>
      </c>
      <c r="C25" s="25"/>
      <c r="D25" s="25"/>
      <c r="E25" s="25"/>
      <c r="F25" s="25"/>
      <c r="G25" s="25"/>
      <c r="H25" s="25"/>
      <c r="I25" s="25"/>
      <c r="J25" s="26"/>
    </row>
    <row r="26" spans="1:10" ht="15.75" x14ac:dyDescent="0.2">
      <c r="A26" s="105" t="s">
        <v>30</v>
      </c>
      <c r="B26" s="106"/>
      <c r="C26" s="106"/>
      <c r="D26" s="106"/>
      <c r="E26" s="106"/>
      <c r="F26" s="106"/>
      <c r="G26" s="106"/>
      <c r="H26" s="106"/>
      <c r="I26" s="106"/>
      <c r="J26" s="107"/>
    </row>
    <row r="27" spans="1:10" ht="15.75" x14ac:dyDescent="0.2">
      <c r="A27" s="9"/>
      <c r="B27" s="55" t="s">
        <v>31</v>
      </c>
      <c r="C27" s="10"/>
      <c r="D27" s="10"/>
      <c r="E27" s="10"/>
      <c r="F27" s="14"/>
      <c r="G27" s="14"/>
      <c r="H27" s="14"/>
      <c r="I27" s="14"/>
      <c r="J27" s="11"/>
    </row>
    <row r="28" spans="1:10" ht="15.75" x14ac:dyDescent="0.2">
      <c r="A28" s="9"/>
      <c r="B28" s="19"/>
      <c r="C28" s="10"/>
      <c r="D28" s="10"/>
      <c r="E28" s="10"/>
      <c r="F28" s="14"/>
      <c r="G28" s="14"/>
      <c r="H28" s="14"/>
      <c r="I28" s="14"/>
      <c r="J28" s="11"/>
    </row>
    <row r="29" spans="1:10" ht="15.75" x14ac:dyDescent="0.2">
      <c r="A29" s="9"/>
      <c r="B29" s="27" t="s">
        <v>32</v>
      </c>
      <c r="C29" s="110" t="s">
        <v>33</v>
      </c>
      <c r="D29" s="110"/>
      <c r="E29" s="110"/>
      <c r="F29" s="110" t="s">
        <v>34</v>
      </c>
      <c r="G29" s="110"/>
      <c r="H29" s="110" t="s">
        <v>35</v>
      </c>
      <c r="I29" s="110"/>
      <c r="J29" s="11"/>
    </row>
    <row r="30" spans="1:10" ht="15.75" x14ac:dyDescent="0.2">
      <c r="A30" s="28"/>
      <c r="B30" s="6" t="s">
        <v>10</v>
      </c>
      <c r="C30" s="111" t="s">
        <v>36</v>
      </c>
      <c r="D30" s="111"/>
      <c r="E30" s="111"/>
      <c r="F30" s="111" t="s">
        <v>37</v>
      </c>
      <c r="G30" s="111"/>
      <c r="H30" s="111" t="s">
        <v>38</v>
      </c>
      <c r="I30" s="111"/>
      <c r="J30" s="29"/>
    </row>
    <row r="31" spans="1:10" ht="15.75" x14ac:dyDescent="0.2">
      <c r="A31" s="28"/>
      <c r="B31" s="6"/>
      <c r="C31" s="6"/>
      <c r="D31" s="6"/>
      <c r="E31" s="6"/>
      <c r="F31" s="6"/>
      <c r="G31" s="6"/>
      <c r="H31" s="6"/>
      <c r="I31" s="6"/>
      <c r="J31" s="29"/>
    </row>
    <row r="32" spans="1:10" ht="15.75" x14ac:dyDescent="0.2">
      <c r="A32" s="9"/>
      <c r="B32" s="30"/>
      <c r="C32" s="10"/>
      <c r="D32" s="10"/>
      <c r="E32" s="10"/>
      <c r="F32" s="10"/>
      <c r="G32" s="10"/>
      <c r="H32" s="10"/>
      <c r="I32" s="10"/>
      <c r="J32" s="11"/>
    </row>
    <row r="33" spans="1:10" ht="15.75" x14ac:dyDescent="0.2">
      <c r="A33" s="9"/>
      <c r="B33" s="27" t="s">
        <v>32</v>
      </c>
      <c r="C33" s="110" t="s">
        <v>33</v>
      </c>
      <c r="D33" s="110"/>
      <c r="E33" s="110"/>
      <c r="F33" s="110" t="s">
        <v>34</v>
      </c>
      <c r="G33" s="110"/>
      <c r="H33" s="110" t="s">
        <v>35</v>
      </c>
      <c r="I33" s="110"/>
      <c r="J33" s="11"/>
    </row>
    <row r="34" spans="1:10" ht="15.75" x14ac:dyDescent="0.2">
      <c r="A34" s="28"/>
      <c r="B34" s="6" t="s">
        <v>10</v>
      </c>
      <c r="C34" s="111" t="s">
        <v>36</v>
      </c>
      <c r="D34" s="111"/>
      <c r="E34" s="111"/>
      <c r="F34" s="111" t="s">
        <v>37</v>
      </c>
      <c r="G34" s="111"/>
      <c r="H34" s="111" t="s">
        <v>38</v>
      </c>
      <c r="I34" s="111"/>
      <c r="J34" s="29"/>
    </row>
    <row r="35" spans="1:10" ht="15.75" x14ac:dyDescent="0.2">
      <c r="A35" s="28"/>
      <c r="B35" s="6"/>
      <c r="C35" s="6"/>
      <c r="D35" s="6"/>
      <c r="E35" s="6"/>
      <c r="F35" s="6"/>
      <c r="G35" s="6"/>
      <c r="H35" s="6"/>
      <c r="I35" s="6"/>
      <c r="J35" s="29"/>
    </row>
    <row r="36" spans="1:10" ht="15.75" x14ac:dyDescent="0.2">
      <c r="A36" s="9"/>
      <c r="B36" s="30"/>
      <c r="C36" s="10"/>
      <c r="D36" s="10"/>
      <c r="E36" s="10"/>
      <c r="F36" s="10"/>
      <c r="G36" s="10"/>
      <c r="H36" s="10"/>
      <c r="I36" s="10"/>
      <c r="J36" s="11"/>
    </row>
    <row r="37" spans="1:10" ht="15.75" x14ac:dyDescent="0.2">
      <c r="A37" s="9"/>
      <c r="B37" s="27" t="s">
        <v>32</v>
      </c>
      <c r="C37" s="110" t="s">
        <v>33</v>
      </c>
      <c r="D37" s="110"/>
      <c r="E37" s="110"/>
      <c r="F37" s="110" t="s">
        <v>34</v>
      </c>
      <c r="G37" s="110"/>
      <c r="H37" s="110" t="s">
        <v>35</v>
      </c>
      <c r="I37" s="110"/>
      <c r="J37" s="11"/>
    </row>
    <row r="38" spans="1:10" ht="15.75" x14ac:dyDescent="0.2">
      <c r="A38" s="28"/>
      <c r="B38" s="6" t="s">
        <v>10</v>
      </c>
      <c r="C38" s="111" t="s">
        <v>36</v>
      </c>
      <c r="D38" s="111"/>
      <c r="E38" s="111"/>
      <c r="F38" s="111" t="s">
        <v>37</v>
      </c>
      <c r="G38" s="111"/>
      <c r="H38" s="111" t="s">
        <v>38</v>
      </c>
      <c r="I38" s="111"/>
      <c r="J38" s="29"/>
    </row>
    <row r="39" spans="1:10" ht="15.75" x14ac:dyDescent="0.2">
      <c r="A39" s="9"/>
      <c r="B39" s="22"/>
      <c r="C39" s="10"/>
      <c r="D39" s="10"/>
      <c r="E39" s="10"/>
      <c r="F39" s="10"/>
      <c r="G39" s="10"/>
      <c r="H39" s="10"/>
      <c r="I39" s="10"/>
      <c r="J39" s="11"/>
    </row>
    <row r="40" spans="1:10" ht="15.75" x14ac:dyDescent="0.2">
      <c r="A40" s="9"/>
      <c r="B40" s="30"/>
      <c r="C40" s="10"/>
      <c r="D40" s="10"/>
      <c r="E40" s="10"/>
      <c r="F40" s="10"/>
      <c r="G40" s="10"/>
      <c r="H40" s="10"/>
      <c r="I40" s="10"/>
      <c r="J40" s="11"/>
    </row>
    <row r="41" spans="1:10" ht="15.75" x14ac:dyDescent="0.2">
      <c r="A41" s="9"/>
      <c r="B41" s="102" t="s">
        <v>39</v>
      </c>
      <c r="C41" s="102"/>
      <c r="D41" s="30"/>
      <c r="E41" s="30"/>
      <c r="F41" s="10"/>
      <c r="G41" s="10"/>
      <c r="H41" s="10"/>
      <c r="I41" s="10"/>
      <c r="J41" s="11"/>
    </row>
    <row r="42" spans="1:10" ht="15.75" x14ac:dyDescent="0.2">
      <c r="A42" s="9"/>
      <c r="B42" s="103" t="s">
        <v>40</v>
      </c>
      <c r="C42" s="103"/>
      <c r="D42" s="22"/>
      <c r="E42" s="22"/>
      <c r="F42" s="10"/>
      <c r="G42" s="10"/>
      <c r="H42" s="10"/>
      <c r="I42" s="10"/>
      <c r="J42" s="11"/>
    </row>
    <row r="43" spans="1:10" ht="15.75" x14ac:dyDescent="0.2">
      <c r="A43" s="9"/>
      <c r="B43" s="36"/>
      <c r="C43" s="36"/>
      <c r="D43" s="36"/>
      <c r="E43" s="36"/>
      <c r="F43" s="10"/>
      <c r="G43" s="10"/>
      <c r="H43" s="10"/>
      <c r="I43" s="10"/>
      <c r="J43" s="11"/>
    </row>
    <row r="44" spans="1:10" ht="15.75" x14ac:dyDescent="0.2">
      <c r="A44" s="105" t="s">
        <v>30</v>
      </c>
      <c r="B44" s="106"/>
      <c r="C44" s="106"/>
      <c r="D44" s="106"/>
      <c r="E44" s="106"/>
      <c r="F44" s="106"/>
      <c r="G44" s="106"/>
      <c r="H44" s="106"/>
      <c r="I44" s="106"/>
      <c r="J44" s="107"/>
    </row>
    <row r="45" spans="1:10" ht="15.75" x14ac:dyDescent="0.2">
      <c r="A45" s="9"/>
      <c r="B45" s="55" t="s">
        <v>41</v>
      </c>
      <c r="C45" s="10"/>
      <c r="D45" s="10"/>
      <c r="E45" s="10"/>
      <c r="F45" s="14"/>
      <c r="G45" s="14"/>
      <c r="H45" s="14"/>
      <c r="I45" s="14"/>
      <c r="J45" s="11"/>
    </row>
    <row r="46" spans="1:10" ht="15.75" x14ac:dyDescent="0.2">
      <c r="A46" s="9"/>
      <c r="B46" s="30"/>
      <c r="C46" s="10"/>
      <c r="D46" s="10"/>
      <c r="E46" s="10"/>
      <c r="F46" s="10"/>
      <c r="G46" s="10"/>
      <c r="H46" s="10"/>
      <c r="I46" s="10"/>
      <c r="J46" s="11"/>
    </row>
    <row r="47" spans="1:10" ht="15.75" x14ac:dyDescent="0.2">
      <c r="A47" s="9"/>
      <c r="B47" s="108" t="s">
        <v>42</v>
      </c>
      <c r="C47" s="108"/>
      <c r="D47" s="108"/>
      <c r="E47" s="108"/>
      <c r="F47" s="108"/>
      <c r="G47" s="109" t="s">
        <v>43</v>
      </c>
      <c r="H47" s="109"/>
      <c r="J47" s="11"/>
    </row>
    <row r="48" spans="1:10" ht="15.75" x14ac:dyDescent="0.2">
      <c r="A48" s="9"/>
      <c r="B48" s="108" t="s">
        <v>44</v>
      </c>
      <c r="C48" s="108"/>
      <c r="D48" s="108"/>
      <c r="E48" s="108"/>
      <c r="F48" s="108"/>
      <c r="J48" s="11"/>
    </row>
    <row r="49" spans="1:10" ht="15.75" x14ac:dyDescent="0.2">
      <c r="A49" s="9"/>
      <c r="B49" s="30"/>
      <c r="C49" s="10"/>
      <c r="D49" s="10"/>
      <c r="E49" s="10"/>
      <c r="F49" s="10"/>
      <c r="G49" s="10"/>
      <c r="H49" s="10"/>
      <c r="I49" s="10"/>
      <c r="J49" s="11"/>
    </row>
    <row r="50" spans="1:10" ht="15.75" x14ac:dyDescent="0.2">
      <c r="A50" s="9"/>
      <c r="B50" s="22" t="s">
        <v>45</v>
      </c>
      <c r="C50" s="10"/>
      <c r="D50" s="10"/>
      <c r="E50" s="10"/>
      <c r="F50" s="10"/>
      <c r="G50" s="10"/>
      <c r="H50" s="10"/>
      <c r="I50" s="10"/>
      <c r="J50" s="11"/>
    </row>
    <row r="51" spans="1:10" ht="15.75" x14ac:dyDescent="0.2">
      <c r="A51" s="9"/>
      <c r="B51" s="30"/>
      <c r="C51" s="10"/>
      <c r="D51" s="10"/>
      <c r="E51" s="10"/>
      <c r="F51" s="10"/>
      <c r="G51" s="10"/>
      <c r="H51" s="10"/>
      <c r="I51" s="10"/>
      <c r="J51" s="11"/>
    </row>
    <row r="52" spans="1:10" ht="15.75" x14ac:dyDescent="0.2">
      <c r="A52" s="9"/>
      <c r="B52" s="102" t="s">
        <v>46</v>
      </c>
      <c r="C52" s="102"/>
      <c r="D52" s="102"/>
      <c r="E52" s="102"/>
      <c r="F52" s="102" t="s">
        <v>46</v>
      </c>
      <c r="G52" s="102"/>
      <c r="H52" s="102"/>
      <c r="I52" s="102"/>
      <c r="J52" s="11"/>
    </row>
    <row r="53" spans="1:10" ht="15.75" x14ac:dyDescent="0.2">
      <c r="A53" s="9"/>
      <c r="B53" s="103" t="s">
        <v>4</v>
      </c>
      <c r="C53" s="103"/>
      <c r="D53" s="103"/>
      <c r="E53" s="103"/>
      <c r="F53" s="104" t="s">
        <v>47</v>
      </c>
      <c r="G53" s="104"/>
      <c r="H53" s="104"/>
      <c r="I53" s="104"/>
      <c r="J53" s="11"/>
    </row>
    <row r="54" spans="1:10" ht="15.75" x14ac:dyDescent="0.2">
      <c r="A54" s="9"/>
      <c r="B54" s="22"/>
      <c r="C54" s="10"/>
      <c r="D54" s="10"/>
      <c r="E54" s="10"/>
      <c r="F54" s="10"/>
      <c r="G54" s="10"/>
      <c r="H54" s="10"/>
      <c r="I54" s="10"/>
      <c r="J54" s="11"/>
    </row>
    <row r="55" spans="1:10" ht="15.75" thickBot="1" x14ac:dyDescent="0.25">
      <c r="A55" s="56"/>
      <c r="B55" s="57"/>
      <c r="C55" s="57"/>
      <c r="D55" s="57"/>
      <c r="E55" s="57"/>
      <c r="F55" s="57"/>
      <c r="G55" s="57"/>
      <c r="H55" s="57"/>
      <c r="I55" s="57"/>
      <c r="J55" s="58"/>
    </row>
  </sheetData>
  <sheetProtection algorithmName="SHA-512" hashValue="e3xsclVyR5FxoFvsyobQnX7/HeMb1WcncIey9+CqIR1bpOe36fn6TCXnjzaMd3sS6FBIpNvIcu4gs4by3h0J5w==" saltValue="I/V5SlrYDm6Wbu1IYR+C6g==" spinCount="100000" sheet="1" objects="1" scenarios="1" insertColumns="0" selectLockedCells="1"/>
  <protectedRanges>
    <protectedRange sqref="H13 C13 C15 F15 H15 H17 F17 C17 B29:I29 B32:I33 B36:I37 B40:C41 B52 F52 B47 C20:H23 H8" name="Appendix_2_range"/>
  </protectedRanges>
  <mergeCells count="41"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  <mergeCell ref="A26:J26"/>
    <mergeCell ref="C29:E29"/>
    <mergeCell ref="F29:G29"/>
    <mergeCell ref="H29:I29"/>
    <mergeCell ref="C30:E30"/>
    <mergeCell ref="F30:G30"/>
    <mergeCell ref="H30:I30"/>
    <mergeCell ref="C33:E33"/>
    <mergeCell ref="F33:G33"/>
    <mergeCell ref="H33:I33"/>
    <mergeCell ref="C34:E34"/>
    <mergeCell ref="F34:G34"/>
    <mergeCell ref="H34:I34"/>
    <mergeCell ref="C37:E37"/>
    <mergeCell ref="F37:G37"/>
    <mergeCell ref="H37:I37"/>
    <mergeCell ref="C38:E38"/>
    <mergeCell ref="F38:G38"/>
    <mergeCell ref="H38:I38"/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</mergeCells>
  <dataValidations count="3">
    <dataValidation type="list" allowBlank="1" showInputMessage="1" showErrorMessage="1" sqref="C20:G20">
      <formula1>BANK</formula1>
    </dataValidation>
    <dataValidation type="list" allowBlank="1" showInputMessage="1" showErrorMessage="1" sqref="C21:G21">
      <formula1>shem_mispar2</formula1>
    </dataValidation>
    <dataValidation allowBlank="1" showInputMessage="1" showErrorMessage="1" sqref="H20:I23"/>
  </dataValidations>
  <pageMargins left="0.31496062992125984" right="0.31496062992125984" top="0.55118110236220474" bottom="0.55118110236220474" header="0.31496062992125984" footer="0.31496062992125984"/>
  <pageSetup paperSize="9" scale="7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Z124"/>
  <sheetViews>
    <sheetView rightToLeft="1" view="pageBreakPreview" zoomScale="60" zoomScaleNormal="100" workbookViewId="0">
      <selection activeCell="E20" sqref="E20"/>
    </sheetView>
  </sheetViews>
  <sheetFormatPr defaultColWidth="9" defaultRowHeight="15" x14ac:dyDescent="0.2"/>
  <cols>
    <col min="1" max="1" width="4.125" style="124" customWidth="1"/>
    <col min="2" max="2" width="30.125" style="192" customWidth="1"/>
    <col min="3" max="3" width="36.75" style="192" customWidth="1"/>
    <col min="4" max="4" width="19.25" style="192" customWidth="1"/>
    <col min="5" max="5" width="35.375" style="124" customWidth="1"/>
    <col min="6" max="6" width="26" style="124" customWidth="1"/>
    <col min="7" max="7" width="43.5" style="124" customWidth="1"/>
    <col min="8" max="8" width="36.25" style="291" customWidth="1"/>
    <col min="9" max="9" width="26.5" style="124" customWidth="1"/>
    <col min="10" max="10" width="16" style="128" customWidth="1"/>
    <col min="11" max="11" width="28.875" style="128" customWidth="1"/>
    <col min="12" max="12" width="20.25" style="128" customWidth="1"/>
    <col min="13" max="13" width="26.25" style="128" customWidth="1"/>
    <col min="14" max="14" width="42.125" style="129" customWidth="1"/>
    <col min="15" max="21" width="9" style="128" hidden="1" customWidth="1"/>
    <col min="22" max="22" width="55.125" style="128" hidden="1" customWidth="1"/>
    <col min="23" max="23" width="10.625" style="128" hidden="1" customWidth="1"/>
    <col min="24" max="24" width="9" style="128" customWidth="1"/>
    <col min="25" max="27" width="9" style="128"/>
    <col min="28" max="28" width="9" style="128" customWidth="1"/>
    <col min="29" max="16384" width="9" style="128"/>
  </cols>
  <sheetData>
    <row r="1" spans="1:14" x14ac:dyDescent="0.2">
      <c r="B1" s="125"/>
      <c r="C1" s="125"/>
      <c r="D1" s="125"/>
      <c r="E1" s="125"/>
      <c r="F1" s="125"/>
      <c r="G1" s="125"/>
      <c r="H1" s="125"/>
      <c r="I1" s="125"/>
      <c r="J1" s="126"/>
      <c r="K1" s="127"/>
    </row>
    <row r="2" spans="1:14" x14ac:dyDescent="0.2">
      <c r="B2" s="124"/>
      <c r="C2" s="124"/>
      <c r="D2" s="124"/>
      <c r="H2" s="124"/>
    </row>
    <row r="3" spans="1:14" x14ac:dyDescent="0.2">
      <c r="B3" s="124"/>
      <c r="C3" s="124"/>
      <c r="D3" s="124"/>
      <c r="H3" s="124"/>
    </row>
    <row r="4" spans="1:14" x14ac:dyDescent="0.2">
      <c r="B4" s="124"/>
      <c r="C4" s="124"/>
      <c r="D4" s="124"/>
      <c r="H4" s="124"/>
    </row>
    <row r="5" spans="1:14" x14ac:dyDescent="0.2">
      <c r="B5" s="124"/>
      <c r="C5" s="124"/>
      <c r="D5" s="124"/>
      <c r="H5" s="124"/>
    </row>
    <row r="6" spans="1:14" x14ac:dyDescent="0.2">
      <c r="B6" s="124"/>
      <c r="C6" s="124"/>
      <c r="D6" s="124"/>
      <c r="H6" s="124"/>
    </row>
    <row r="7" spans="1:14" x14ac:dyDescent="0.2">
      <c r="B7" s="124"/>
      <c r="C7" s="124"/>
      <c r="D7" s="124"/>
      <c r="H7" s="124"/>
    </row>
    <row r="8" spans="1:14" x14ac:dyDescent="0.2">
      <c r="B8" s="124"/>
      <c r="C8" s="124"/>
      <c r="D8" s="124"/>
      <c r="H8" s="124"/>
    </row>
    <row r="9" spans="1:14" x14ac:dyDescent="0.2">
      <c r="B9" s="124"/>
      <c r="C9" s="124"/>
      <c r="D9" s="124"/>
      <c r="H9" s="124"/>
    </row>
    <row r="10" spans="1:14" s="132" customFormat="1" ht="33" customHeight="1" thickBot="1" x14ac:dyDescent="0.4">
      <c r="A10" s="124"/>
      <c r="B10" s="130" t="s">
        <v>143</v>
      </c>
      <c r="C10" s="130"/>
      <c r="D10" s="130"/>
      <c r="E10" s="130"/>
      <c r="F10" s="130"/>
      <c r="G10" s="130"/>
      <c r="H10" s="130"/>
      <c r="I10" s="131"/>
      <c r="N10" s="129"/>
    </row>
    <row r="11" spans="1:14" s="132" customFormat="1" ht="33" customHeight="1" x14ac:dyDescent="0.35">
      <c r="A11" s="124"/>
      <c r="B11" s="133" t="s">
        <v>148</v>
      </c>
      <c r="C11" s="134"/>
      <c r="E11" s="129"/>
      <c r="F11" s="129"/>
      <c r="G11" s="129"/>
      <c r="H11" s="129"/>
      <c r="I11" s="131"/>
      <c r="N11" s="129"/>
    </row>
    <row r="12" spans="1:14" s="132" customFormat="1" ht="33" customHeight="1" x14ac:dyDescent="0.35">
      <c r="A12" s="124"/>
      <c r="B12" s="129"/>
      <c r="C12" s="129"/>
      <c r="D12" s="129"/>
      <c r="E12" s="129"/>
      <c r="F12" s="129"/>
      <c r="G12" s="129"/>
      <c r="H12" s="129"/>
      <c r="I12" s="131"/>
      <c r="N12" s="129"/>
    </row>
    <row r="13" spans="1:14" s="140" customFormat="1" ht="18" customHeight="1" thickBot="1" x14ac:dyDescent="0.4">
      <c r="A13" s="135"/>
      <c r="B13" s="136"/>
      <c r="C13" s="137" t="s">
        <v>50</v>
      </c>
      <c r="D13" s="138"/>
      <c r="E13" s="137" t="s">
        <v>50</v>
      </c>
      <c r="F13" s="136"/>
      <c r="G13" s="136"/>
      <c r="H13" s="129"/>
      <c r="I13" s="139"/>
      <c r="N13" s="129"/>
    </row>
    <row r="14" spans="1:14" s="132" customFormat="1" ht="31.5" customHeight="1" thickBot="1" x14ac:dyDescent="0.4">
      <c r="A14" s="124"/>
      <c r="B14" s="141" t="s">
        <v>48</v>
      </c>
      <c r="C14" s="39"/>
      <c r="D14" s="141" t="s">
        <v>6</v>
      </c>
      <c r="E14" s="40"/>
      <c r="F14" s="141" t="s">
        <v>49</v>
      </c>
      <c r="G14" s="40"/>
      <c r="H14" s="129"/>
      <c r="I14" s="131"/>
      <c r="N14" s="129"/>
    </row>
    <row r="15" spans="1:14" s="132" customFormat="1" ht="35.25" customHeight="1" thickBot="1" x14ac:dyDescent="0.4">
      <c r="A15" s="124"/>
      <c r="B15" s="142"/>
      <c r="C15" s="143"/>
      <c r="D15" s="143"/>
      <c r="E15" s="144"/>
      <c r="F15" s="145" t="s">
        <v>51</v>
      </c>
      <c r="G15" s="146">
        <v>2023</v>
      </c>
      <c r="H15" s="129"/>
      <c r="I15" s="131"/>
      <c r="N15" s="129"/>
    </row>
    <row r="16" spans="1:14" s="132" customFormat="1" ht="57" customHeight="1" thickBot="1" x14ac:dyDescent="0.4">
      <c r="A16" s="124"/>
      <c r="B16" s="147" t="s">
        <v>183</v>
      </c>
      <c r="C16" s="292"/>
      <c r="D16" s="293"/>
      <c r="E16" s="293"/>
      <c r="F16" s="293"/>
      <c r="G16" s="294"/>
      <c r="H16" s="129"/>
      <c r="I16" s="131"/>
      <c r="N16" s="129"/>
    </row>
    <row r="17" spans="1:22" s="132" customFormat="1" ht="53.25" customHeight="1" thickBot="1" x14ac:dyDescent="0.4">
      <c r="A17" s="124"/>
      <c r="B17" s="147" t="s">
        <v>170</v>
      </c>
      <c r="C17" s="295"/>
      <c r="D17" s="148" t="s">
        <v>189</v>
      </c>
      <c r="E17" s="296"/>
      <c r="F17" s="149" t="s">
        <v>180</v>
      </c>
      <c r="G17" s="295"/>
      <c r="I17" s="131"/>
      <c r="N17" s="129"/>
      <c r="V17" s="124" t="s">
        <v>146</v>
      </c>
    </row>
    <row r="18" spans="1:22" s="132" customFormat="1" ht="46.5" customHeight="1" thickBot="1" x14ac:dyDescent="0.4">
      <c r="A18" s="124"/>
      <c r="B18" s="148" t="s">
        <v>187</v>
      </c>
      <c r="C18" s="295"/>
      <c r="D18" s="148" t="s">
        <v>188</v>
      </c>
      <c r="E18" s="296"/>
      <c r="F18" s="149" t="s">
        <v>190</v>
      </c>
      <c r="G18" s="298"/>
      <c r="I18" s="131"/>
      <c r="N18" s="129"/>
      <c r="V18" s="124"/>
    </row>
    <row r="19" spans="1:22" s="132" customFormat="1" ht="46.5" customHeight="1" thickBot="1" x14ac:dyDescent="0.4">
      <c r="A19" s="124"/>
      <c r="B19" s="150"/>
      <c r="C19" s="151"/>
      <c r="D19" s="148" t="s">
        <v>191</v>
      </c>
      <c r="E19" s="296"/>
      <c r="F19" s="149" t="s">
        <v>192</v>
      </c>
      <c r="G19" s="298"/>
      <c r="I19" s="131"/>
      <c r="N19" s="129"/>
      <c r="V19" s="124"/>
    </row>
    <row r="20" spans="1:22" s="132" customFormat="1" ht="48" customHeight="1" thickBot="1" x14ac:dyDescent="0.4">
      <c r="A20" s="124"/>
      <c r="B20" s="147" t="s">
        <v>193</v>
      </c>
      <c r="C20" s="152" t="s">
        <v>196</v>
      </c>
      <c r="D20" s="153" t="s">
        <v>195</v>
      </c>
      <c r="E20" s="297"/>
      <c r="F20" s="147" t="s">
        <v>194</v>
      </c>
      <c r="G20" s="299"/>
      <c r="I20" s="131"/>
      <c r="N20" s="129"/>
      <c r="V20" s="124"/>
    </row>
    <row r="21" spans="1:22" s="158" customFormat="1" ht="66.75" customHeight="1" thickBot="1" x14ac:dyDescent="0.4">
      <c r="A21" s="154"/>
      <c r="B21" s="155" t="s">
        <v>197</v>
      </c>
      <c r="C21" s="156"/>
      <c r="D21" s="156"/>
      <c r="E21" s="156"/>
      <c r="F21" s="156"/>
      <c r="G21" s="157"/>
      <c r="I21" s="159"/>
      <c r="N21" s="160"/>
      <c r="V21" s="154"/>
    </row>
    <row r="22" spans="1:22" s="132" customFormat="1" ht="35.25" customHeight="1" x14ac:dyDescent="0.35">
      <c r="A22" s="124"/>
      <c r="B22" s="161" t="s">
        <v>181</v>
      </c>
      <c r="C22" s="162" t="s">
        <v>173</v>
      </c>
      <c r="D22" s="300"/>
      <c r="E22" s="162" t="s">
        <v>182</v>
      </c>
      <c r="F22" s="303"/>
      <c r="G22" s="304"/>
      <c r="I22" s="131"/>
      <c r="N22" s="129"/>
      <c r="V22" s="124" t="s">
        <v>174</v>
      </c>
    </row>
    <row r="23" spans="1:22" s="132" customFormat="1" ht="35.25" customHeight="1" x14ac:dyDescent="0.35">
      <c r="A23" s="124"/>
      <c r="B23" s="161"/>
      <c r="C23" s="163" t="s">
        <v>173</v>
      </c>
      <c r="D23" s="301"/>
      <c r="E23" s="163" t="s">
        <v>182</v>
      </c>
      <c r="F23" s="305"/>
      <c r="G23" s="306"/>
      <c r="I23" s="131"/>
      <c r="N23" s="129"/>
      <c r="V23" s="124" t="s">
        <v>175</v>
      </c>
    </row>
    <row r="24" spans="1:22" s="132" customFormat="1" ht="35.25" customHeight="1" x14ac:dyDescent="0.35">
      <c r="A24" s="124"/>
      <c r="B24" s="161"/>
      <c r="C24" s="163" t="s">
        <v>173</v>
      </c>
      <c r="D24" s="301"/>
      <c r="E24" s="163" t="s">
        <v>182</v>
      </c>
      <c r="F24" s="305"/>
      <c r="G24" s="306"/>
      <c r="I24" s="131"/>
      <c r="N24" s="129"/>
      <c r="V24" s="124" t="s">
        <v>176</v>
      </c>
    </row>
    <row r="25" spans="1:22" s="132" customFormat="1" ht="35.25" customHeight="1" x14ac:dyDescent="0.35">
      <c r="A25" s="124"/>
      <c r="B25" s="161"/>
      <c r="C25" s="163" t="s">
        <v>173</v>
      </c>
      <c r="D25" s="301"/>
      <c r="E25" s="163" t="s">
        <v>182</v>
      </c>
      <c r="F25" s="305"/>
      <c r="G25" s="306"/>
      <c r="I25" s="131"/>
      <c r="N25" s="129"/>
      <c r="V25" s="124" t="s">
        <v>175</v>
      </c>
    </row>
    <row r="26" spans="1:22" s="132" customFormat="1" ht="35.25" customHeight="1" x14ac:dyDescent="0.35">
      <c r="A26" s="124"/>
      <c r="B26" s="161"/>
      <c r="C26" s="163" t="s">
        <v>173</v>
      </c>
      <c r="D26" s="301"/>
      <c r="E26" s="163" t="s">
        <v>182</v>
      </c>
      <c r="F26" s="305"/>
      <c r="G26" s="306"/>
      <c r="I26" s="131"/>
      <c r="N26" s="129"/>
      <c r="V26" s="124" t="s">
        <v>176</v>
      </c>
    </row>
    <row r="27" spans="1:22" s="132" customFormat="1" ht="35.25" customHeight="1" x14ac:dyDescent="0.35">
      <c r="A27" s="124"/>
      <c r="B27" s="161"/>
      <c r="C27" s="163" t="s">
        <v>173</v>
      </c>
      <c r="D27" s="301"/>
      <c r="E27" s="163" t="s">
        <v>182</v>
      </c>
      <c r="F27" s="305"/>
      <c r="G27" s="306"/>
      <c r="I27" s="131"/>
      <c r="N27" s="129"/>
      <c r="V27" s="124" t="s">
        <v>175</v>
      </c>
    </row>
    <row r="28" spans="1:22" s="132" customFormat="1" ht="35.25" customHeight="1" x14ac:dyDescent="0.35">
      <c r="A28" s="124"/>
      <c r="B28" s="161"/>
      <c r="C28" s="163" t="s">
        <v>173</v>
      </c>
      <c r="D28" s="301"/>
      <c r="E28" s="163" t="s">
        <v>182</v>
      </c>
      <c r="F28" s="305"/>
      <c r="G28" s="306"/>
      <c r="I28" s="131"/>
      <c r="N28" s="129"/>
      <c r="V28" s="124" t="s">
        <v>176</v>
      </c>
    </row>
    <row r="29" spans="1:22" s="132" customFormat="1" ht="35.25" customHeight="1" x14ac:dyDescent="0.35">
      <c r="A29" s="124"/>
      <c r="B29" s="161"/>
      <c r="C29" s="163" t="s">
        <v>173</v>
      </c>
      <c r="D29" s="301"/>
      <c r="E29" s="163" t="s">
        <v>182</v>
      </c>
      <c r="F29" s="305"/>
      <c r="G29" s="306"/>
      <c r="I29" s="131"/>
      <c r="N29" s="129"/>
      <c r="V29" s="124" t="s">
        <v>175</v>
      </c>
    </row>
    <row r="30" spans="1:22" s="132" customFormat="1" ht="35.25" customHeight="1" x14ac:dyDescent="0.35">
      <c r="A30" s="124"/>
      <c r="B30" s="161"/>
      <c r="C30" s="163" t="s">
        <v>173</v>
      </c>
      <c r="D30" s="301"/>
      <c r="E30" s="163" t="s">
        <v>182</v>
      </c>
      <c r="F30" s="305"/>
      <c r="G30" s="306"/>
      <c r="I30" s="131"/>
      <c r="N30" s="129"/>
      <c r="V30" s="124" t="s">
        <v>176</v>
      </c>
    </row>
    <row r="31" spans="1:22" s="132" customFormat="1" ht="35.25" customHeight="1" x14ac:dyDescent="0.35">
      <c r="A31" s="124"/>
      <c r="B31" s="161"/>
      <c r="C31" s="163" t="s">
        <v>173</v>
      </c>
      <c r="D31" s="301"/>
      <c r="E31" s="163" t="s">
        <v>182</v>
      </c>
      <c r="F31" s="305"/>
      <c r="G31" s="306"/>
      <c r="I31" s="131"/>
      <c r="N31" s="129"/>
      <c r="V31" s="124" t="s">
        <v>176</v>
      </c>
    </row>
    <row r="32" spans="1:22" s="132" customFormat="1" ht="35.25" customHeight="1" x14ac:dyDescent="0.35">
      <c r="A32" s="124"/>
      <c r="B32" s="161"/>
      <c r="C32" s="163" t="s">
        <v>173</v>
      </c>
      <c r="D32" s="301"/>
      <c r="E32" s="163" t="s">
        <v>182</v>
      </c>
      <c r="F32" s="305"/>
      <c r="G32" s="306"/>
      <c r="I32" s="131"/>
      <c r="N32" s="129"/>
      <c r="V32" s="124" t="s">
        <v>175</v>
      </c>
    </row>
    <row r="33" spans="1:22" s="132" customFormat="1" ht="35.25" customHeight="1" thickBot="1" x14ac:dyDescent="0.4">
      <c r="A33" s="124"/>
      <c r="B33" s="164"/>
      <c r="C33" s="165" t="s">
        <v>173</v>
      </c>
      <c r="D33" s="302"/>
      <c r="E33" s="165" t="s">
        <v>182</v>
      </c>
      <c r="F33" s="307"/>
      <c r="G33" s="308"/>
      <c r="I33" s="131"/>
      <c r="N33" s="129"/>
      <c r="V33" s="124" t="s">
        <v>176</v>
      </c>
    </row>
    <row r="34" spans="1:22" s="132" customFormat="1" ht="103.5" customHeight="1" thickBot="1" x14ac:dyDescent="0.4">
      <c r="A34" s="124"/>
      <c r="B34" s="166" t="s">
        <v>172</v>
      </c>
      <c r="C34" s="292"/>
      <c r="D34" s="293"/>
      <c r="E34" s="293"/>
      <c r="F34" s="293"/>
      <c r="G34" s="294"/>
      <c r="I34" s="131"/>
      <c r="N34" s="129"/>
      <c r="V34" s="124" t="s">
        <v>177</v>
      </c>
    </row>
    <row r="35" spans="1:22" s="132" customFormat="1" ht="35.25" customHeight="1" thickBot="1" x14ac:dyDescent="0.4">
      <c r="A35" s="124"/>
      <c r="B35" s="167"/>
      <c r="C35" s="167"/>
      <c r="D35" s="167"/>
      <c r="E35" s="167"/>
      <c r="F35" s="167"/>
      <c r="G35" s="167"/>
      <c r="H35" s="129"/>
      <c r="I35" s="131"/>
      <c r="N35" s="129"/>
      <c r="V35" s="124" t="s">
        <v>178</v>
      </c>
    </row>
    <row r="36" spans="1:22" s="132" customFormat="1" ht="25.5" x14ac:dyDescent="0.35">
      <c r="A36" s="124"/>
      <c r="B36" s="168" t="s">
        <v>52</v>
      </c>
      <c r="C36" s="169"/>
      <c r="D36" s="169"/>
      <c r="E36" s="170"/>
      <c r="F36" s="170"/>
      <c r="G36" s="169"/>
      <c r="H36" s="171"/>
      <c r="I36" s="131"/>
      <c r="N36" s="129"/>
    </row>
    <row r="37" spans="1:22" s="132" customFormat="1" ht="18.75" customHeight="1" x14ac:dyDescent="0.35">
      <c r="A37" s="124"/>
      <c r="B37" s="172"/>
      <c r="C37" s="131"/>
      <c r="D37" s="131"/>
      <c r="E37" s="139"/>
      <c r="F37" s="139"/>
      <c r="G37" s="131"/>
      <c r="H37" s="173"/>
      <c r="I37" s="131"/>
      <c r="N37" s="129"/>
    </row>
    <row r="38" spans="1:22" s="132" customFormat="1" ht="25.5" x14ac:dyDescent="0.35">
      <c r="A38" s="124"/>
      <c r="B38" s="174"/>
      <c r="C38" s="175" t="s">
        <v>53</v>
      </c>
      <c r="D38" s="176"/>
      <c r="E38" s="177"/>
      <c r="F38" s="175" t="s">
        <v>54</v>
      </c>
      <c r="G38" s="177"/>
      <c r="H38" s="173"/>
      <c r="I38" s="131"/>
      <c r="N38" s="129"/>
    </row>
    <row r="39" spans="1:22" s="132" customFormat="1" ht="25.5" x14ac:dyDescent="0.35">
      <c r="A39" s="124"/>
      <c r="B39" s="174"/>
      <c r="C39" s="178" t="s">
        <v>99</v>
      </c>
      <c r="D39" s="179"/>
      <c r="E39" s="180"/>
      <c r="F39" s="181">
        <f>H115</f>
        <v>0</v>
      </c>
      <c r="G39" s="182"/>
      <c r="H39" s="183" t="s">
        <v>55</v>
      </c>
      <c r="I39" s="131"/>
      <c r="N39" s="129"/>
    </row>
    <row r="40" spans="1:22" s="132" customFormat="1" ht="25.5" x14ac:dyDescent="0.35">
      <c r="A40" s="124"/>
      <c r="B40" s="174"/>
      <c r="C40" s="184" t="s">
        <v>94</v>
      </c>
      <c r="D40" s="185"/>
      <c r="E40" s="186"/>
      <c r="F40" s="181">
        <f>I115</f>
        <v>0</v>
      </c>
      <c r="G40" s="182"/>
      <c r="H40" s="183" t="s">
        <v>55</v>
      </c>
      <c r="I40" s="131"/>
      <c r="N40" s="129"/>
    </row>
    <row r="41" spans="1:22" s="132" customFormat="1" ht="25.5" x14ac:dyDescent="0.35">
      <c r="A41" s="124"/>
      <c r="B41" s="174"/>
      <c r="C41" s="184" t="s">
        <v>56</v>
      </c>
      <c r="D41" s="185"/>
      <c r="E41" s="186"/>
      <c r="F41" s="122">
        <f>J115</f>
        <v>0</v>
      </c>
      <c r="G41" s="123"/>
      <c r="H41" s="183" t="s">
        <v>55</v>
      </c>
      <c r="I41" s="131"/>
      <c r="N41" s="129"/>
    </row>
    <row r="42" spans="1:22" s="132" customFormat="1" ht="9.6" customHeight="1" x14ac:dyDescent="0.35">
      <c r="A42" s="124"/>
      <c r="B42" s="172"/>
      <c r="C42" s="131"/>
      <c r="D42" s="131"/>
      <c r="E42" s="139"/>
      <c r="F42" s="139"/>
      <c r="G42" s="131"/>
      <c r="H42" s="187"/>
      <c r="I42" s="131"/>
      <c r="N42" s="129"/>
    </row>
    <row r="43" spans="1:22" ht="17.45" customHeight="1" x14ac:dyDescent="0.3">
      <c r="B43" s="174"/>
      <c r="C43" s="131"/>
      <c r="D43" s="131"/>
      <c r="E43" s="131"/>
      <c r="F43" s="188"/>
      <c r="G43" s="139"/>
      <c r="H43" s="189"/>
      <c r="J43" s="190"/>
      <c r="K43" s="190"/>
      <c r="L43" s="190"/>
      <c r="M43" s="190"/>
      <c r="O43" s="190"/>
      <c r="Q43" s="190"/>
      <c r="V43" s="191"/>
    </row>
    <row r="44" spans="1:22" ht="17.45" customHeight="1" x14ac:dyDescent="0.3">
      <c r="C44" s="131"/>
      <c r="D44" s="131"/>
      <c r="E44" s="193" t="s">
        <v>184</v>
      </c>
      <c r="F44" s="194">
        <f>F39-G65</f>
        <v>0</v>
      </c>
      <c r="G44" s="195" t="str">
        <f>IF(F44&lt;&gt;0,"לא תקין","תקין")</f>
        <v>תקין</v>
      </c>
      <c r="H44" s="189"/>
      <c r="J44" s="190"/>
      <c r="K44" s="190"/>
      <c r="L44" s="190"/>
      <c r="M44" s="190"/>
      <c r="O44" s="190"/>
      <c r="Q44" s="190"/>
      <c r="V44" s="191"/>
    </row>
    <row r="45" spans="1:22" ht="17.45" customHeight="1" x14ac:dyDescent="0.3">
      <c r="C45" s="131"/>
      <c r="D45" s="131"/>
      <c r="E45" s="196"/>
      <c r="F45" s="197"/>
      <c r="G45" s="197"/>
      <c r="H45" s="189"/>
      <c r="J45" s="190"/>
      <c r="K45" s="190"/>
      <c r="L45" s="190"/>
      <c r="M45" s="190"/>
      <c r="O45" s="190"/>
      <c r="Q45" s="190"/>
      <c r="V45" s="198"/>
    </row>
    <row r="46" spans="1:22" s="132" customFormat="1" ht="34.5" customHeight="1" thickBot="1" x14ac:dyDescent="0.4">
      <c r="A46" s="124"/>
      <c r="B46" s="199" t="s">
        <v>57</v>
      </c>
      <c r="C46" s="131"/>
      <c r="D46" s="131"/>
      <c r="E46" s="139"/>
      <c r="F46" s="139"/>
      <c r="G46" s="131"/>
      <c r="H46" s="187"/>
      <c r="I46" s="131"/>
      <c r="N46" s="129"/>
    </row>
    <row r="47" spans="1:22" s="132" customFormat="1" ht="35.450000000000003" customHeight="1" x14ac:dyDescent="0.35">
      <c r="A47" s="124"/>
      <c r="B47" s="200" t="s">
        <v>53</v>
      </c>
      <c r="C47" s="201"/>
      <c r="D47" s="201"/>
      <c r="E47" s="201"/>
      <c r="F47" s="202" t="s">
        <v>58</v>
      </c>
      <c r="G47" s="203" t="s">
        <v>59</v>
      </c>
      <c r="H47" s="187"/>
      <c r="I47" s="131"/>
      <c r="N47" s="129"/>
    </row>
    <row r="48" spans="1:22" s="132" customFormat="1" ht="29.25" customHeight="1" x14ac:dyDescent="0.35">
      <c r="A48" s="124"/>
      <c r="B48" s="204" t="s">
        <v>150</v>
      </c>
      <c r="C48" s="205"/>
      <c r="D48" s="205"/>
      <c r="E48" s="205"/>
      <c r="F48" s="85">
        <f>SUMIF($C$69:$C$114,$B$48,$H$69:$H$114)</f>
        <v>0</v>
      </c>
      <c r="G48" s="86">
        <f>SUMIF($C$69:$C$114,$B$48,$I$69:$I$114)</f>
        <v>0</v>
      </c>
      <c r="H48" s="183" t="s">
        <v>60</v>
      </c>
      <c r="I48" s="131"/>
      <c r="N48" s="129"/>
    </row>
    <row r="49" spans="1:14" s="132" customFormat="1" ht="44.25" customHeight="1" x14ac:dyDescent="0.35">
      <c r="A49" s="124"/>
      <c r="B49" s="206" t="s">
        <v>149</v>
      </c>
      <c r="C49" s="207"/>
      <c r="D49" s="207"/>
      <c r="E49" s="207"/>
      <c r="F49" s="90"/>
      <c r="G49" s="87">
        <f>IFERROR($G$48/$F$40,0)</f>
        <v>0</v>
      </c>
      <c r="H49" s="183" t="s">
        <v>61</v>
      </c>
      <c r="I49" s="131"/>
      <c r="N49" s="129"/>
    </row>
    <row r="50" spans="1:14" s="132" customFormat="1" ht="25.5" x14ac:dyDescent="0.35">
      <c r="A50" s="124"/>
      <c r="B50" s="208" t="s">
        <v>165</v>
      </c>
      <c r="C50" s="209"/>
      <c r="D50" s="209"/>
      <c r="E50" s="210"/>
      <c r="F50" s="85">
        <f>SUMIF($C$69:$C$114,$B$50,$H$69:$H$114)</f>
        <v>0</v>
      </c>
      <c r="G50" s="86">
        <f>SUMIF($C$69:$C$114,$B$50,$I$69:$I$114)</f>
        <v>0</v>
      </c>
      <c r="H50" s="183" t="s">
        <v>60</v>
      </c>
      <c r="I50" s="131"/>
      <c r="N50" s="129"/>
    </row>
    <row r="51" spans="1:14" s="132" customFormat="1" ht="41.1" customHeight="1" x14ac:dyDescent="0.35">
      <c r="A51" s="124"/>
      <c r="B51" s="206" t="s">
        <v>62</v>
      </c>
      <c r="C51" s="205"/>
      <c r="D51" s="205"/>
      <c r="E51" s="205"/>
      <c r="F51" s="90"/>
      <c r="G51" s="87">
        <f>IFERROR($G$50/$F$40,0)</f>
        <v>0</v>
      </c>
      <c r="H51" s="183" t="s">
        <v>61</v>
      </c>
      <c r="I51" s="131"/>
      <c r="N51" s="129"/>
    </row>
    <row r="52" spans="1:14" s="132" customFormat="1" ht="25.5" x14ac:dyDescent="0.35">
      <c r="A52" s="124"/>
      <c r="B52" s="211" t="s">
        <v>152</v>
      </c>
      <c r="C52" s="212"/>
      <c r="D52" s="212"/>
      <c r="E52" s="212"/>
      <c r="F52" s="85">
        <f>SUMIF($C$69:$C$114,$B$52,$H$69:$H$114)</f>
        <v>0</v>
      </c>
      <c r="G52" s="86">
        <f>SUMIF($C$69:$C$114,$B$52,$I$69:$I$114)</f>
        <v>0</v>
      </c>
      <c r="H52" s="183" t="s">
        <v>60</v>
      </c>
      <c r="I52" s="131"/>
      <c r="N52" s="129"/>
    </row>
    <row r="53" spans="1:14" s="132" customFormat="1" ht="35.1" customHeight="1" thickBot="1" x14ac:dyDescent="0.4">
      <c r="A53" s="124"/>
      <c r="B53" s="213" t="s">
        <v>63</v>
      </c>
      <c r="C53" s="214"/>
      <c r="D53" s="214"/>
      <c r="E53" s="214"/>
      <c r="F53" s="91"/>
      <c r="G53" s="88">
        <f>IFERROR($G$52/$F$40,0)</f>
        <v>0</v>
      </c>
      <c r="H53" s="215" t="s">
        <v>61</v>
      </c>
      <c r="I53" s="131"/>
      <c r="N53" s="129"/>
    </row>
    <row r="54" spans="1:14" s="132" customFormat="1" ht="8.1" customHeight="1" x14ac:dyDescent="0.35">
      <c r="A54" s="124"/>
      <c r="B54" s="172"/>
      <c r="C54" s="131"/>
      <c r="D54" s="131"/>
      <c r="E54" s="139"/>
      <c r="F54" s="139"/>
      <c r="G54" s="131"/>
      <c r="H54" s="187"/>
      <c r="I54" s="131"/>
      <c r="N54" s="129"/>
    </row>
    <row r="55" spans="1:14" s="132" customFormat="1" ht="25.5" x14ac:dyDescent="0.35">
      <c r="A55" s="124"/>
      <c r="B55" s="216" t="s">
        <v>64</v>
      </c>
      <c r="C55" s="131"/>
      <c r="D55" s="131"/>
      <c r="E55" s="139"/>
      <c r="F55" s="139"/>
      <c r="G55" s="131"/>
      <c r="H55" s="173"/>
      <c r="I55" s="131"/>
      <c r="N55" s="129"/>
    </row>
    <row r="56" spans="1:14" s="132" customFormat="1" ht="12.6" customHeight="1" thickBot="1" x14ac:dyDescent="0.4">
      <c r="A56" s="124"/>
      <c r="B56" s="172"/>
      <c r="C56" s="131"/>
      <c r="D56" s="131"/>
      <c r="E56" s="139"/>
      <c r="F56" s="139"/>
      <c r="G56" s="131"/>
      <c r="H56" s="173"/>
      <c r="I56" s="131"/>
      <c r="N56" s="129"/>
    </row>
    <row r="57" spans="1:14" s="132" customFormat="1" ht="25.5" x14ac:dyDescent="0.35">
      <c r="A57" s="124"/>
      <c r="B57" s="172"/>
      <c r="C57" s="217" t="s">
        <v>65</v>
      </c>
      <c r="D57" s="218"/>
      <c r="E57" s="219"/>
      <c r="F57" s="220" t="s">
        <v>66</v>
      </c>
      <c r="G57" s="221" t="s">
        <v>67</v>
      </c>
      <c r="H57" s="173"/>
      <c r="I57" s="131"/>
      <c r="N57" s="129"/>
    </row>
    <row r="58" spans="1:14" s="132" customFormat="1" ht="30" customHeight="1" x14ac:dyDescent="0.35">
      <c r="A58" s="124"/>
      <c r="B58" s="172"/>
      <c r="C58" s="222" t="s">
        <v>68</v>
      </c>
      <c r="D58" s="178" t="s">
        <v>0</v>
      </c>
      <c r="E58" s="180"/>
      <c r="F58" s="223">
        <f t="shared" ref="F58:F64" si="0">IFERROR(G58/$G$65,0)</f>
        <v>0</v>
      </c>
      <c r="G58" s="89"/>
      <c r="H58" s="224" t="s">
        <v>69</v>
      </c>
      <c r="I58" s="131"/>
      <c r="N58" s="129"/>
    </row>
    <row r="59" spans="1:14" s="132" customFormat="1" ht="30" customHeight="1" x14ac:dyDescent="0.35">
      <c r="A59" s="124"/>
      <c r="B59" s="172"/>
      <c r="C59" s="225"/>
      <c r="D59" s="178" t="s">
        <v>70</v>
      </c>
      <c r="E59" s="180"/>
      <c r="F59" s="223">
        <f t="shared" si="0"/>
        <v>0</v>
      </c>
      <c r="G59" s="89"/>
      <c r="H59" s="224" t="s">
        <v>69</v>
      </c>
      <c r="I59" s="131"/>
      <c r="N59" s="129"/>
    </row>
    <row r="60" spans="1:14" s="132" customFormat="1" ht="30" customHeight="1" x14ac:dyDescent="0.35">
      <c r="A60" s="124"/>
      <c r="B60" s="172"/>
      <c r="C60" s="226"/>
      <c r="D60" s="178" t="s">
        <v>71</v>
      </c>
      <c r="E60" s="180"/>
      <c r="F60" s="223">
        <f t="shared" si="0"/>
        <v>0</v>
      </c>
      <c r="G60" s="89"/>
      <c r="H60" s="224" t="s">
        <v>69</v>
      </c>
      <c r="I60" s="131"/>
      <c r="N60" s="129"/>
    </row>
    <row r="61" spans="1:14" s="132" customFormat="1" ht="30" customHeight="1" x14ac:dyDescent="0.35">
      <c r="A61" s="124"/>
      <c r="B61" s="172"/>
      <c r="C61" s="227" t="s">
        <v>72</v>
      </c>
      <c r="D61" s="178" t="s">
        <v>73</v>
      </c>
      <c r="E61" s="180"/>
      <c r="F61" s="223">
        <f t="shared" si="0"/>
        <v>0</v>
      </c>
      <c r="G61" s="228">
        <f>$F$40</f>
        <v>0</v>
      </c>
      <c r="H61" s="183" t="s">
        <v>55</v>
      </c>
      <c r="I61" s="131"/>
      <c r="N61" s="129"/>
    </row>
    <row r="62" spans="1:14" s="132" customFormat="1" ht="30" customHeight="1" x14ac:dyDescent="0.35">
      <c r="A62" s="124"/>
      <c r="B62" s="172"/>
      <c r="C62" s="222" t="s">
        <v>74</v>
      </c>
      <c r="D62" s="178" t="s">
        <v>71</v>
      </c>
      <c r="E62" s="180"/>
      <c r="F62" s="223">
        <f t="shared" si="0"/>
        <v>0</v>
      </c>
      <c r="G62" s="89"/>
      <c r="H62" s="224" t="s">
        <v>69</v>
      </c>
      <c r="I62" s="131"/>
      <c r="N62" s="129"/>
    </row>
    <row r="63" spans="1:14" s="132" customFormat="1" ht="30" customHeight="1" x14ac:dyDescent="0.35">
      <c r="A63" s="124"/>
      <c r="B63" s="172"/>
      <c r="C63" s="225"/>
      <c r="D63" s="178" t="s">
        <v>71</v>
      </c>
      <c r="E63" s="180"/>
      <c r="F63" s="223">
        <f t="shared" si="0"/>
        <v>0</v>
      </c>
      <c r="G63" s="89"/>
      <c r="H63" s="224" t="s">
        <v>69</v>
      </c>
      <c r="I63" s="131"/>
      <c r="N63" s="129"/>
    </row>
    <row r="64" spans="1:14" s="132" customFormat="1" ht="30" customHeight="1" x14ac:dyDescent="0.35">
      <c r="A64" s="124"/>
      <c r="B64" s="172"/>
      <c r="C64" s="226"/>
      <c r="D64" s="178" t="s">
        <v>71</v>
      </c>
      <c r="E64" s="180"/>
      <c r="F64" s="223">
        <f t="shared" si="0"/>
        <v>0</v>
      </c>
      <c r="G64" s="89"/>
      <c r="H64" s="224" t="s">
        <v>69</v>
      </c>
      <c r="I64" s="131"/>
      <c r="N64" s="129"/>
    </row>
    <row r="65" spans="1:26" ht="30" customHeight="1" thickBot="1" x14ac:dyDescent="0.25">
      <c r="B65" s="229"/>
      <c r="C65" s="230" t="s">
        <v>100</v>
      </c>
      <c r="D65" s="231"/>
      <c r="E65" s="232"/>
      <c r="F65" s="233">
        <f>SUM(F58:F64)</f>
        <v>0</v>
      </c>
      <c r="G65" s="234">
        <f>SUM(G58:G64)</f>
        <v>0</v>
      </c>
      <c r="H65" s="215" t="s">
        <v>61</v>
      </c>
      <c r="I65" s="235"/>
      <c r="J65" s="235"/>
      <c r="K65" s="236"/>
      <c r="L65" s="237"/>
      <c r="M65" s="237"/>
      <c r="V65" s="128" t="s">
        <v>167</v>
      </c>
    </row>
    <row r="66" spans="1:26" ht="17.45" customHeight="1" x14ac:dyDescent="0.3">
      <c r="B66" s="174"/>
      <c r="C66" s="131"/>
      <c r="D66" s="131"/>
      <c r="E66" s="131"/>
      <c r="F66" s="188" t="s">
        <v>75</v>
      </c>
      <c r="G66" s="139"/>
      <c r="H66" s="189"/>
      <c r="J66" s="190"/>
      <c r="K66" s="238"/>
      <c r="L66" s="190"/>
      <c r="M66" s="190"/>
      <c r="O66" s="190"/>
      <c r="Q66" s="190"/>
      <c r="V66" s="191" t="s">
        <v>150</v>
      </c>
    </row>
    <row r="67" spans="1:26" s="132" customFormat="1" ht="27" thickBot="1" x14ac:dyDescent="0.45">
      <c r="A67" s="124"/>
      <c r="B67" s="239" t="s">
        <v>76</v>
      </c>
      <c r="C67" s="240"/>
      <c r="D67" s="240"/>
      <c r="E67" s="240"/>
      <c r="F67" s="240"/>
      <c r="G67" s="240"/>
      <c r="H67" s="241"/>
      <c r="I67" s="242"/>
      <c r="J67" s="243" t="s">
        <v>61</v>
      </c>
      <c r="K67" s="244" t="s">
        <v>185</v>
      </c>
      <c r="L67" s="245"/>
      <c r="M67" s="245"/>
      <c r="N67" s="129"/>
      <c r="O67" s="246"/>
      <c r="P67" s="246"/>
      <c r="Q67" s="246"/>
      <c r="V67" s="247" t="s">
        <v>156</v>
      </c>
    </row>
    <row r="68" spans="1:26" s="253" customFormat="1" ht="62.25" customHeight="1" thickBot="1" x14ac:dyDescent="0.25">
      <c r="A68" s="248"/>
      <c r="B68" s="249" t="s">
        <v>77</v>
      </c>
      <c r="C68" s="249" t="s">
        <v>166</v>
      </c>
      <c r="D68" s="249" t="s">
        <v>168</v>
      </c>
      <c r="E68" s="249" t="s">
        <v>78</v>
      </c>
      <c r="F68" s="249" t="s">
        <v>1</v>
      </c>
      <c r="G68" s="249" t="s">
        <v>79</v>
      </c>
      <c r="H68" s="249" t="s">
        <v>171</v>
      </c>
      <c r="I68" s="249" t="s">
        <v>169</v>
      </c>
      <c r="J68" s="249" t="s">
        <v>2</v>
      </c>
      <c r="K68" s="249" t="s">
        <v>186</v>
      </c>
      <c r="L68" s="249" t="s">
        <v>179</v>
      </c>
      <c r="M68" s="250" t="s">
        <v>144</v>
      </c>
      <c r="N68" s="129"/>
      <c r="O68" s="251"/>
      <c r="P68" s="251"/>
      <c r="Q68" s="251" t="s">
        <v>70</v>
      </c>
      <c r="R68" s="251"/>
      <c r="S68" s="251"/>
      <c r="T68" s="248"/>
      <c r="U68" s="248"/>
      <c r="V68" s="247" t="s">
        <v>165</v>
      </c>
      <c r="W68" s="252"/>
      <c r="X68" s="248"/>
      <c r="Y68" s="248"/>
      <c r="Z68" s="248"/>
    </row>
    <row r="69" spans="1:26" s="259" customFormat="1" ht="33.950000000000003" customHeight="1" x14ac:dyDescent="0.2">
      <c r="A69" s="128"/>
      <c r="B69" s="41"/>
      <c r="C69" s="42" t="s">
        <v>167</v>
      </c>
      <c r="D69" s="42" t="s">
        <v>146</v>
      </c>
      <c r="E69" s="70"/>
      <c r="F69" s="42"/>
      <c r="G69" s="42"/>
      <c r="H69" s="83">
        <v>0</v>
      </c>
      <c r="I69" s="83">
        <v>0</v>
      </c>
      <c r="J69" s="254">
        <f>IFERROR(I69/H69,0)</f>
        <v>0</v>
      </c>
      <c r="K69" s="255" t="str">
        <f>IF(J69&gt;50%,"יש לוודא שהנוהל מתיר בעניין זה תמיכה מעל 50%","ללא הערות")</f>
        <v>ללא הערות</v>
      </c>
      <c r="L69" s="60" t="s">
        <v>146</v>
      </c>
      <c r="M69" s="84"/>
      <c r="N69" s="129"/>
      <c r="O69" s="256"/>
      <c r="P69" s="256"/>
      <c r="Q69" s="256" t="s">
        <v>80</v>
      </c>
      <c r="R69" s="256"/>
      <c r="S69" s="256"/>
      <c r="T69" s="128"/>
      <c r="U69" s="257"/>
      <c r="V69" s="258" t="s">
        <v>151</v>
      </c>
      <c r="W69" s="257"/>
      <c r="X69" s="128"/>
      <c r="Y69" s="128"/>
      <c r="Z69" s="128"/>
    </row>
    <row r="70" spans="1:26" s="259" customFormat="1" ht="33.950000000000003" customHeight="1" x14ac:dyDescent="0.2">
      <c r="A70" s="128"/>
      <c r="B70" s="41"/>
      <c r="C70" s="42" t="s">
        <v>167</v>
      </c>
      <c r="D70" s="42" t="s">
        <v>146</v>
      </c>
      <c r="E70" s="70"/>
      <c r="F70" s="42"/>
      <c r="G70" s="42"/>
      <c r="H70" s="83">
        <v>0</v>
      </c>
      <c r="I70" s="83">
        <v>0</v>
      </c>
      <c r="J70" s="254">
        <f>IFERROR(I70/H70,0)</f>
        <v>0</v>
      </c>
      <c r="K70" s="255" t="str">
        <f t="shared" ref="K70:K114" si="1">IF(J70&gt;50%,"יש לוודא שהנוהל מתיר בעניין זה תמיכה מעל 50%","ללא הערות")</f>
        <v>ללא הערות</v>
      </c>
      <c r="L70" s="60" t="s">
        <v>146</v>
      </c>
      <c r="M70" s="84"/>
      <c r="N70" s="129"/>
      <c r="O70" s="256"/>
      <c r="P70" s="256"/>
      <c r="Q70" s="256"/>
      <c r="R70" s="256"/>
      <c r="S70" s="256"/>
      <c r="T70" s="128"/>
      <c r="U70" s="257"/>
      <c r="V70" s="247" t="s">
        <v>152</v>
      </c>
      <c r="W70" s="257"/>
      <c r="X70" s="128"/>
      <c r="Y70" s="128"/>
      <c r="Z70" s="128"/>
    </row>
    <row r="71" spans="1:26" s="259" customFormat="1" ht="33.950000000000003" customHeight="1" x14ac:dyDescent="0.2">
      <c r="A71" s="128"/>
      <c r="B71" s="41"/>
      <c r="C71" s="42" t="s">
        <v>167</v>
      </c>
      <c r="D71" s="42" t="s">
        <v>146</v>
      </c>
      <c r="E71" s="70"/>
      <c r="F71" s="42"/>
      <c r="G71" s="42"/>
      <c r="H71" s="83">
        <v>0</v>
      </c>
      <c r="I71" s="83">
        <v>0</v>
      </c>
      <c r="J71" s="254">
        <f t="shared" ref="J71:J115" si="2">IFERROR(I71/H71,0)</f>
        <v>0</v>
      </c>
      <c r="K71" s="255" t="str">
        <f t="shared" si="1"/>
        <v>ללא הערות</v>
      </c>
      <c r="L71" s="60" t="s">
        <v>146</v>
      </c>
      <c r="M71" s="84"/>
      <c r="N71" s="129"/>
      <c r="O71" s="256"/>
      <c r="P71" s="256"/>
      <c r="Q71" s="256"/>
      <c r="R71" s="256"/>
      <c r="S71" s="256"/>
      <c r="T71" s="128"/>
      <c r="U71" s="260"/>
      <c r="V71" s="258" t="s">
        <v>153</v>
      </c>
      <c r="W71" s="260"/>
      <c r="X71" s="128"/>
      <c r="Y71" s="128"/>
      <c r="Z71" s="128"/>
    </row>
    <row r="72" spans="1:26" s="259" customFormat="1" ht="33.950000000000003" customHeight="1" x14ac:dyDescent="0.2">
      <c r="A72" s="128"/>
      <c r="B72" s="41"/>
      <c r="C72" s="42" t="s">
        <v>167</v>
      </c>
      <c r="D72" s="42" t="s">
        <v>146</v>
      </c>
      <c r="E72" s="70"/>
      <c r="F72" s="42"/>
      <c r="G72" s="42"/>
      <c r="H72" s="83">
        <v>0</v>
      </c>
      <c r="I72" s="83">
        <v>0</v>
      </c>
      <c r="J72" s="254">
        <f t="shared" si="2"/>
        <v>0</v>
      </c>
      <c r="K72" s="255" t="str">
        <f t="shared" si="1"/>
        <v>ללא הערות</v>
      </c>
      <c r="L72" s="60" t="s">
        <v>146</v>
      </c>
      <c r="M72" s="84"/>
      <c r="N72" s="129"/>
      <c r="O72" s="256"/>
      <c r="P72" s="256"/>
      <c r="Q72" s="256"/>
      <c r="R72" s="256"/>
      <c r="S72" s="256"/>
      <c r="T72" s="128"/>
      <c r="U72" s="257"/>
      <c r="V72" s="247" t="s">
        <v>154</v>
      </c>
      <c r="W72" s="257"/>
      <c r="X72" s="128"/>
      <c r="Y72" s="128"/>
      <c r="Z72" s="128"/>
    </row>
    <row r="73" spans="1:26" s="261" customFormat="1" ht="33.950000000000003" customHeight="1" x14ac:dyDescent="0.2">
      <c r="A73" s="128"/>
      <c r="B73" s="41"/>
      <c r="C73" s="42" t="s">
        <v>167</v>
      </c>
      <c r="D73" s="42" t="s">
        <v>146</v>
      </c>
      <c r="E73" s="70"/>
      <c r="F73" s="42"/>
      <c r="G73" s="42"/>
      <c r="H73" s="83">
        <v>0</v>
      </c>
      <c r="I73" s="83">
        <v>0</v>
      </c>
      <c r="J73" s="254">
        <f t="shared" si="2"/>
        <v>0</v>
      </c>
      <c r="K73" s="255" t="str">
        <f t="shared" si="1"/>
        <v>ללא הערות</v>
      </c>
      <c r="L73" s="60" t="s">
        <v>146</v>
      </c>
      <c r="M73" s="84"/>
      <c r="N73" s="129"/>
      <c r="O73" s="256"/>
      <c r="P73" s="256"/>
      <c r="Q73" s="256"/>
      <c r="R73" s="256"/>
      <c r="S73" s="256"/>
      <c r="T73" s="128"/>
      <c r="U73" s="257"/>
      <c r="V73" s="247" t="s">
        <v>155</v>
      </c>
      <c r="W73" s="257"/>
      <c r="X73" s="128"/>
      <c r="Y73" s="128"/>
      <c r="Z73" s="128"/>
    </row>
    <row r="74" spans="1:26" s="263" customFormat="1" ht="33.950000000000003" customHeight="1" x14ac:dyDescent="0.2">
      <c r="A74" s="128"/>
      <c r="B74" s="41"/>
      <c r="C74" s="42" t="s">
        <v>167</v>
      </c>
      <c r="D74" s="42" t="s">
        <v>146</v>
      </c>
      <c r="E74" s="70"/>
      <c r="F74" s="42"/>
      <c r="G74" s="42"/>
      <c r="H74" s="83">
        <v>0</v>
      </c>
      <c r="I74" s="83">
        <v>0</v>
      </c>
      <c r="J74" s="254">
        <f t="shared" si="2"/>
        <v>0</v>
      </c>
      <c r="K74" s="255" t="str">
        <f t="shared" si="1"/>
        <v>ללא הערות</v>
      </c>
      <c r="L74" s="60" t="s">
        <v>146</v>
      </c>
      <c r="M74" s="84"/>
      <c r="N74" s="129"/>
      <c r="O74" s="256"/>
      <c r="P74" s="256"/>
      <c r="Q74" s="256"/>
      <c r="R74" s="256"/>
      <c r="S74" s="256"/>
      <c r="T74" s="128"/>
      <c r="U74" s="262"/>
      <c r="V74" s="247" t="s">
        <v>157</v>
      </c>
      <c r="W74" s="257"/>
      <c r="X74" s="128"/>
      <c r="Y74" s="128"/>
      <c r="Z74" s="128"/>
    </row>
    <row r="75" spans="1:26" s="263" customFormat="1" ht="33.950000000000003" customHeight="1" x14ac:dyDescent="0.2">
      <c r="A75" s="128"/>
      <c r="B75" s="41"/>
      <c r="C75" s="42" t="s">
        <v>167</v>
      </c>
      <c r="D75" s="42" t="s">
        <v>146</v>
      </c>
      <c r="E75" s="70"/>
      <c r="F75" s="42"/>
      <c r="G75" s="42"/>
      <c r="H75" s="83">
        <v>0</v>
      </c>
      <c r="I75" s="83">
        <v>0</v>
      </c>
      <c r="J75" s="254">
        <f t="shared" si="2"/>
        <v>0</v>
      </c>
      <c r="K75" s="255" t="str">
        <f t="shared" si="1"/>
        <v>ללא הערות</v>
      </c>
      <c r="L75" s="60" t="s">
        <v>146</v>
      </c>
      <c r="M75" s="84"/>
      <c r="N75" s="129"/>
      <c r="O75" s="256"/>
      <c r="P75" s="256"/>
      <c r="Q75" s="256"/>
      <c r="R75" s="256"/>
      <c r="S75" s="256"/>
      <c r="T75" s="128"/>
      <c r="U75" s="262"/>
      <c r="V75" s="247" t="s">
        <v>158</v>
      </c>
      <c r="W75" s="257"/>
      <c r="X75" s="128"/>
      <c r="Y75" s="128"/>
      <c r="Z75" s="128"/>
    </row>
    <row r="76" spans="1:26" s="264" customFormat="1" ht="33.950000000000003" customHeight="1" x14ac:dyDescent="0.2">
      <c r="A76" s="128"/>
      <c r="B76" s="41"/>
      <c r="C76" s="42" t="s">
        <v>167</v>
      </c>
      <c r="D76" s="42" t="s">
        <v>146</v>
      </c>
      <c r="E76" s="70"/>
      <c r="F76" s="42"/>
      <c r="G76" s="42"/>
      <c r="H76" s="83">
        <v>0</v>
      </c>
      <c r="I76" s="83">
        <v>0</v>
      </c>
      <c r="J76" s="254">
        <f t="shared" si="2"/>
        <v>0</v>
      </c>
      <c r="K76" s="255" t="str">
        <f t="shared" si="1"/>
        <v>ללא הערות</v>
      </c>
      <c r="L76" s="60" t="s">
        <v>146</v>
      </c>
      <c r="M76" s="84"/>
      <c r="N76" s="129"/>
      <c r="O76" s="256"/>
      <c r="P76" s="256"/>
      <c r="Q76" s="256"/>
      <c r="R76" s="256"/>
      <c r="S76" s="256"/>
      <c r="T76" s="128"/>
      <c r="U76" s="262"/>
      <c r="V76" s="247" t="s">
        <v>159</v>
      </c>
      <c r="W76" s="257"/>
      <c r="X76" s="128"/>
      <c r="Y76" s="128"/>
      <c r="Z76" s="128"/>
    </row>
    <row r="77" spans="1:26" s="264" customFormat="1" ht="33.950000000000003" customHeight="1" x14ac:dyDescent="0.2">
      <c r="A77" s="128"/>
      <c r="B77" s="41"/>
      <c r="C77" s="42" t="s">
        <v>167</v>
      </c>
      <c r="D77" s="42" t="s">
        <v>146</v>
      </c>
      <c r="E77" s="70"/>
      <c r="F77" s="42"/>
      <c r="G77" s="42"/>
      <c r="H77" s="83">
        <v>0</v>
      </c>
      <c r="I77" s="83">
        <v>0</v>
      </c>
      <c r="J77" s="254">
        <f t="shared" si="2"/>
        <v>0</v>
      </c>
      <c r="K77" s="255" t="str">
        <f t="shared" si="1"/>
        <v>ללא הערות</v>
      </c>
      <c r="L77" s="60" t="s">
        <v>146</v>
      </c>
      <c r="M77" s="84"/>
      <c r="N77" s="129"/>
      <c r="O77" s="256"/>
      <c r="P77" s="256"/>
      <c r="Q77" s="256"/>
      <c r="R77" s="256"/>
      <c r="S77" s="256"/>
      <c r="T77" s="128"/>
      <c r="U77" s="257"/>
      <c r="V77" s="247" t="s">
        <v>160</v>
      </c>
      <c r="W77" s="257"/>
      <c r="X77" s="128"/>
      <c r="Y77" s="128"/>
      <c r="Z77" s="128"/>
    </row>
    <row r="78" spans="1:26" s="264" customFormat="1" ht="33.950000000000003" customHeight="1" x14ac:dyDescent="0.2">
      <c r="A78" s="128"/>
      <c r="B78" s="41"/>
      <c r="C78" s="42" t="s">
        <v>167</v>
      </c>
      <c r="D78" s="42" t="s">
        <v>146</v>
      </c>
      <c r="E78" s="70"/>
      <c r="F78" s="42"/>
      <c r="G78" s="42"/>
      <c r="H78" s="83">
        <v>0</v>
      </c>
      <c r="I78" s="83">
        <v>0</v>
      </c>
      <c r="J78" s="254">
        <f t="shared" si="2"/>
        <v>0</v>
      </c>
      <c r="K78" s="255" t="str">
        <f t="shared" si="1"/>
        <v>ללא הערות</v>
      </c>
      <c r="L78" s="60" t="s">
        <v>146</v>
      </c>
      <c r="M78" s="84"/>
      <c r="N78" s="129"/>
      <c r="O78" s="256"/>
      <c r="P78" s="256"/>
      <c r="Q78" s="256"/>
      <c r="R78" s="256"/>
      <c r="S78" s="256"/>
      <c r="T78" s="128"/>
      <c r="U78" s="257"/>
      <c r="V78" s="247" t="s">
        <v>161</v>
      </c>
      <c r="W78" s="257"/>
      <c r="X78" s="128"/>
      <c r="Y78" s="128"/>
      <c r="Z78" s="128"/>
    </row>
    <row r="79" spans="1:26" s="265" customFormat="1" ht="33.950000000000003" customHeight="1" x14ac:dyDescent="0.2">
      <c r="A79" s="128"/>
      <c r="B79" s="41"/>
      <c r="C79" s="42" t="s">
        <v>167</v>
      </c>
      <c r="D79" s="42" t="s">
        <v>146</v>
      </c>
      <c r="E79" s="70"/>
      <c r="F79" s="42"/>
      <c r="G79" s="42"/>
      <c r="H79" s="83">
        <v>0</v>
      </c>
      <c r="I79" s="83">
        <v>0</v>
      </c>
      <c r="J79" s="254">
        <f t="shared" si="2"/>
        <v>0</v>
      </c>
      <c r="K79" s="255" t="str">
        <f t="shared" si="1"/>
        <v>ללא הערות</v>
      </c>
      <c r="L79" s="60" t="s">
        <v>146</v>
      </c>
      <c r="M79" s="84"/>
      <c r="N79" s="129"/>
      <c r="O79" s="256"/>
      <c r="P79" s="256"/>
      <c r="Q79" s="256"/>
      <c r="R79" s="256"/>
      <c r="S79" s="256"/>
      <c r="T79" s="128"/>
      <c r="U79" s="128"/>
      <c r="V79" s="247" t="s">
        <v>162</v>
      </c>
      <c r="W79" s="128"/>
      <c r="X79" s="128"/>
      <c r="Y79" s="128"/>
      <c r="Z79" s="128"/>
    </row>
    <row r="80" spans="1:26" s="268" customFormat="1" ht="33.950000000000003" customHeight="1" x14ac:dyDescent="0.2">
      <c r="A80" s="266"/>
      <c r="B80" s="41"/>
      <c r="C80" s="42" t="s">
        <v>167</v>
      </c>
      <c r="D80" s="42" t="s">
        <v>146</v>
      </c>
      <c r="E80" s="70"/>
      <c r="F80" s="42"/>
      <c r="G80" s="42"/>
      <c r="H80" s="83">
        <v>0</v>
      </c>
      <c r="I80" s="83">
        <v>0</v>
      </c>
      <c r="J80" s="254">
        <f t="shared" si="2"/>
        <v>0</v>
      </c>
      <c r="K80" s="255" t="str">
        <f t="shared" si="1"/>
        <v>ללא הערות</v>
      </c>
      <c r="L80" s="60" t="s">
        <v>146</v>
      </c>
      <c r="M80" s="84"/>
      <c r="N80" s="129"/>
      <c r="O80" s="256"/>
      <c r="P80" s="256"/>
      <c r="Q80" s="256"/>
      <c r="R80" s="256"/>
      <c r="S80" s="256"/>
      <c r="T80" s="266" t="s">
        <v>0</v>
      </c>
      <c r="U80" s="266"/>
      <c r="V80" s="267" t="s">
        <v>163</v>
      </c>
      <c r="W80" s="266"/>
      <c r="X80" s="266"/>
      <c r="Y80" s="266"/>
      <c r="Z80" s="266"/>
    </row>
    <row r="81" spans="1:26" s="269" customFormat="1" ht="33.950000000000003" customHeight="1" x14ac:dyDescent="0.2">
      <c r="A81" s="128"/>
      <c r="B81" s="41"/>
      <c r="C81" s="42" t="s">
        <v>167</v>
      </c>
      <c r="D81" s="42" t="s">
        <v>146</v>
      </c>
      <c r="E81" s="70"/>
      <c r="F81" s="42"/>
      <c r="G81" s="42"/>
      <c r="H81" s="83">
        <v>0</v>
      </c>
      <c r="I81" s="83">
        <v>0</v>
      </c>
      <c r="J81" s="254">
        <f t="shared" si="2"/>
        <v>0</v>
      </c>
      <c r="K81" s="255" t="str">
        <f t="shared" si="1"/>
        <v>ללא הערות</v>
      </c>
      <c r="L81" s="60" t="s">
        <v>146</v>
      </c>
      <c r="M81" s="84"/>
      <c r="N81" s="129"/>
      <c r="O81" s="256"/>
      <c r="P81" s="256"/>
      <c r="Q81" s="256"/>
      <c r="R81" s="256"/>
      <c r="S81" s="256"/>
      <c r="T81" s="128" t="s">
        <v>3</v>
      </c>
      <c r="U81" s="128"/>
      <c r="V81" s="267" t="s">
        <v>164</v>
      </c>
      <c r="W81" s="128"/>
      <c r="X81" s="128"/>
      <c r="Y81" s="128"/>
      <c r="Z81" s="128"/>
    </row>
    <row r="82" spans="1:26" s="269" customFormat="1" ht="33.950000000000003" customHeight="1" x14ac:dyDescent="0.2">
      <c r="A82" s="128"/>
      <c r="B82" s="41"/>
      <c r="C82" s="42" t="s">
        <v>167</v>
      </c>
      <c r="D82" s="42" t="s">
        <v>146</v>
      </c>
      <c r="E82" s="70"/>
      <c r="F82" s="42"/>
      <c r="G82" s="42"/>
      <c r="H82" s="83">
        <v>0</v>
      </c>
      <c r="I82" s="83">
        <v>0</v>
      </c>
      <c r="J82" s="254">
        <f>IFERROR(I82/H82,0)</f>
        <v>0</v>
      </c>
      <c r="K82" s="255" t="str">
        <f t="shared" si="1"/>
        <v>ללא הערות</v>
      </c>
      <c r="L82" s="60" t="s">
        <v>146</v>
      </c>
      <c r="M82" s="84"/>
      <c r="N82" s="129"/>
      <c r="O82" s="256"/>
      <c r="P82" s="256"/>
      <c r="Q82" s="256"/>
      <c r="R82" s="256"/>
      <c r="S82" s="256"/>
      <c r="T82" s="128"/>
      <c r="U82" s="128"/>
      <c r="V82" s="270"/>
      <c r="W82" s="128"/>
      <c r="X82" s="128"/>
      <c r="Y82" s="128"/>
      <c r="Z82" s="128"/>
    </row>
    <row r="83" spans="1:26" s="269" customFormat="1" ht="33.950000000000003" customHeight="1" x14ac:dyDescent="0.2">
      <c r="A83" s="128"/>
      <c r="B83" s="41"/>
      <c r="C83" s="42" t="s">
        <v>167</v>
      </c>
      <c r="D83" s="42" t="s">
        <v>146</v>
      </c>
      <c r="E83" s="70"/>
      <c r="F83" s="42"/>
      <c r="G83" s="42"/>
      <c r="H83" s="83">
        <v>0</v>
      </c>
      <c r="I83" s="83">
        <v>0</v>
      </c>
      <c r="J83" s="254">
        <f t="shared" si="2"/>
        <v>0</v>
      </c>
      <c r="K83" s="255" t="str">
        <f t="shared" si="1"/>
        <v>ללא הערות</v>
      </c>
      <c r="L83" s="60" t="s">
        <v>146</v>
      </c>
      <c r="M83" s="84"/>
      <c r="N83" s="129"/>
      <c r="O83" s="256"/>
      <c r="P83" s="256"/>
      <c r="Q83" s="256"/>
      <c r="R83" s="256"/>
      <c r="S83" s="256"/>
      <c r="T83" s="128"/>
      <c r="U83" s="128"/>
      <c r="V83" s="270"/>
      <c r="W83" s="128"/>
      <c r="X83" s="128"/>
      <c r="Y83" s="128"/>
      <c r="Z83" s="128"/>
    </row>
    <row r="84" spans="1:26" s="269" customFormat="1" ht="33.950000000000003" customHeight="1" x14ac:dyDescent="0.2">
      <c r="A84" s="128"/>
      <c r="B84" s="41"/>
      <c r="C84" s="42" t="s">
        <v>167</v>
      </c>
      <c r="D84" s="42" t="s">
        <v>146</v>
      </c>
      <c r="E84" s="70"/>
      <c r="F84" s="42"/>
      <c r="G84" s="42"/>
      <c r="H84" s="83">
        <v>0</v>
      </c>
      <c r="I84" s="83">
        <v>0</v>
      </c>
      <c r="J84" s="254">
        <f t="shared" si="2"/>
        <v>0</v>
      </c>
      <c r="K84" s="255" t="str">
        <f t="shared" si="1"/>
        <v>ללא הערות</v>
      </c>
      <c r="L84" s="60" t="s">
        <v>146</v>
      </c>
      <c r="M84" s="84"/>
      <c r="N84" s="129"/>
      <c r="O84" s="256"/>
      <c r="P84" s="256"/>
      <c r="Q84" s="256"/>
      <c r="R84" s="256"/>
      <c r="S84" s="256"/>
      <c r="T84" s="128"/>
      <c r="U84" s="128"/>
      <c r="V84" s="247"/>
      <c r="W84" s="128"/>
      <c r="X84" s="128"/>
      <c r="Y84" s="128"/>
      <c r="Z84" s="128"/>
    </row>
    <row r="85" spans="1:26" s="269" customFormat="1" ht="33.950000000000003" customHeight="1" x14ac:dyDescent="0.2">
      <c r="A85" s="128"/>
      <c r="B85" s="41"/>
      <c r="C85" s="42" t="s">
        <v>167</v>
      </c>
      <c r="D85" s="42" t="s">
        <v>146</v>
      </c>
      <c r="E85" s="70"/>
      <c r="F85" s="42"/>
      <c r="G85" s="42"/>
      <c r="H85" s="83">
        <v>0</v>
      </c>
      <c r="I85" s="83">
        <v>0</v>
      </c>
      <c r="J85" s="254">
        <f t="shared" si="2"/>
        <v>0</v>
      </c>
      <c r="K85" s="255" t="str">
        <f t="shared" si="1"/>
        <v>ללא הערות</v>
      </c>
      <c r="L85" s="60" t="s">
        <v>146</v>
      </c>
      <c r="M85" s="84"/>
      <c r="N85" s="129"/>
      <c r="O85" s="256"/>
      <c r="P85" s="256"/>
      <c r="Q85" s="256"/>
      <c r="R85" s="256"/>
      <c r="S85" s="256"/>
      <c r="T85" s="128"/>
      <c r="U85" s="128"/>
      <c r="V85" s="128"/>
      <c r="W85" s="128"/>
      <c r="X85" s="128"/>
      <c r="Y85" s="128"/>
      <c r="Z85" s="128"/>
    </row>
    <row r="86" spans="1:26" s="269" customFormat="1" ht="33.950000000000003" customHeight="1" x14ac:dyDescent="0.2">
      <c r="A86" s="128"/>
      <c r="B86" s="41"/>
      <c r="C86" s="42" t="s">
        <v>167</v>
      </c>
      <c r="D86" s="42" t="s">
        <v>146</v>
      </c>
      <c r="E86" s="70"/>
      <c r="F86" s="42"/>
      <c r="G86" s="42"/>
      <c r="H86" s="83">
        <v>0</v>
      </c>
      <c r="I86" s="83">
        <v>0</v>
      </c>
      <c r="J86" s="254">
        <f t="shared" si="2"/>
        <v>0</v>
      </c>
      <c r="K86" s="255" t="str">
        <f t="shared" si="1"/>
        <v>ללא הערות</v>
      </c>
      <c r="L86" s="60" t="s">
        <v>146</v>
      </c>
      <c r="M86" s="84"/>
      <c r="N86" s="129"/>
      <c r="O86" s="256"/>
      <c r="P86" s="256"/>
      <c r="Q86" s="256"/>
      <c r="R86" s="256"/>
      <c r="S86" s="256"/>
      <c r="T86" s="128"/>
      <c r="U86" s="128"/>
      <c r="V86" s="128"/>
      <c r="W86" s="128"/>
      <c r="X86" s="128"/>
      <c r="Y86" s="128"/>
      <c r="Z86" s="128"/>
    </row>
    <row r="87" spans="1:26" s="269" customFormat="1" ht="33.950000000000003" customHeight="1" x14ac:dyDescent="0.2">
      <c r="A87" s="128"/>
      <c r="B87" s="41"/>
      <c r="C87" s="42" t="s">
        <v>167</v>
      </c>
      <c r="D87" s="42" t="s">
        <v>146</v>
      </c>
      <c r="E87" s="70"/>
      <c r="F87" s="42"/>
      <c r="G87" s="42"/>
      <c r="H87" s="83">
        <v>0</v>
      </c>
      <c r="I87" s="83">
        <v>0</v>
      </c>
      <c r="J87" s="254">
        <f t="shared" si="2"/>
        <v>0</v>
      </c>
      <c r="K87" s="255" t="str">
        <f t="shared" si="1"/>
        <v>ללא הערות</v>
      </c>
      <c r="L87" s="60" t="s">
        <v>146</v>
      </c>
      <c r="M87" s="84"/>
      <c r="N87" s="129"/>
      <c r="O87" s="256"/>
      <c r="P87" s="256"/>
      <c r="Q87" s="256"/>
      <c r="R87" s="256"/>
      <c r="S87" s="256"/>
      <c r="T87" s="128"/>
      <c r="U87" s="128"/>
      <c r="V87" s="128"/>
      <c r="W87" s="128"/>
      <c r="X87" s="128"/>
      <c r="Y87" s="128"/>
      <c r="Z87" s="128"/>
    </row>
    <row r="88" spans="1:26" s="269" customFormat="1" ht="33.950000000000003" customHeight="1" x14ac:dyDescent="0.2">
      <c r="A88" s="128"/>
      <c r="B88" s="41"/>
      <c r="C88" s="42" t="s">
        <v>167</v>
      </c>
      <c r="D88" s="42" t="s">
        <v>146</v>
      </c>
      <c r="E88" s="70"/>
      <c r="F88" s="42"/>
      <c r="G88" s="42"/>
      <c r="H88" s="83">
        <v>0</v>
      </c>
      <c r="I88" s="83">
        <v>0</v>
      </c>
      <c r="J88" s="254">
        <f t="shared" si="2"/>
        <v>0</v>
      </c>
      <c r="K88" s="255" t="str">
        <f t="shared" si="1"/>
        <v>ללא הערות</v>
      </c>
      <c r="L88" s="60" t="s">
        <v>146</v>
      </c>
      <c r="M88" s="84"/>
      <c r="N88" s="129"/>
      <c r="O88" s="256"/>
      <c r="P88" s="256"/>
      <c r="Q88" s="256"/>
      <c r="R88" s="256"/>
      <c r="S88" s="256"/>
      <c r="T88" s="128"/>
      <c r="U88" s="128"/>
      <c r="V88" s="128"/>
      <c r="W88" s="128"/>
      <c r="X88" s="128"/>
      <c r="Y88" s="128"/>
      <c r="Z88" s="128"/>
    </row>
    <row r="89" spans="1:26" s="269" customFormat="1" ht="33.950000000000003" customHeight="1" x14ac:dyDescent="0.2">
      <c r="A89" s="128"/>
      <c r="B89" s="41"/>
      <c r="C89" s="42" t="s">
        <v>167</v>
      </c>
      <c r="D89" s="42" t="s">
        <v>146</v>
      </c>
      <c r="E89" s="70"/>
      <c r="F89" s="42"/>
      <c r="G89" s="42"/>
      <c r="H89" s="83">
        <v>0</v>
      </c>
      <c r="I89" s="83">
        <v>0</v>
      </c>
      <c r="J89" s="254">
        <f t="shared" si="2"/>
        <v>0</v>
      </c>
      <c r="K89" s="255" t="str">
        <f t="shared" si="1"/>
        <v>ללא הערות</v>
      </c>
      <c r="L89" s="60" t="s">
        <v>146</v>
      </c>
      <c r="M89" s="84"/>
      <c r="N89" s="129"/>
      <c r="O89" s="256"/>
      <c r="P89" s="256"/>
      <c r="Q89" s="256"/>
      <c r="R89" s="256"/>
      <c r="S89" s="256"/>
      <c r="T89" s="128"/>
      <c r="U89" s="128"/>
      <c r="V89" s="128"/>
      <c r="W89" s="128"/>
      <c r="X89" s="128"/>
      <c r="Y89" s="128"/>
      <c r="Z89" s="128"/>
    </row>
    <row r="90" spans="1:26" s="269" customFormat="1" ht="33.950000000000003" customHeight="1" x14ac:dyDescent="0.2">
      <c r="A90" s="128"/>
      <c r="B90" s="41"/>
      <c r="C90" s="42" t="s">
        <v>167</v>
      </c>
      <c r="D90" s="42" t="s">
        <v>146</v>
      </c>
      <c r="E90" s="70"/>
      <c r="F90" s="42"/>
      <c r="G90" s="42"/>
      <c r="H90" s="83">
        <v>0</v>
      </c>
      <c r="I90" s="83">
        <v>0</v>
      </c>
      <c r="J90" s="254">
        <f t="shared" si="2"/>
        <v>0</v>
      </c>
      <c r="K90" s="255" t="str">
        <f t="shared" si="1"/>
        <v>ללא הערות</v>
      </c>
      <c r="L90" s="60" t="s">
        <v>146</v>
      </c>
      <c r="M90" s="84"/>
      <c r="N90" s="129"/>
      <c r="O90" s="256"/>
      <c r="P90" s="256"/>
      <c r="Q90" s="256"/>
      <c r="R90" s="256"/>
      <c r="S90" s="256"/>
      <c r="T90" s="128"/>
      <c r="U90" s="128"/>
      <c r="V90" s="128"/>
      <c r="W90" s="128"/>
      <c r="X90" s="128"/>
      <c r="Y90" s="128"/>
      <c r="Z90" s="128"/>
    </row>
    <row r="91" spans="1:26" s="269" customFormat="1" ht="33.950000000000003" customHeight="1" x14ac:dyDescent="0.2">
      <c r="A91" s="128"/>
      <c r="B91" s="41"/>
      <c r="C91" s="42" t="s">
        <v>167</v>
      </c>
      <c r="D91" s="42" t="s">
        <v>146</v>
      </c>
      <c r="E91" s="70"/>
      <c r="F91" s="42"/>
      <c r="G91" s="42"/>
      <c r="H91" s="83">
        <v>0</v>
      </c>
      <c r="I91" s="83">
        <v>0</v>
      </c>
      <c r="J91" s="254">
        <f t="shared" si="2"/>
        <v>0</v>
      </c>
      <c r="K91" s="255" t="str">
        <f t="shared" si="1"/>
        <v>ללא הערות</v>
      </c>
      <c r="L91" s="60" t="s">
        <v>146</v>
      </c>
      <c r="M91" s="84"/>
      <c r="N91" s="129"/>
      <c r="O91" s="256"/>
      <c r="P91" s="256"/>
      <c r="Q91" s="256"/>
      <c r="R91" s="256"/>
      <c r="S91" s="256"/>
      <c r="T91" s="128"/>
      <c r="U91" s="128"/>
      <c r="V91" s="128"/>
      <c r="W91" s="128"/>
      <c r="X91" s="128"/>
      <c r="Y91" s="128"/>
      <c r="Z91" s="128"/>
    </row>
    <row r="92" spans="1:26" s="269" customFormat="1" ht="33.950000000000003" customHeight="1" x14ac:dyDescent="0.2">
      <c r="A92" s="128"/>
      <c r="B92" s="41"/>
      <c r="C92" s="42" t="s">
        <v>167</v>
      </c>
      <c r="D92" s="42" t="s">
        <v>146</v>
      </c>
      <c r="E92" s="70"/>
      <c r="F92" s="42"/>
      <c r="G92" s="42"/>
      <c r="H92" s="83">
        <v>0</v>
      </c>
      <c r="I92" s="83">
        <v>0</v>
      </c>
      <c r="J92" s="254">
        <f t="shared" si="2"/>
        <v>0</v>
      </c>
      <c r="K92" s="255" t="str">
        <f t="shared" si="1"/>
        <v>ללא הערות</v>
      </c>
      <c r="L92" s="60" t="s">
        <v>146</v>
      </c>
      <c r="M92" s="84"/>
      <c r="N92" s="129"/>
      <c r="O92" s="256"/>
      <c r="P92" s="256"/>
      <c r="Q92" s="256"/>
      <c r="R92" s="256"/>
      <c r="S92" s="256"/>
      <c r="T92" s="128"/>
      <c r="U92" s="128"/>
      <c r="V92" s="128"/>
      <c r="W92" s="128"/>
      <c r="X92" s="128"/>
      <c r="Y92" s="128"/>
      <c r="Z92" s="128"/>
    </row>
    <row r="93" spans="1:26" s="269" customFormat="1" ht="33.950000000000003" customHeight="1" x14ac:dyDescent="0.2">
      <c r="A93" s="128"/>
      <c r="B93" s="41"/>
      <c r="C93" s="42" t="s">
        <v>167</v>
      </c>
      <c r="D93" s="42" t="s">
        <v>146</v>
      </c>
      <c r="E93" s="70"/>
      <c r="F93" s="42"/>
      <c r="G93" s="42"/>
      <c r="H93" s="83">
        <v>0</v>
      </c>
      <c r="I93" s="83">
        <v>0</v>
      </c>
      <c r="J93" s="254">
        <f t="shared" si="2"/>
        <v>0</v>
      </c>
      <c r="K93" s="255" t="str">
        <f t="shared" si="1"/>
        <v>ללא הערות</v>
      </c>
      <c r="L93" s="60" t="s">
        <v>146</v>
      </c>
      <c r="M93" s="84"/>
      <c r="N93" s="129"/>
      <c r="O93" s="256"/>
      <c r="P93" s="256"/>
      <c r="Q93" s="256"/>
      <c r="R93" s="256"/>
      <c r="S93" s="256"/>
      <c r="T93" s="128"/>
      <c r="U93" s="128"/>
      <c r="V93" s="128"/>
      <c r="W93" s="128"/>
      <c r="X93" s="128"/>
      <c r="Y93" s="128"/>
      <c r="Z93" s="128"/>
    </row>
    <row r="94" spans="1:26" s="269" customFormat="1" ht="33.950000000000003" customHeight="1" x14ac:dyDescent="0.2">
      <c r="A94" s="128"/>
      <c r="B94" s="41"/>
      <c r="C94" s="42" t="s">
        <v>167</v>
      </c>
      <c r="D94" s="42" t="s">
        <v>146</v>
      </c>
      <c r="E94" s="70"/>
      <c r="F94" s="42"/>
      <c r="G94" s="42"/>
      <c r="H94" s="83">
        <v>0</v>
      </c>
      <c r="I94" s="83">
        <v>0</v>
      </c>
      <c r="J94" s="254">
        <f t="shared" si="2"/>
        <v>0</v>
      </c>
      <c r="K94" s="255" t="str">
        <f t="shared" si="1"/>
        <v>ללא הערות</v>
      </c>
      <c r="L94" s="60" t="s">
        <v>146</v>
      </c>
      <c r="M94" s="84"/>
      <c r="N94" s="129"/>
      <c r="O94" s="256"/>
      <c r="P94" s="256"/>
      <c r="Q94" s="256"/>
      <c r="R94" s="256"/>
      <c r="S94" s="256"/>
      <c r="T94" s="128"/>
      <c r="U94" s="128"/>
      <c r="V94" s="128"/>
      <c r="W94" s="128"/>
      <c r="X94" s="128"/>
      <c r="Y94" s="128"/>
      <c r="Z94" s="128"/>
    </row>
    <row r="95" spans="1:26" s="269" customFormat="1" ht="33.950000000000003" customHeight="1" x14ac:dyDescent="0.2">
      <c r="A95" s="128"/>
      <c r="B95" s="41"/>
      <c r="C95" s="42" t="s">
        <v>167</v>
      </c>
      <c r="D95" s="42" t="s">
        <v>146</v>
      </c>
      <c r="E95" s="70"/>
      <c r="F95" s="42"/>
      <c r="G95" s="42"/>
      <c r="H95" s="83">
        <v>0</v>
      </c>
      <c r="I95" s="83">
        <v>0</v>
      </c>
      <c r="J95" s="254">
        <f t="shared" si="2"/>
        <v>0</v>
      </c>
      <c r="K95" s="255" t="str">
        <f t="shared" si="1"/>
        <v>ללא הערות</v>
      </c>
      <c r="L95" s="60" t="s">
        <v>146</v>
      </c>
      <c r="M95" s="84"/>
      <c r="N95" s="129"/>
      <c r="O95" s="256"/>
      <c r="P95" s="256"/>
      <c r="Q95" s="256"/>
      <c r="R95" s="256"/>
      <c r="S95" s="256"/>
      <c r="T95" s="128"/>
      <c r="U95" s="128"/>
      <c r="V95" s="128"/>
      <c r="W95" s="128"/>
      <c r="X95" s="128"/>
      <c r="Y95" s="128"/>
      <c r="Z95" s="128"/>
    </row>
    <row r="96" spans="1:26" s="269" customFormat="1" ht="33.950000000000003" customHeight="1" x14ac:dyDescent="0.2">
      <c r="A96" s="128"/>
      <c r="B96" s="41"/>
      <c r="C96" s="42" t="s">
        <v>167</v>
      </c>
      <c r="D96" s="42" t="s">
        <v>146</v>
      </c>
      <c r="E96" s="70"/>
      <c r="F96" s="42"/>
      <c r="G96" s="42"/>
      <c r="H96" s="83">
        <v>0</v>
      </c>
      <c r="I96" s="83">
        <v>0</v>
      </c>
      <c r="J96" s="254">
        <f t="shared" si="2"/>
        <v>0</v>
      </c>
      <c r="K96" s="255" t="str">
        <f t="shared" si="1"/>
        <v>ללא הערות</v>
      </c>
      <c r="L96" s="60" t="s">
        <v>146</v>
      </c>
      <c r="M96" s="84"/>
      <c r="N96" s="129"/>
      <c r="O96" s="256"/>
      <c r="P96" s="256"/>
      <c r="Q96" s="256"/>
      <c r="R96" s="256"/>
      <c r="S96" s="256"/>
      <c r="T96" s="128"/>
      <c r="U96" s="128"/>
      <c r="V96" s="128"/>
      <c r="W96" s="128"/>
      <c r="X96" s="128"/>
      <c r="Y96" s="128"/>
      <c r="Z96" s="128"/>
    </row>
    <row r="97" spans="1:26" s="269" customFormat="1" ht="33.950000000000003" customHeight="1" x14ac:dyDescent="0.2">
      <c r="A97" s="128"/>
      <c r="B97" s="41"/>
      <c r="C97" s="42" t="s">
        <v>167</v>
      </c>
      <c r="D97" s="42" t="s">
        <v>146</v>
      </c>
      <c r="E97" s="70"/>
      <c r="F97" s="42"/>
      <c r="G97" s="42"/>
      <c r="H97" s="83">
        <v>0</v>
      </c>
      <c r="I97" s="83">
        <v>0</v>
      </c>
      <c r="J97" s="254">
        <f t="shared" si="2"/>
        <v>0</v>
      </c>
      <c r="K97" s="255" t="str">
        <f t="shared" si="1"/>
        <v>ללא הערות</v>
      </c>
      <c r="L97" s="60" t="s">
        <v>146</v>
      </c>
      <c r="M97" s="84"/>
      <c r="N97" s="129"/>
      <c r="O97" s="256"/>
      <c r="P97" s="256"/>
      <c r="Q97" s="256"/>
      <c r="R97" s="256"/>
      <c r="S97" s="256"/>
      <c r="T97" s="128"/>
      <c r="U97" s="128"/>
      <c r="V97" s="128"/>
      <c r="W97" s="128"/>
      <c r="X97" s="128"/>
      <c r="Y97" s="128"/>
      <c r="Z97" s="128"/>
    </row>
    <row r="98" spans="1:26" s="269" customFormat="1" ht="33.950000000000003" customHeight="1" x14ac:dyDescent="0.2">
      <c r="A98" s="128"/>
      <c r="B98" s="41"/>
      <c r="C98" s="42" t="s">
        <v>167</v>
      </c>
      <c r="D98" s="42" t="s">
        <v>146</v>
      </c>
      <c r="E98" s="70"/>
      <c r="F98" s="42"/>
      <c r="G98" s="42"/>
      <c r="H98" s="83">
        <v>0</v>
      </c>
      <c r="I98" s="83">
        <v>0</v>
      </c>
      <c r="J98" s="254">
        <f t="shared" si="2"/>
        <v>0</v>
      </c>
      <c r="K98" s="255" t="str">
        <f t="shared" si="1"/>
        <v>ללא הערות</v>
      </c>
      <c r="L98" s="60" t="s">
        <v>146</v>
      </c>
      <c r="M98" s="84"/>
      <c r="N98" s="129"/>
      <c r="O98" s="256"/>
      <c r="P98" s="256"/>
      <c r="Q98" s="256"/>
      <c r="R98" s="256"/>
      <c r="S98" s="256"/>
      <c r="T98" s="128"/>
      <c r="U98" s="128"/>
      <c r="V98" s="128"/>
      <c r="W98" s="128"/>
      <c r="X98" s="128"/>
      <c r="Y98" s="128"/>
      <c r="Z98" s="128"/>
    </row>
    <row r="99" spans="1:26" s="269" customFormat="1" ht="33.950000000000003" customHeight="1" x14ac:dyDescent="0.2">
      <c r="A99" s="128"/>
      <c r="B99" s="41"/>
      <c r="C99" s="42" t="s">
        <v>167</v>
      </c>
      <c r="D99" s="42" t="s">
        <v>146</v>
      </c>
      <c r="E99" s="70"/>
      <c r="F99" s="42"/>
      <c r="G99" s="42"/>
      <c r="H99" s="83">
        <v>0</v>
      </c>
      <c r="I99" s="83">
        <v>0</v>
      </c>
      <c r="J99" s="254">
        <f t="shared" si="2"/>
        <v>0</v>
      </c>
      <c r="K99" s="255" t="str">
        <f t="shared" si="1"/>
        <v>ללא הערות</v>
      </c>
      <c r="L99" s="60" t="s">
        <v>146</v>
      </c>
      <c r="M99" s="84"/>
      <c r="N99" s="129"/>
      <c r="O99" s="256"/>
      <c r="P99" s="256"/>
      <c r="Q99" s="256"/>
      <c r="R99" s="256"/>
      <c r="S99" s="256"/>
      <c r="T99" s="128"/>
      <c r="U99" s="128"/>
      <c r="V99" s="128"/>
      <c r="W99" s="128"/>
      <c r="X99" s="128"/>
      <c r="Y99" s="128"/>
      <c r="Z99" s="128"/>
    </row>
    <row r="100" spans="1:26" s="269" customFormat="1" ht="33.950000000000003" customHeight="1" x14ac:dyDescent="0.2">
      <c r="A100" s="128"/>
      <c r="B100" s="41"/>
      <c r="C100" s="42" t="s">
        <v>167</v>
      </c>
      <c r="D100" s="42" t="s">
        <v>146</v>
      </c>
      <c r="E100" s="70"/>
      <c r="F100" s="42"/>
      <c r="G100" s="42"/>
      <c r="H100" s="83">
        <v>0</v>
      </c>
      <c r="I100" s="83">
        <v>0</v>
      </c>
      <c r="J100" s="254">
        <f t="shared" si="2"/>
        <v>0</v>
      </c>
      <c r="K100" s="255" t="str">
        <f t="shared" si="1"/>
        <v>ללא הערות</v>
      </c>
      <c r="L100" s="60" t="s">
        <v>146</v>
      </c>
      <c r="M100" s="84"/>
      <c r="N100" s="129"/>
      <c r="O100" s="256"/>
      <c r="P100" s="256"/>
      <c r="Q100" s="256"/>
      <c r="R100" s="256"/>
      <c r="S100" s="256"/>
      <c r="T100" s="128"/>
      <c r="U100" s="128"/>
      <c r="V100" s="128"/>
      <c r="W100" s="128"/>
      <c r="X100" s="128"/>
      <c r="Y100" s="128"/>
      <c r="Z100" s="128"/>
    </row>
    <row r="101" spans="1:26" s="269" customFormat="1" ht="33.950000000000003" customHeight="1" x14ac:dyDescent="0.2">
      <c r="A101" s="128"/>
      <c r="B101" s="41"/>
      <c r="C101" s="42" t="s">
        <v>167</v>
      </c>
      <c r="D101" s="42" t="s">
        <v>146</v>
      </c>
      <c r="E101" s="70"/>
      <c r="F101" s="42"/>
      <c r="G101" s="42"/>
      <c r="H101" s="83">
        <v>0</v>
      </c>
      <c r="I101" s="83">
        <v>0</v>
      </c>
      <c r="J101" s="254">
        <f t="shared" si="2"/>
        <v>0</v>
      </c>
      <c r="K101" s="255" t="str">
        <f t="shared" si="1"/>
        <v>ללא הערות</v>
      </c>
      <c r="L101" s="60" t="s">
        <v>146</v>
      </c>
      <c r="M101" s="84"/>
      <c r="N101" s="129"/>
      <c r="O101" s="256"/>
      <c r="P101" s="256"/>
      <c r="Q101" s="256"/>
      <c r="R101" s="256"/>
      <c r="S101" s="256"/>
      <c r="T101" s="128"/>
      <c r="U101" s="128"/>
      <c r="V101" s="128"/>
      <c r="W101" s="128"/>
      <c r="X101" s="128"/>
      <c r="Y101" s="128"/>
      <c r="Z101" s="128"/>
    </row>
    <row r="102" spans="1:26" s="269" customFormat="1" ht="33.950000000000003" customHeight="1" x14ac:dyDescent="0.2">
      <c r="A102" s="128"/>
      <c r="B102" s="41"/>
      <c r="C102" s="42" t="s">
        <v>167</v>
      </c>
      <c r="D102" s="42" t="s">
        <v>146</v>
      </c>
      <c r="E102" s="70"/>
      <c r="F102" s="42"/>
      <c r="G102" s="42"/>
      <c r="H102" s="83">
        <v>0</v>
      </c>
      <c r="I102" s="83">
        <v>0</v>
      </c>
      <c r="J102" s="254">
        <f t="shared" si="2"/>
        <v>0</v>
      </c>
      <c r="K102" s="255" t="str">
        <f t="shared" si="1"/>
        <v>ללא הערות</v>
      </c>
      <c r="L102" s="60" t="s">
        <v>146</v>
      </c>
      <c r="M102" s="84"/>
      <c r="N102" s="129"/>
      <c r="O102" s="256"/>
      <c r="P102" s="256"/>
      <c r="Q102" s="256"/>
      <c r="R102" s="256"/>
      <c r="S102" s="256"/>
      <c r="T102" s="128"/>
      <c r="U102" s="128"/>
      <c r="V102" s="128"/>
      <c r="W102" s="128"/>
      <c r="X102" s="128"/>
      <c r="Y102" s="128"/>
      <c r="Z102" s="128"/>
    </row>
    <row r="103" spans="1:26" s="269" customFormat="1" ht="33.950000000000003" customHeight="1" x14ac:dyDescent="0.2">
      <c r="A103" s="128"/>
      <c r="B103" s="41"/>
      <c r="C103" s="42" t="s">
        <v>167</v>
      </c>
      <c r="D103" s="42" t="s">
        <v>146</v>
      </c>
      <c r="E103" s="70"/>
      <c r="F103" s="42"/>
      <c r="G103" s="42"/>
      <c r="H103" s="83">
        <v>0</v>
      </c>
      <c r="I103" s="83">
        <v>0</v>
      </c>
      <c r="J103" s="254">
        <f t="shared" si="2"/>
        <v>0</v>
      </c>
      <c r="K103" s="255" t="str">
        <f t="shared" si="1"/>
        <v>ללא הערות</v>
      </c>
      <c r="L103" s="60" t="s">
        <v>146</v>
      </c>
      <c r="M103" s="84"/>
      <c r="N103" s="129"/>
      <c r="O103" s="256"/>
      <c r="P103" s="256"/>
      <c r="Q103" s="256"/>
      <c r="R103" s="256"/>
      <c r="S103" s="256"/>
      <c r="T103" s="128"/>
      <c r="U103" s="128"/>
      <c r="V103" s="128"/>
      <c r="W103" s="128"/>
      <c r="X103" s="128"/>
      <c r="Y103" s="128"/>
      <c r="Z103" s="128"/>
    </row>
    <row r="104" spans="1:26" s="269" customFormat="1" ht="33.950000000000003" customHeight="1" x14ac:dyDescent="0.2">
      <c r="A104" s="128"/>
      <c r="B104" s="41"/>
      <c r="C104" s="42" t="s">
        <v>167</v>
      </c>
      <c r="D104" s="42" t="s">
        <v>146</v>
      </c>
      <c r="E104" s="70"/>
      <c r="F104" s="42"/>
      <c r="G104" s="42"/>
      <c r="H104" s="83">
        <v>0</v>
      </c>
      <c r="I104" s="83">
        <v>0</v>
      </c>
      <c r="J104" s="254">
        <f t="shared" si="2"/>
        <v>0</v>
      </c>
      <c r="K104" s="255" t="str">
        <f t="shared" si="1"/>
        <v>ללא הערות</v>
      </c>
      <c r="L104" s="60" t="s">
        <v>146</v>
      </c>
      <c r="M104" s="84"/>
      <c r="N104" s="129"/>
      <c r="O104" s="256"/>
      <c r="P104" s="256"/>
      <c r="Q104" s="256"/>
      <c r="R104" s="256"/>
      <c r="S104" s="256"/>
      <c r="T104" s="128"/>
      <c r="U104" s="128"/>
      <c r="V104" s="128"/>
      <c r="W104" s="128"/>
      <c r="X104" s="128"/>
      <c r="Y104" s="128"/>
      <c r="Z104" s="128"/>
    </row>
    <row r="105" spans="1:26" s="269" customFormat="1" ht="33.950000000000003" customHeight="1" x14ac:dyDescent="0.2">
      <c r="A105" s="128"/>
      <c r="B105" s="41"/>
      <c r="C105" s="42" t="s">
        <v>167</v>
      </c>
      <c r="D105" s="42" t="s">
        <v>146</v>
      </c>
      <c r="E105" s="70"/>
      <c r="F105" s="42"/>
      <c r="G105" s="42"/>
      <c r="H105" s="83">
        <v>0</v>
      </c>
      <c r="I105" s="83">
        <v>0</v>
      </c>
      <c r="J105" s="254">
        <f t="shared" si="2"/>
        <v>0</v>
      </c>
      <c r="K105" s="255" t="str">
        <f t="shared" si="1"/>
        <v>ללא הערות</v>
      </c>
      <c r="L105" s="60" t="s">
        <v>146</v>
      </c>
      <c r="M105" s="84"/>
      <c r="N105" s="129"/>
      <c r="O105" s="256"/>
      <c r="P105" s="256"/>
      <c r="Q105" s="256"/>
      <c r="R105" s="256"/>
      <c r="S105" s="256"/>
      <c r="T105" s="128"/>
      <c r="U105" s="128"/>
      <c r="V105" s="128"/>
      <c r="W105" s="128"/>
      <c r="X105" s="128"/>
      <c r="Y105" s="128"/>
      <c r="Z105" s="128"/>
    </row>
    <row r="106" spans="1:26" s="269" customFormat="1" ht="33.950000000000003" customHeight="1" x14ac:dyDescent="0.2">
      <c r="A106" s="128"/>
      <c r="B106" s="41"/>
      <c r="C106" s="42" t="s">
        <v>167</v>
      </c>
      <c r="D106" s="42" t="s">
        <v>146</v>
      </c>
      <c r="E106" s="70"/>
      <c r="F106" s="42"/>
      <c r="G106" s="42"/>
      <c r="H106" s="83">
        <v>0</v>
      </c>
      <c r="I106" s="83">
        <v>0</v>
      </c>
      <c r="J106" s="254">
        <f t="shared" si="2"/>
        <v>0</v>
      </c>
      <c r="K106" s="255" t="str">
        <f t="shared" si="1"/>
        <v>ללא הערות</v>
      </c>
      <c r="L106" s="60" t="s">
        <v>146</v>
      </c>
      <c r="M106" s="84"/>
      <c r="N106" s="129"/>
      <c r="O106" s="256"/>
      <c r="P106" s="256"/>
      <c r="Q106" s="256"/>
      <c r="R106" s="256"/>
      <c r="S106" s="256"/>
      <c r="T106" s="128"/>
      <c r="U106" s="128"/>
      <c r="V106" s="128"/>
      <c r="W106" s="128"/>
      <c r="X106" s="128"/>
      <c r="Y106" s="128"/>
      <c r="Z106" s="128"/>
    </row>
    <row r="107" spans="1:26" s="269" customFormat="1" ht="33.950000000000003" customHeight="1" x14ac:dyDescent="0.2">
      <c r="A107" s="128"/>
      <c r="B107" s="41"/>
      <c r="C107" s="42" t="s">
        <v>167</v>
      </c>
      <c r="D107" s="42" t="s">
        <v>146</v>
      </c>
      <c r="E107" s="70"/>
      <c r="F107" s="42"/>
      <c r="G107" s="42"/>
      <c r="H107" s="83">
        <v>0</v>
      </c>
      <c r="I107" s="83">
        <v>0</v>
      </c>
      <c r="J107" s="254">
        <f t="shared" si="2"/>
        <v>0</v>
      </c>
      <c r="K107" s="255" t="str">
        <f t="shared" si="1"/>
        <v>ללא הערות</v>
      </c>
      <c r="L107" s="60" t="s">
        <v>146</v>
      </c>
      <c r="M107" s="84"/>
      <c r="N107" s="129"/>
      <c r="O107" s="256"/>
      <c r="P107" s="256"/>
      <c r="Q107" s="256"/>
      <c r="R107" s="256"/>
      <c r="S107" s="256"/>
      <c r="T107" s="128"/>
      <c r="U107" s="128"/>
      <c r="V107" s="128"/>
      <c r="W107" s="128"/>
      <c r="X107" s="128"/>
      <c r="Y107" s="128"/>
      <c r="Z107" s="128"/>
    </row>
    <row r="108" spans="1:26" s="269" customFormat="1" ht="33.950000000000003" customHeight="1" x14ac:dyDescent="0.2">
      <c r="A108" s="128"/>
      <c r="B108" s="41"/>
      <c r="C108" s="42" t="s">
        <v>167</v>
      </c>
      <c r="D108" s="42" t="s">
        <v>146</v>
      </c>
      <c r="E108" s="70"/>
      <c r="F108" s="42"/>
      <c r="G108" s="42"/>
      <c r="H108" s="83">
        <v>0</v>
      </c>
      <c r="I108" s="83">
        <v>0</v>
      </c>
      <c r="J108" s="254">
        <f t="shared" si="2"/>
        <v>0</v>
      </c>
      <c r="K108" s="255" t="str">
        <f t="shared" si="1"/>
        <v>ללא הערות</v>
      </c>
      <c r="L108" s="60" t="s">
        <v>146</v>
      </c>
      <c r="M108" s="84"/>
      <c r="N108" s="129"/>
      <c r="O108" s="256"/>
      <c r="P108" s="256"/>
      <c r="Q108" s="256"/>
      <c r="R108" s="256"/>
      <c r="S108" s="256"/>
      <c r="T108" s="128"/>
      <c r="U108" s="128"/>
      <c r="V108" s="128"/>
      <c r="W108" s="128"/>
      <c r="X108" s="128"/>
      <c r="Y108" s="128"/>
      <c r="Z108" s="128"/>
    </row>
    <row r="109" spans="1:26" ht="33.950000000000003" customHeight="1" x14ac:dyDescent="0.2">
      <c r="B109" s="41"/>
      <c r="C109" s="42" t="s">
        <v>167</v>
      </c>
      <c r="D109" s="42" t="s">
        <v>146</v>
      </c>
      <c r="E109" s="70"/>
      <c r="F109" s="42"/>
      <c r="G109" s="42"/>
      <c r="H109" s="83">
        <v>0</v>
      </c>
      <c r="I109" s="83">
        <v>0</v>
      </c>
      <c r="J109" s="254">
        <f t="shared" si="2"/>
        <v>0</v>
      </c>
      <c r="K109" s="255" t="str">
        <f t="shared" si="1"/>
        <v>ללא הערות</v>
      </c>
      <c r="L109" s="60" t="s">
        <v>146</v>
      </c>
      <c r="M109" s="84"/>
    </row>
    <row r="110" spans="1:26" ht="33.950000000000003" customHeight="1" x14ac:dyDescent="0.2">
      <c r="B110" s="41"/>
      <c r="C110" s="42" t="s">
        <v>167</v>
      </c>
      <c r="D110" s="42" t="s">
        <v>146</v>
      </c>
      <c r="E110" s="70"/>
      <c r="F110" s="42"/>
      <c r="G110" s="42"/>
      <c r="H110" s="83">
        <v>0</v>
      </c>
      <c r="I110" s="83">
        <v>0</v>
      </c>
      <c r="J110" s="254">
        <f t="shared" si="2"/>
        <v>0</v>
      </c>
      <c r="K110" s="255" t="str">
        <f t="shared" si="1"/>
        <v>ללא הערות</v>
      </c>
      <c r="L110" s="60" t="s">
        <v>146</v>
      </c>
      <c r="M110" s="84"/>
    </row>
    <row r="111" spans="1:26" ht="33.950000000000003" customHeight="1" x14ac:dyDescent="0.2">
      <c r="B111" s="41"/>
      <c r="C111" s="42" t="s">
        <v>167</v>
      </c>
      <c r="D111" s="42" t="s">
        <v>146</v>
      </c>
      <c r="E111" s="70"/>
      <c r="F111" s="42"/>
      <c r="G111" s="42"/>
      <c r="H111" s="83">
        <v>0</v>
      </c>
      <c r="I111" s="83">
        <v>0</v>
      </c>
      <c r="J111" s="254">
        <f t="shared" si="2"/>
        <v>0</v>
      </c>
      <c r="K111" s="255" t="str">
        <f t="shared" si="1"/>
        <v>ללא הערות</v>
      </c>
      <c r="L111" s="60" t="s">
        <v>146</v>
      </c>
      <c r="M111" s="84"/>
    </row>
    <row r="112" spans="1:26" ht="33.950000000000003" customHeight="1" x14ac:dyDescent="0.2">
      <c r="B112" s="41"/>
      <c r="C112" s="42" t="s">
        <v>167</v>
      </c>
      <c r="D112" s="42" t="s">
        <v>146</v>
      </c>
      <c r="E112" s="70"/>
      <c r="F112" s="42"/>
      <c r="G112" s="42"/>
      <c r="H112" s="83">
        <v>0</v>
      </c>
      <c r="I112" s="83">
        <v>0</v>
      </c>
      <c r="J112" s="254">
        <f t="shared" si="2"/>
        <v>0</v>
      </c>
      <c r="K112" s="255" t="str">
        <f t="shared" si="1"/>
        <v>ללא הערות</v>
      </c>
      <c r="L112" s="60" t="s">
        <v>146</v>
      </c>
      <c r="M112" s="84"/>
    </row>
    <row r="113" spans="1:26" ht="33.950000000000003" customHeight="1" x14ac:dyDescent="0.2">
      <c r="B113" s="41"/>
      <c r="C113" s="42" t="s">
        <v>167</v>
      </c>
      <c r="D113" s="42" t="s">
        <v>146</v>
      </c>
      <c r="E113" s="70"/>
      <c r="F113" s="42"/>
      <c r="G113" s="42"/>
      <c r="H113" s="83">
        <v>0</v>
      </c>
      <c r="I113" s="83">
        <v>0</v>
      </c>
      <c r="J113" s="254">
        <f t="shared" si="2"/>
        <v>0</v>
      </c>
      <c r="K113" s="255" t="str">
        <f t="shared" si="1"/>
        <v>ללא הערות</v>
      </c>
      <c r="L113" s="60" t="s">
        <v>146</v>
      </c>
      <c r="M113" s="84"/>
    </row>
    <row r="114" spans="1:26" ht="33.950000000000003" customHeight="1" thickBot="1" x14ac:dyDescent="0.25">
      <c r="B114" s="43"/>
      <c r="C114" s="42" t="s">
        <v>167</v>
      </c>
      <c r="D114" s="42" t="s">
        <v>146</v>
      </c>
      <c r="E114" s="71"/>
      <c r="F114" s="42"/>
      <c r="G114" s="44"/>
      <c r="H114" s="83">
        <v>0</v>
      </c>
      <c r="I114" s="83">
        <v>0</v>
      </c>
      <c r="J114" s="254">
        <f t="shared" si="2"/>
        <v>0</v>
      </c>
      <c r="K114" s="255" t="str">
        <f t="shared" si="1"/>
        <v>ללא הערות</v>
      </c>
      <c r="L114" s="60" t="s">
        <v>146</v>
      </c>
      <c r="M114" s="84"/>
    </row>
    <row r="115" spans="1:26" s="278" customFormat="1" ht="33.950000000000003" customHeight="1" thickBot="1" x14ac:dyDescent="0.4">
      <c r="A115" s="132"/>
      <c r="B115" s="271"/>
      <c r="C115" s="271"/>
      <c r="D115" s="271"/>
      <c r="E115" s="271"/>
      <c r="F115" s="271"/>
      <c r="G115" s="272"/>
      <c r="H115" s="273">
        <f>SUM(H69:H114)</f>
        <v>0</v>
      </c>
      <c r="I115" s="273">
        <f>SUM(I69:I114)</f>
        <v>0</v>
      </c>
      <c r="J115" s="274">
        <f t="shared" si="2"/>
        <v>0</v>
      </c>
      <c r="K115" s="275"/>
      <c r="L115" s="276"/>
      <c r="M115" s="277"/>
      <c r="N115" s="129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spans="1:26" s="278" customFormat="1" ht="21.6" customHeight="1" x14ac:dyDescent="0.35">
      <c r="A116" s="132"/>
      <c r="B116" s="279"/>
      <c r="C116" s="279"/>
      <c r="D116" s="279"/>
      <c r="E116" s="279"/>
      <c r="F116" s="279"/>
      <c r="G116" s="280"/>
      <c r="H116" s="281"/>
      <c r="I116" s="281"/>
      <c r="J116" s="282"/>
      <c r="K116" s="282"/>
      <c r="L116" s="282"/>
      <c r="M116" s="283"/>
      <c r="N116" s="129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spans="1:26" s="132" customFormat="1" ht="25.5" x14ac:dyDescent="0.35">
      <c r="B117" s="284" t="s">
        <v>145</v>
      </c>
      <c r="C117" s="260"/>
      <c r="D117" s="260"/>
      <c r="E117" s="260"/>
      <c r="F117" s="260"/>
      <c r="G117" s="285"/>
      <c r="H117" s="124"/>
      <c r="I117" s="124"/>
      <c r="N117" s="129"/>
    </row>
    <row r="118" spans="1:26" s="132" customFormat="1" ht="25.5" x14ac:dyDescent="0.35">
      <c r="B118" s="284"/>
      <c r="C118" s="260"/>
      <c r="D118" s="260"/>
      <c r="E118" s="260"/>
      <c r="F118" s="260"/>
      <c r="G118" s="285"/>
      <c r="H118" s="124"/>
      <c r="I118" s="124"/>
      <c r="N118" s="129"/>
    </row>
    <row r="119" spans="1:26" s="132" customFormat="1" ht="22.5" customHeight="1" x14ac:dyDescent="0.35">
      <c r="A119" s="46" t="s">
        <v>9</v>
      </c>
      <c r="B119" s="45"/>
      <c r="C119" s="46" t="s">
        <v>9</v>
      </c>
      <c r="D119" s="45"/>
      <c r="E119" s="46" t="s">
        <v>9</v>
      </c>
      <c r="F119" s="45"/>
      <c r="G119" s="46" t="s">
        <v>9</v>
      </c>
      <c r="H119" s="124"/>
      <c r="I119" s="124"/>
      <c r="N119" s="129"/>
    </row>
    <row r="120" spans="1:26" s="132" customFormat="1" ht="25.5" x14ac:dyDescent="0.35">
      <c r="A120" s="287" t="s">
        <v>10</v>
      </c>
      <c r="B120" s="285"/>
      <c r="C120" s="287" t="s">
        <v>11</v>
      </c>
      <c r="D120" s="288"/>
      <c r="E120" s="287" t="s">
        <v>12</v>
      </c>
      <c r="F120" s="287"/>
      <c r="G120" s="287" t="s">
        <v>13</v>
      </c>
      <c r="H120" s="124"/>
      <c r="I120" s="124"/>
      <c r="N120" s="129"/>
    </row>
    <row r="121" spans="1:26" s="132" customFormat="1" ht="25.5" x14ac:dyDescent="0.35">
      <c r="A121" s="285"/>
      <c r="B121" s="285"/>
      <c r="C121" s="289" t="s">
        <v>14</v>
      </c>
      <c r="D121" s="288"/>
      <c r="E121" s="288"/>
      <c r="F121" s="288"/>
      <c r="G121" s="288"/>
      <c r="H121" s="124"/>
      <c r="I121" s="124"/>
      <c r="N121" s="129"/>
    </row>
    <row r="122" spans="1:26" s="132" customFormat="1" ht="19.5" customHeight="1" x14ac:dyDescent="0.35">
      <c r="A122" s="286" t="s">
        <v>9</v>
      </c>
      <c r="B122" s="45"/>
      <c r="C122" s="46" t="s">
        <v>9</v>
      </c>
      <c r="D122" s="45"/>
      <c r="E122" s="46" t="s">
        <v>9</v>
      </c>
      <c r="F122" s="45"/>
      <c r="G122" s="46" t="s">
        <v>9</v>
      </c>
      <c r="H122" s="124"/>
      <c r="I122" s="124"/>
      <c r="N122" s="129"/>
    </row>
    <row r="123" spans="1:26" s="132" customFormat="1" ht="25.5" x14ac:dyDescent="0.35">
      <c r="A123" s="287" t="s">
        <v>10</v>
      </c>
      <c r="B123" s="285"/>
      <c r="C123" s="287" t="s">
        <v>11</v>
      </c>
      <c r="D123" s="288"/>
      <c r="E123" s="287" t="s">
        <v>12</v>
      </c>
      <c r="F123" s="287"/>
      <c r="G123" s="287" t="s">
        <v>15</v>
      </c>
      <c r="H123" s="290"/>
      <c r="I123" s="154"/>
      <c r="J123" s="158"/>
      <c r="K123" s="158"/>
      <c r="L123" s="158"/>
      <c r="M123" s="158"/>
      <c r="N123" s="129"/>
    </row>
    <row r="124" spans="1:26" ht="21" customHeight="1" x14ac:dyDescent="0.25">
      <c r="A124" s="288"/>
      <c r="B124" s="288"/>
      <c r="C124" s="285" t="s">
        <v>16</v>
      </c>
      <c r="D124" s="288"/>
      <c r="E124" s="288"/>
      <c r="F124" s="288"/>
      <c r="G124" s="288"/>
    </row>
  </sheetData>
  <sheetProtection algorithmName="SHA-512" hashValue="ZBnsPEXjRWAGwfB/fwN/EiWyQYrwWHzV9EZPx23UhYVNBEdDk7dzRk1dKRZs8d+mWlIi0CjCTGwjqrJ9DLhFoA==" saltValue="SHR/8J9FT9uem6baXWeTAQ==" spinCount="100000" sheet="1" insertRows="0" selectLockedCells="1"/>
  <protectedRanges>
    <protectedRange sqref="U69:U78 W69:W78 V70 V72 V84 V68 V78:V79" name="טווח1_1"/>
    <protectedRange sqref="I65:K65" name="Appendix_4_range"/>
    <protectedRange sqref="F39:G41" name="טווח1_2"/>
    <protectedRange sqref="D60:E60 D62:E64 F58:G64" name="טווח1_3"/>
    <protectedRange sqref="E14:G14 B14:C14" name="טווח1_4"/>
    <protectedRange sqref="D51:E53 B51:B53" name="טווח1_1_2"/>
  </protectedRanges>
  <mergeCells count="44">
    <mergeCell ref="B22:B33"/>
    <mergeCell ref="F22:G22"/>
    <mergeCell ref="C16:G16"/>
    <mergeCell ref="F31:G31"/>
    <mergeCell ref="F32:G32"/>
    <mergeCell ref="F33:G33"/>
    <mergeCell ref="B21:G21"/>
    <mergeCell ref="C40:E40"/>
    <mergeCell ref="F40:G40"/>
    <mergeCell ref="B10:H10"/>
    <mergeCell ref="C38:E38"/>
    <mergeCell ref="F38:G38"/>
    <mergeCell ref="C39:E39"/>
    <mergeCell ref="F39:G39"/>
    <mergeCell ref="F23:G23"/>
    <mergeCell ref="F24:G24"/>
    <mergeCell ref="F25:G25"/>
    <mergeCell ref="F26:G26"/>
    <mergeCell ref="F27:G27"/>
    <mergeCell ref="F28:G28"/>
    <mergeCell ref="F29:G29"/>
    <mergeCell ref="F30:G30"/>
    <mergeCell ref="C34:G34"/>
    <mergeCell ref="C41:E41"/>
    <mergeCell ref="F41:G41"/>
    <mergeCell ref="B47:E47"/>
    <mergeCell ref="B48:E48"/>
    <mergeCell ref="B49:E49"/>
    <mergeCell ref="B50:E50"/>
    <mergeCell ref="B51:E51"/>
    <mergeCell ref="I65:J65"/>
    <mergeCell ref="D61:E61"/>
    <mergeCell ref="C62:C64"/>
    <mergeCell ref="D62:E62"/>
    <mergeCell ref="D63:E63"/>
    <mergeCell ref="D64:E64"/>
    <mergeCell ref="C65:E65"/>
    <mergeCell ref="B52:E52"/>
    <mergeCell ref="B53:E53"/>
    <mergeCell ref="C57:E57"/>
    <mergeCell ref="C58:C60"/>
    <mergeCell ref="D58:E58"/>
    <mergeCell ref="D59:E59"/>
    <mergeCell ref="D60:E60"/>
  </mergeCells>
  <conditionalFormatting sqref="F40:G40">
    <cfRule type="cellIs" dxfId="8" priority="12" operator="greaterThan">
      <formula>1250000</formula>
    </cfRule>
  </conditionalFormatting>
  <conditionalFormatting sqref="F41:G41">
    <cfRule type="cellIs" dxfId="7" priority="13" operator="greaterThan">
      <formula>0.9</formula>
    </cfRule>
  </conditionalFormatting>
  <conditionalFormatting sqref="G49 G51">
    <cfRule type="cellIs" dxfId="6" priority="11" operator="greaterThan">
      <formula>0.9</formula>
    </cfRule>
  </conditionalFormatting>
  <conditionalFormatting sqref="G53">
    <cfRule type="cellIs" dxfId="5" priority="10" operator="greaterThan">
      <formula>0.3</formula>
    </cfRule>
  </conditionalFormatting>
  <conditionalFormatting sqref="H70:H114">
    <cfRule type="cellIs" dxfId="4" priority="9" operator="greaterThan">
      <formula>180000</formula>
    </cfRule>
  </conditionalFormatting>
  <conditionalFormatting sqref="G44">
    <cfRule type="cellIs" dxfId="3" priority="6" operator="equal">
      <formula>"לא תקין"</formula>
    </cfRule>
  </conditionalFormatting>
  <conditionalFormatting sqref="H69">
    <cfRule type="cellIs" dxfId="2" priority="2" operator="greaterThan">
      <formula>180000</formula>
    </cfRule>
  </conditionalFormatting>
  <conditionalFormatting sqref="K69">
    <cfRule type="cellIs" dxfId="1" priority="3" operator="equal">
      <formula>"יש לוודא שהנוהל מתיר בעניין זה תמיכה מעל 50%"</formula>
    </cfRule>
  </conditionalFormatting>
  <conditionalFormatting sqref="K70:K114">
    <cfRule type="cellIs" dxfId="0" priority="1" operator="equal">
      <formula>"יש לוודא שהנוהל מתיר בעניין זה תמיכה מעל 50%"</formula>
    </cfRule>
  </conditionalFormatting>
  <dataValidations count="10">
    <dataValidation type="custom" allowBlank="1" showInputMessage="1" showErrorMessage="1" error="שיעור התמיכה לא יעלה על 30%" sqref="G53">
      <formula1>G53&gt;0.3</formula1>
    </dataValidation>
    <dataValidation type="custom" allowBlank="1" showErrorMessage="1" error="שיעור התמיכה לא יעלה על 90%" prompt="שיעור התמיכה לא יעלה על 90%" sqref="F41:G41">
      <formula1>F41&lt;=0.9</formula1>
    </dataValidation>
    <dataValidation type="list" allowBlank="1" showInputMessage="1" showErrorMessage="1" sqref="E14">
      <formula1>INDIRECT($C$14)</formula1>
    </dataValidation>
    <dataValidation type="list" allowBlank="1" showInputMessage="1" showErrorMessage="1" sqref="D69:D114">
      <formula1>"יש לבחור:,מועצה, יישוב, מתנ""ס"</formula1>
    </dataValidation>
    <dataValidation type="list" allowBlank="1" showInputMessage="1" showErrorMessage="1" sqref="L69:L114">
      <formula1>"יש לבחור:, לא, כן"</formula1>
    </dataValidation>
    <dataValidation type="list" allowBlank="1" showInputMessage="1" showErrorMessage="1" sqref="C69:C114">
      <formula1>$V$65:$V$81</formula1>
    </dataValidation>
    <dataValidation type="decimal" errorStyle="warning" operator="notEqual" allowBlank="1" showInputMessage="1" showErrorMessage="1" error="אין התאמה בין עלות הבקשה ובין סך מקורות המימון כפי שפורטו בנספח זה" sqref="F44">
      <formula1>0.1</formula1>
    </dataValidation>
    <dataValidation errorStyle="information" operator="greaterThanOrEqual" allowBlank="1" showInputMessage="1" showErrorMessage="1" error="ככל שמדובר בעלות שכר מעל 180,000 ש&quot;ח - יש למלא גם את עמודה L ולנמק את הצורך בהתאם לסעיף 9ה(1) לנוהל" sqref="H69:I114"/>
    <dataValidation type="custom" errorStyle="warning" operator="greaterThan" allowBlank="1" showInputMessage="1" showErrorMessage="1" error="יש לוודא מול הנוהל אפשרות לתמיכה בשיעור העולה על 50%" sqref="K69:K114">
      <formula1>J69&gt;50%</formula1>
    </dataValidation>
    <dataValidation errorStyle="warning" operator="greaterThan" allowBlank="1" showInputMessage="1" showErrorMessage="1" error="יש לוודא מול הנוהל אפשרות לתמיכה בשיעור העולה על 50%" sqref="J69"/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rowBreaks count="3" manualBreakCount="3">
    <brk id="35" max="12" man="1"/>
    <brk id="66" max="12" man="1"/>
    <brk id="100" max="12" man="1"/>
  </rowBreaks>
  <colBreaks count="1" manualBreakCount="1">
    <brk id="2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'מסד נתונים'!$B$3:$D$3</xm:f>
          </x14:formula1>
          <xm:sqref>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Props1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8D84B1-7DBD-4DE7-A72D-6EFBBE04E030}">
  <ds:schemaRefs>
    <ds:schemaRef ds:uri="fcd85ab4-a178-4438-8372-a6b04e68cc4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9158a1b-27fd-4645-ad0a-14852cf82e2f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5</vt:i4>
      </vt:variant>
    </vt:vector>
  </HeadingPairs>
  <TitlesOfParts>
    <vt:vector size="9" baseType="lpstr">
      <vt:lpstr>מסד נתונים</vt:lpstr>
      <vt:lpstr>נספח 1 - רשימת תיוג</vt:lpstr>
      <vt:lpstr>נספח 2 - טופס העברת כספים</vt:lpstr>
      <vt:lpstr>נספח 3 - טופס הגשה מקצועי</vt:lpstr>
      <vt:lpstr>'נספח 3 - טופס הגשה מקצועי'!WPrint_Area_W</vt:lpstr>
      <vt:lpstr>'נספח 3 - טופס הגשה מקצועי'!WPrint_TitlesW</vt:lpstr>
      <vt:lpstr>דרום</vt:lpstr>
      <vt:lpstr>מרכז</vt:lpstr>
      <vt:lpstr>צפון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ענת אילוז</cp:lastModifiedBy>
  <cp:revision/>
  <dcterms:created xsi:type="dcterms:W3CDTF">2017-10-25T09:20:20Z</dcterms:created>
  <dcterms:modified xsi:type="dcterms:W3CDTF">2023-09-19T06:44:45Z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