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2.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5.xml" ContentType="application/vnd.openxmlformats-officedocument.drawing+xml"/>
  <Override PartName="/xl/ctrlProps/ctrlProp65.xml" ContentType="application/vnd.ms-excel.controlproperties+xml"/>
  <Override PartName="/xl/ctrlProps/ctrlProp6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S:\החטיבה להתיישבות\ועדת תמיכות\קולות קוראים 2022\קול קורא יזמות עסקית 2022\"/>
    </mc:Choice>
  </mc:AlternateContent>
  <bookViews>
    <workbookView xWindow="0" yWindow="0" windowWidth="28800" windowHeight="13425" tabRatio="941"/>
  </bookViews>
  <sheets>
    <sheet name="נספח 1 - רשימת תיוג" sheetId="4" r:id="rId1"/>
    <sheet name="נספח 2 - טופס פתיחת מוטב " sheetId="2" r:id="rId2"/>
    <sheet name="נספח 3 - טופס הגשה מקצועי " sheetId="5" r:id="rId3"/>
    <sheet name="נספח 4 - מבנה התכנית העסקית" sheetId="3" r:id="rId4"/>
    <sheet name="נספח 5 - מיזם שאינו כרוך במקרק " sheetId="8" r:id="rId5"/>
    <sheet name="נספח 6 - יזם שהוא תאגיד" sheetId="9" r:id="rId6"/>
  </sheets>
  <externalReferences>
    <externalReference r:id="rId7"/>
  </externalReferences>
  <definedNames>
    <definedName name="BANK">[1]רשימות!$A$3:$A$32</definedName>
    <definedName name="shem_mispar2">[1]רשימות!$C$3:$C$1486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H32" i="5" l="1"/>
  <c r="G38" i="5" s="1"/>
  <c r="G32" i="5"/>
  <c r="G42" i="5" s="1"/>
  <c r="F37" i="5" l="1"/>
  <c r="F38" i="5"/>
  <c r="I29" i="5"/>
  <c r="J29" i="5" s="1"/>
  <c r="I30" i="5"/>
  <c r="J30" i="5" s="1"/>
  <c r="I31" i="5"/>
  <c r="J31" i="5" s="1"/>
  <c r="F41" i="5" l="1"/>
  <c r="F39" i="5"/>
  <c r="F40" i="5"/>
  <c r="I32" i="5"/>
  <c r="J32" i="5" s="1"/>
  <c r="F42" i="5" l="1"/>
</calcChain>
</file>

<file path=xl/sharedStrings.xml><?xml version="1.0" encoding="utf-8"?>
<sst xmlns="http://schemas.openxmlformats.org/spreadsheetml/2006/main" count="319" uniqueCount="221">
  <si>
    <t>תאריך:</t>
  </si>
  <si>
    <t>dd/mm/yyyy</t>
  </si>
  <si>
    <t>שם היזם</t>
  </si>
  <si>
    <t>שם יישוב המגורים</t>
  </si>
  <si>
    <t>טלפון</t>
  </si>
  <si>
    <t>מייל</t>
  </si>
  <si>
    <t>מיקום המיזם</t>
  </si>
  <si>
    <t>רשימה נפתחת</t>
  </si>
  <si>
    <t>מחושב אוטומטית</t>
  </si>
  <si>
    <t>יש להזין מספרים בלבד</t>
  </si>
  <si>
    <t>תחום הפעילות</t>
  </si>
  <si>
    <t>שיעור התמיכה %</t>
  </si>
  <si>
    <t xml:space="preserve">האם עומד בהגדרות הנוהל? </t>
  </si>
  <si>
    <t>מקורות מימון</t>
  </si>
  <si>
    <t>שיעור %</t>
  </si>
  <si>
    <t>מימון עצמי</t>
  </si>
  <si>
    <t>יש להזין מספר בלבד</t>
  </si>
  <si>
    <t>החטיבה להתיישבות</t>
  </si>
  <si>
    <t>נמשך אוטומטית מהטבלה העליונה</t>
  </si>
  <si>
    <t>מקורות מימון נוספים</t>
  </si>
  <si>
    <t>אחר (יש לפרט):</t>
  </si>
  <si>
    <t>סה"כ</t>
  </si>
  <si>
    <t>יש להגיע ל-100%</t>
  </si>
  <si>
    <t>החזר ההשקעה במיזם</t>
  </si>
  <si>
    <t>נושא</t>
  </si>
  <si>
    <t>כן/לא</t>
  </si>
  <si>
    <t>__________________</t>
  </si>
  <si>
    <t>תאריך</t>
  </si>
  <si>
    <t>מס' תעודת זהות</t>
  </si>
  <si>
    <t xml:space="preserve">       חתימה</t>
  </si>
  <si>
    <t>מתיישב במרחב הכפרי בעל זכויות בקרקע עליה מוקם המיזם</t>
  </si>
  <si>
    <t>שוכר שמתגורר ביישוב</t>
  </si>
  <si>
    <t>פרטי המבקשים:</t>
  </si>
  <si>
    <t>מס' עוסק מורשה/תאגיד:</t>
  </si>
  <si>
    <t>יישוב:</t>
  </si>
  <si>
    <t>רחוב:</t>
  </si>
  <si>
    <t>מיקוד:</t>
  </si>
  <si>
    <t>טלפון נייד:</t>
  </si>
  <si>
    <t>פקס:</t>
  </si>
  <si>
    <t>שם הבנק:</t>
  </si>
  <si>
    <r>
      <t>שם ומס' הסניף:</t>
    </r>
    <r>
      <rPr>
        <sz val="12"/>
        <color indexed="8"/>
        <rFont val="David"/>
        <family val="2"/>
        <charset val="177"/>
      </rPr>
      <t xml:space="preserve">  </t>
    </r>
  </si>
  <si>
    <t>במידה שסומן "אחר" בפרטי הבנק, אנא פרט/י:</t>
  </si>
  <si>
    <t>מס' חשבון:</t>
  </si>
  <si>
    <t>הננו מתחייבים לדווח על כל שינוי בפרטים לעיל.</t>
  </si>
  <si>
    <t>****************************************************************************************************************************************************</t>
  </si>
  <si>
    <r>
      <t>אישור מורשי חתימה</t>
    </r>
    <r>
      <rPr>
        <b/>
        <sz val="16"/>
        <color indexed="8"/>
        <rFont val="David"/>
        <family val="2"/>
        <charset val="177"/>
      </rPr>
      <t>:</t>
    </r>
  </si>
  <si>
    <t>_______________</t>
  </si>
  <si>
    <t>___________________________</t>
  </si>
  <si>
    <t>____________________</t>
  </si>
  <si>
    <t>___________________</t>
  </si>
  <si>
    <t xml:space="preserve">      שם ושם משפחה           </t>
  </si>
  <si>
    <t xml:space="preserve">  מס' תעודת זהות</t>
  </si>
  <si>
    <t>חתימה:</t>
  </si>
  <si>
    <t xml:space="preserve">          </t>
  </si>
  <si>
    <t>__________________________________</t>
  </si>
  <si>
    <t>חותמת התאגיד:</t>
  </si>
  <si>
    <r>
      <t>אישור הבנק</t>
    </r>
    <r>
      <rPr>
        <b/>
        <sz val="16"/>
        <color indexed="8"/>
        <rFont val="David"/>
        <family val="2"/>
        <charset val="177"/>
      </rPr>
      <t>:</t>
    </r>
  </si>
  <si>
    <t>הרינו מאשרים כי עפ"י רישומינו, החתומים מעלה הינם הבעלים מס':</t>
  </si>
  <si>
    <t>_______________________</t>
  </si>
  <si>
    <t>בסניפנו  ורשאים ע"פ מסמכינו לחייב את החשבון הנ"ל בחתימתם.</t>
  </si>
  <si>
    <t xml:space="preserve">חתימתם נכונה ומאושרת על ידינו.  </t>
  </si>
  <si>
    <t>___________________________________</t>
  </si>
  <si>
    <t>חתימה וחותמת:</t>
  </si>
  <si>
    <t>להלן ראשי הפרקים הנדרשים להיות בתכנית העסקית המוגשת על ידי היזם ומאושרת על ידי מט"י/מעוף/יועץ מקצועי מוסמך.</t>
  </si>
  <si>
    <t>נא לסמן V בריבוע בצד כל סעיף רלוונטי לבקשה:</t>
  </si>
  <si>
    <t>1.</t>
  </si>
  <si>
    <t>תקציר מנהלים - תמצית המאפשרת לקבל התרשמות מהירה על התוכנית ועל הפוטנציאל העסקי של הפרויקט. (עד עמוד אחד)</t>
  </si>
  <si>
    <t>2.</t>
  </si>
  <si>
    <t>קורות חיים של היזם</t>
  </si>
  <si>
    <t>3.</t>
  </si>
  <si>
    <t>מטרת תכנית הפיתוח</t>
  </si>
  <si>
    <t>4.</t>
  </si>
  <si>
    <t>תיאור הפרויקט: תחום ואפיון אזורי/תיירותי, חדשנות טכנולוגית, תיאור פיזי, מטרת הפרויקט.</t>
  </si>
  <si>
    <t>5.</t>
  </si>
  <si>
    <t>תמצית תיאור העסק. העסק הקיים והאם עסק נוסף</t>
  </si>
  <si>
    <t>6.</t>
  </si>
  <si>
    <t>תמצית הוצאות עסקית (בעסק קיים) בשלוש השנים האחרונות</t>
  </si>
  <si>
    <t>7.</t>
  </si>
  <si>
    <t>תמצית תיאור המוצרים: מענה לצרכים בשוק, תיאור טכני של המוצר על תכונותיו, תיאור הפרויקט, תמחור המוצר עלות ישירה לחוד ועלות
קבועה, כושר התחרות של הפרויקט.
בתיירות: תיאור כושר התחרות של המוצר.</t>
  </si>
  <si>
    <t>8.</t>
  </si>
  <si>
    <t>תמצית תיאור תהליך הייצור/השירות: מערך הייצור, תהליך הייצור, כושר היצור, מערך שרות, תיאור התפעול.</t>
  </si>
  <si>
    <t>9.</t>
  </si>
  <si>
    <t>10.</t>
  </si>
  <si>
    <t>תמצית תכנית ההשקעות ומימון. האם בעבר העסק קיבל מימון.</t>
  </si>
  <si>
    <t>11.</t>
  </si>
  <si>
    <t>12.</t>
  </si>
  <si>
    <t>כוח אדם: הארגון והמבנה האירגוני, מספר מועסקים כיום ותוספת כתוצאה מהתכנית החדשה, מדיניות שכר,
מקורות כוח אדם הדרוש, אנשי מפתח: מנהלים מוצעים וכישוריהם, תכנית הכשרות נדרשת.</t>
  </si>
  <si>
    <t>13.</t>
  </si>
  <si>
    <t>14.</t>
  </si>
  <si>
    <t>סיכום והמלצות</t>
  </si>
  <si>
    <t>15.</t>
  </si>
  <si>
    <t>16.</t>
  </si>
  <si>
    <t>17.</t>
  </si>
  <si>
    <t>19.</t>
  </si>
  <si>
    <t>20.</t>
  </si>
  <si>
    <t>21.</t>
  </si>
  <si>
    <t>היתר בניה או בקשה להיתר בניה/פטור מהיתר לבניה - בהתאם למיזם</t>
  </si>
  <si>
    <t>22.</t>
  </si>
  <si>
    <t>23.</t>
  </si>
  <si>
    <t>24.</t>
  </si>
  <si>
    <t xml:space="preserve">	סימון של תחום הבקשה על גבי תצ"א עם רקע תב"ע וכן ציון מספר גוש, חלקה ומגרש שבו נמצא תחום הבקשה</t>
  </si>
  <si>
    <r>
      <t xml:space="preserve">תמצית תיאור השוק: </t>
    </r>
    <r>
      <rPr>
        <u/>
        <sz val="12"/>
        <color theme="1"/>
        <rFont val="David"/>
        <family val="2"/>
      </rPr>
      <t>השוק ותכניות השיווק</t>
    </r>
    <r>
      <rPr>
        <sz val="12"/>
        <color theme="1"/>
        <rFont val="David"/>
        <family val="2"/>
      </rPr>
      <t xml:space="preserve">: שוק מקומי, יצוא, היקף שוק היעד, פלח, מטרה, מתחרים ותחרות, מאפייני הלקוחות
ומגמות בשוק.
</t>
    </r>
    <r>
      <rPr>
        <u/>
        <sz val="12"/>
        <color theme="1"/>
        <rFont val="David"/>
        <family val="2"/>
      </rPr>
      <t>תכנית השיווק</t>
    </r>
    <r>
      <rPr>
        <sz val="12"/>
        <color theme="1"/>
        <rFont val="David"/>
        <family val="2"/>
      </rPr>
      <t>: הגדרה מטרות ויעדים אסטרטגיות, הערכות שיווק ומכירה: כמות, מדיניות מחירים, תכנון מכירות. אמצעים ותקצוב שיווק ופרסום.</t>
    </r>
  </si>
  <si>
    <r>
      <t>תמצית פיננסיים:</t>
    </r>
    <r>
      <rPr>
        <u/>
        <sz val="12"/>
        <color theme="1"/>
        <rFont val="David"/>
        <family val="2"/>
      </rPr>
      <t xml:space="preserve"> תכנית השקעות</t>
    </r>
    <r>
      <rPr>
        <sz val="12"/>
        <color theme="1"/>
        <rFont val="David"/>
        <family val="2"/>
      </rPr>
      <t xml:space="preserve">: השקעות עבר, </t>
    </r>
    <r>
      <rPr>
        <u/>
        <sz val="12"/>
        <color theme="1"/>
        <rFont val="David"/>
        <family val="2"/>
      </rPr>
      <t>בתשתיות:</t>
    </r>
    <r>
      <rPr>
        <sz val="12"/>
        <color theme="1"/>
        <rFont val="David"/>
        <family val="2"/>
      </rPr>
      <t xml:space="preserve"> לפרט על סוג התשתיות, סוג מבנה וגודל מבנה הדרוש לפרויקט.
פירוט ציוד ונכסים, עלות רכישה -התקנה והרצה, הון חוזר, עיתוי ההצטיידות על ציר זמן, סדר עדיפויות בהשקעות, מקורות מימון.
תחזית פיננסים ובדיקת הכדאיות, תחשיב רווח הפסד ותחזית מזומנים 3 שנים לאחור ו- 5 שנים קדימה.
דוחות פיננסיים 3 שנים לאחור.</t>
    </r>
  </si>
  <si>
    <t>שם היזם:</t>
  </si>
  <si>
    <t>עלות 
(₪ כולל מע"מ)</t>
  </si>
  <si>
    <t>רכישת רכב - ככלל לא תאושר רכישת רכב אך במקרים חריגים תתאפשר רכישה כאמור רק לגבי רכב ייעודי שקשור בליבת המיזם</t>
  </si>
  <si>
    <t>3. מדדים כלכליים:</t>
  </si>
  <si>
    <t>ערך מספרי</t>
  </si>
  <si>
    <t>שיעור הון עצמי</t>
  </si>
  <si>
    <t>סכום (₪ כולל מע"מ)</t>
  </si>
  <si>
    <t>50% הון עצמי ומעלה</t>
  </si>
  <si>
    <t>מעל 40% ועד 50% הון עצמי</t>
  </si>
  <si>
    <t>מעל 30% ועד 40% הון עצמי</t>
  </si>
  <si>
    <t>מעל 20% ועד 30% הון עצמי</t>
  </si>
  <si>
    <t>מעל 10% ועד 20% הון עצמי</t>
  </si>
  <si>
    <r>
      <rPr>
        <sz val="10"/>
        <color theme="1"/>
        <rFont val="Times New Roman"/>
        <family val="1"/>
      </rPr>
      <t xml:space="preserve"> </t>
    </r>
    <r>
      <rPr>
        <sz val="10"/>
        <color theme="1"/>
        <rFont val="David"/>
        <family val="2"/>
      </rPr>
      <t>מתגורר באופן קבוע ביישוב (כבעל זכויות במגרש למגורים או במשק/נחלה ועבר ועדת קבלה)</t>
    </r>
  </si>
  <si>
    <r>
      <t xml:space="preserve">סכום התמיכה המבוקש
</t>
    </r>
    <r>
      <rPr>
        <b/>
        <sz val="10"/>
        <rFont val="David"/>
        <family val="2"/>
      </rPr>
      <t>(עד 150,000 ₪ כולל מע"מ, עבור כלל הפעולות)</t>
    </r>
  </si>
  <si>
    <t>NPV - ערך נוכחי נקי</t>
  </si>
  <si>
    <t>IRR - שיעור תשואה פנימי</t>
  </si>
  <si>
    <t>סך הכל</t>
  </si>
  <si>
    <t>יש להזין אחוז בלבד</t>
  </si>
  <si>
    <t>ניתוחים כלכליים ופיננסיים: נקודת איזון, ניתוח רגישות, ערך נוכחי נקי NPV, שיעור תשואה פנימי IRR, שנות החזר השקעה, ערך מוסף.</t>
  </si>
  <si>
    <t>הצטיידות (רכישת) ציוד קבוע</t>
  </si>
  <si>
    <t xml:space="preserve">	צירוף הצעות מחיר לרכיבים לגביהם מבוקשת תמיכה – כמפורט להלן:
עבור כל רכיב שעלותו עד 20,000 ₪ - תצורף הצעת מחיר רלוונטית אחת, בכתב.
עבור כל רכיב שעלותו מעל 20,000 ₪ ועד סכום של מאה (100) אלף ₪ - תצורפנה שתי (2) הצעות מחיר רלוונטיות, בכתב.
עבור כל רכיב שעלותו מעל מאה (100) אלף ₪ - תצורפנה שלוש (3) הצעות מחיר רלוונטיות, בכתב. 	 </t>
  </si>
  <si>
    <t>שם מורשה החתימה</t>
  </si>
  <si>
    <t>אנו הח"מ, מורשי החתימה מטעם היזם מבקש התמיכה, מתחייבים כי כל המידע המפורט בנספח זה ובכלל מסמכי הבקשה הוא נכון ומדויק, ולראיה באנו על החתום:</t>
  </si>
  <si>
    <t xml:space="preserve"> </t>
  </si>
  <si>
    <r>
      <t xml:space="preserve">בפרוייקט ביצוע של </t>
    </r>
    <r>
      <rPr>
        <b/>
        <u/>
        <sz val="12"/>
        <color theme="1"/>
        <rFont val="David"/>
        <family val="2"/>
      </rPr>
      <t>בניה/תשתית חדשה</t>
    </r>
    <r>
      <rPr>
        <sz val="12"/>
        <color theme="1"/>
        <rFont val="David"/>
        <family val="2"/>
      </rPr>
      <t xml:space="preserve"> - תכנית עם תכנון ראשוני לפחות; </t>
    </r>
    <r>
      <rPr>
        <b/>
        <sz val="12"/>
        <color theme="1"/>
        <rFont val="David"/>
        <family val="2"/>
      </rPr>
      <t xml:space="preserve">בפרויקט שיפוץ </t>
    </r>
    <r>
      <rPr>
        <b/>
        <u/>
        <sz val="12"/>
        <color theme="1"/>
        <rFont val="David"/>
        <family val="2"/>
      </rPr>
      <t>מבנה קיים</t>
    </r>
    <r>
      <rPr>
        <sz val="12"/>
        <color theme="1"/>
        <rFont val="David"/>
        <family val="2"/>
      </rPr>
      <t xml:space="preserve"> - ניתן להסתפק במפרט/אומדן במקום התוכנית</t>
    </r>
  </si>
  <si>
    <t>הוכחת זיקה של היזם לשטח המיזם</t>
  </si>
  <si>
    <t>סטטוס היתרי בנייה</t>
  </si>
  <si>
    <t>4. לבקשת תמיכה בתחום הבינוי והתשתיות (פרויקטים הנדסיים):</t>
  </si>
  <si>
    <r>
      <t>ותק המיזם</t>
    </r>
    <r>
      <rPr>
        <sz val="12"/>
        <color theme="1"/>
        <rFont val="David"/>
        <family val="2"/>
      </rPr>
      <t xml:space="preserve"> </t>
    </r>
    <r>
      <rPr>
        <sz val="11"/>
        <color theme="1"/>
        <rFont val="David"/>
        <family val="2"/>
      </rPr>
      <t>(מיזם חדש - מיזם שקיים עד שנתיים / מיזם קיים - מיזם שקיים מעל שנתיים)</t>
    </r>
  </si>
  <si>
    <r>
      <t xml:space="preserve">מספר </t>
    </r>
    <r>
      <rPr>
        <b/>
        <sz val="12"/>
        <color theme="1"/>
        <rFont val="David"/>
        <family val="2"/>
      </rPr>
      <t>המשרות התוספתיות במיזם</t>
    </r>
    <r>
      <rPr>
        <sz val="12"/>
        <color theme="1"/>
        <rFont val="Arial"/>
        <family val="2"/>
        <scheme val="minor"/>
      </rPr>
      <t> </t>
    </r>
    <r>
      <rPr>
        <b/>
        <sz val="12"/>
        <color theme="1"/>
        <rFont val="David"/>
        <family val="2"/>
      </rPr>
      <t>בשנתיים הקרובות</t>
    </r>
  </si>
  <si>
    <r>
      <t xml:space="preserve">הון עצמי </t>
    </r>
    <r>
      <rPr>
        <sz val="12"/>
        <color theme="1"/>
        <rFont val="David"/>
        <family val="2"/>
      </rPr>
      <t>(לפחות 10%)</t>
    </r>
  </si>
  <si>
    <t>שיעור התמיכה המרבי (באחוזים)</t>
  </si>
  <si>
    <t>תיאור המיזם והיקף השפעתו (כלכלית, חברתית וכו'):</t>
  </si>
  <si>
    <t>שם המיזם:</t>
  </si>
  <si>
    <t>סטטוס המגורים</t>
  </si>
  <si>
    <t>רכש בית קבע ביישוב</t>
  </si>
  <si>
    <t>חתימה</t>
  </si>
  <si>
    <t>מסמכים נדרשים לתמיכה במיזם בתחום הבינוי/תשתיות</t>
  </si>
  <si>
    <t xml:space="preserve">אסמכתא המאשרת את זכויותיו בקרקע מקום מגוריו, מאת אחד מאלו: רשות מקרקעי ישראל או מהיישוב או מהחטיבה או מהממונה על הרכוש הנטוש במנהל האזרחי (לגבי יישובים ביהודה ושומרון) </t>
  </si>
  <si>
    <t>מגורי היזם</t>
  </si>
  <si>
    <t>אישורים מתחום הפיננסים והחשבונאות</t>
  </si>
  <si>
    <t>18.</t>
  </si>
  <si>
    <t>אישורים שונים</t>
  </si>
  <si>
    <t>צילום ת"ז של כל בעלי המניות/שותפים של היזם</t>
  </si>
  <si>
    <t>יזם שהוא תאגיד</t>
  </si>
  <si>
    <t xml:space="preserve">	צילום ת"ז של היזם
</t>
  </si>
  <si>
    <t>בקשות המתייחסות לשטחי יהודה והשומרון - נדרש להגיש גם את אישור המנהל האזרחי המעיד על התאמה לתכנית מאושרת בצירוף תשריט ובו סימון תחום הבקשה על גבי תכנית מאושרת ועל גביו חתימת הגורם המוסמך במנהל האזרחי</t>
  </si>
  <si>
    <t>עותק מנסח התאגיד שהופק במהלך שנת 2023</t>
  </si>
  <si>
    <t>מגורים בשכירות: תמצית רישום משרד הפנים/אישור תושבות המעידה על כך שהוא מתגורר ביישוב לפחות ב-3 השנים האחרונות שקדמו למועד הגשת הבקשה או הסכם שחתם עם הגורם המוסמך המעיד על זכויותיו בבית הקבע וכן עותק אישור האכלוס מהרשויות המוסמכות ביחס לבית הקבע</t>
  </si>
  <si>
    <t xml:space="preserve">	אסמכתא לזיקה/בעלות של היזם לשטח המיזם - מרשות מקרקעי ישראל או מהחטיבה או מהממונה על הרכוש הנטוש במנהל האזרחי (לגבי יישובים ביהודה ושומרון) או לחילופין - חוזה שכירות ארוך טווח (לתקופה של לפחות 5 שנים) בו מוסדר שטח הפעולה של המיזם</t>
  </si>
  <si>
    <t>אסמכתא המעידה על התאמת המיזם לשטח עליו ממוקם – מאת הוועדה המקומית לתכנון ובנייה</t>
  </si>
  <si>
    <t>בפרוייקט ביצוע של בניה חדשה או תשתית חדשה - תכנית עם תכנון ראשוני לפחות של הפרויקט (שרטוט מקצועי ע"י מהנדס או אדריכל). 
בפרויקט שיפוץ מבנה קיים - ניתן להסתפק במפרט/אומדן במקום התוכנית</t>
  </si>
  <si>
    <t>מיזם הכרוך במקרקעין – על היזם להגיש אסמכתא מאת מחלקת ליווי/רישוי עסקים במועצה המעידה על כך שהמקרקעין במסגרתם מופעל המיזם מצויים במרחב המועצה</t>
  </si>
  <si>
    <t>אסמכתאות המעידות על סטטוס היזם כ"בן ישוב"</t>
  </si>
  <si>
    <t>מהות העיסוק/מתן השירות</t>
  </si>
  <si>
    <t>למילוי על ידי קניין/יחידה מקצועית:</t>
  </si>
  <si>
    <t>שם היחידה/קניין:</t>
  </si>
  <si>
    <t>מספר טלפון:</t>
  </si>
  <si>
    <t>פרטי חשבון בנק:</t>
  </si>
  <si>
    <t>הננו מאשרים לקבל כספים מהחטיבה להתיישבות באמצעות מס"ב.</t>
  </si>
  <si>
    <t>אישור על ניכוי מס במקור</t>
  </si>
  <si>
    <t>אישור על ניהול פנקסי חשבונות  ורשומות לפי חוק עסקאות גופים ציבוריים</t>
  </si>
  <si>
    <t>צילום שיק מבוטל/ אישור חתום על ידי הבנק</t>
  </si>
  <si>
    <t>לטופס זה חובה לצרף:</t>
  </si>
  <si>
    <t>תעודת עוסק מורשה/פטור</t>
  </si>
  <si>
    <t>היזם מצהיר כי הכנסות המיזם בשלוש השנים האחרונות לא עלו על סכום של 5 מיליון ₪ (במידה והמיזם קיים מעל שלוש שנים)</t>
  </si>
  <si>
    <t>13</t>
  </si>
  <si>
    <t>היזם מצהיר כי השקיע במיזם הון עצמי בשיעור של10% מעלות הבקשה. באם מדובר במיזם חדש היזם מתחייב להשקיע הון עצמי בשיעור של 10% מעלות הבקשה</t>
  </si>
  <si>
    <t>היזם מתחייב לקיים את המיזם, כפי שאושר, להתגורר במרחב בו התגורר בעת הגשת הבקשה לפחות שנתיים ממועד אישור התמיכה</t>
  </si>
  <si>
    <t>על החתום:</t>
  </si>
  <si>
    <t>שם ושם משפחה</t>
  </si>
  <si>
    <t>הצעת מחיר/אומדן עלויות ראשוני</t>
  </si>
  <si>
    <t>נספח 1 - רשימת תיוג - נוהל בנושאי יזמות עסקית</t>
  </si>
  <si>
    <t>נספח 3 - טופס הגשה מקצועי - נוהל תמיכה בנושאי יזמות עסקית 2022</t>
  </si>
  <si>
    <t>נספח 4 - מבנה התכנית העסקית</t>
  </si>
  <si>
    <t>לא תקין</t>
  </si>
  <si>
    <t>שם עו"ד</t>
  </si>
  <si>
    <t>שם התאגיד כפי שהוא רשום במרשם</t>
  </si>
  <si>
    <t>שמות המוסמכים לחתום ולהתחייב בשם התאגיד ומספרי ת.ז. שלהם ודרישות נוספות כמו תוספת חותמת, אם יהיו:</t>
  </si>
  <si>
    <t>דוגמת חתימה</t>
  </si>
  <si>
    <t>כתובת</t>
  </si>
  <si>
    <t>מספר רישיון</t>
  </si>
  <si>
    <t>חתימה וחותמת</t>
  </si>
  <si>
    <t>____________</t>
  </si>
  <si>
    <t>________________</t>
  </si>
  <si>
    <t>______________</t>
  </si>
  <si>
    <t>_____________</t>
  </si>
  <si>
    <t>הריני מאשר את הפרטים הבאים לגבי היזם:</t>
  </si>
  <si>
    <t>בכבוד רב:</t>
  </si>
  <si>
    <t>נספח 2 - טופס פתיחת מוטב ואישור להעברת כספים באמצעות מס"ב</t>
  </si>
  <si>
    <t>לא קיים חסם לביצוע התכנית העסקית של היזם (לרבות מבחינת היבטים סטטוטוריים או משפטיים) המונע את מימוש המיזם בכלל או את מימושו במהלך 12 החודשים ממועד הגשת הבקשה, בפרט</t>
  </si>
  <si>
    <r>
      <t xml:space="preserve">רשימת תיוג - </t>
    </r>
    <r>
      <rPr>
        <b/>
        <sz val="12"/>
        <color theme="1"/>
        <rFont val="David"/>
        <family val="2"/>
      </rPr>
      <t>נספח 1</t>
    </r>
  </si>
  <si>
    <r>
      <t xml:space="preserve">טופס פתיחת מוטב ואישור להעברת כספים באמצעות מס"ב  - </t>
    </r>
    <r>
      <rPr>
        <b/>
        <sz val="12"/>
        <color theme="1"/>
        <rFont val="David"/>
        <family val="2"/>
      </rPr>
      <t>נספח 2</t>
    </r>
  </si>
  <si>
    <r>
      <t>טופס הגשה מקצועי -</t>
    </r>
    <r>
      <rPr>
        <b/>
        <sz val="12"/>
        <color theme="1"/>
        <rFont val="David"/>
        <family val="2"/>
      </rPr>
      <t xml:space="preserve"> נספח 3</t>
    </r>
  </si>
  <si>
    <r>
      <t xml:space="preserve">הצהרה לגבי מיזם שאינו כרוך במקרקעין - </t>
    </r>
    <r>
      <rPr>
        <b/>
        <sz val="12"/>
        <color theme="1"/>
        <rFont val="David"/>
        <family val="2"/>
      </rPr>
      <t>נספח 5</t>
    </r>
  </si>
  <si>
    <r>
      <t>אישור עו"ד בדבר מורשי חתימה -</t>
    </r>
    <r>
      <rPr>
        <b/>
        <sz val="12"/>
        <color theme="1"/>
        <rFont val="David"/>
        <family val="2"/>
      </rPr>
      <t xml:space="preserve"> נספח 6</t>
    </r>
  </si>
  <si>
    <r>
      <t xml:space="preserve">הסכם התקשרות - </t>
    </r>
    <r>
      <rPr>
        <b/>
        <sz val="12"/>
        <color theme="1"/>
        <rFont val="David"/>
        <family val="2"/>
      </rPr>
      <t xml:space="preserve">נספח 7 </t>
    </r>
    <r>
      <rPr>
        <sz val="12"/>
        <color theme="1"/>
        <rFont val="David"/>
        <family val="2"/>
        <charset val="177"/>
      </rPr>
      <t>(יצורף כקובץ PDF)</t>
    </r>
  </si>
  <si>
    <t>ביצוע עבודות תשתית, כמפורט בסעיף 2 לנוהל</t>
  </si>
  <si>
    <t>נספח 6 - אישור עו"ד בדבר מורשי חתימה (ליזם שהוא תאגיד)</t>
  </si>
  <si>
    <t>סוג ההתאגדות</t>
  </si>
  <si>
    <t>מספר תאגיד</t>
  </si>
  <si>
    <r>
      <t xml:space="preserve">	מאחר ומדובר במיזם שאינו כרוך במקרקעין, אני </t>
    </r>
    <r>
      <rPr>
        <u/>
        <sz val="12"/>
        <color theme="1"/>
        <rFont val="David"/>
        <family val="2"/>
      </rPr>
      <t>מתחייב</t>
    </r>
    <r>
      <rPr>
        <sz val="12"/>
        <color theme="1"/>
        <rFont val="David"/>
        <family val="2"/>
      </rPr>
      <t xml:space="preserve"> כי </t>
    </r>
    <r>
      <rPr>
        <u/>
        <sz val="12"/>
        <color theme="1"/>
        <rFont val="David"/>
        <family val="2"/>
      </rPr>
      <t>רוב</t>
    </r>
    <r>
      <rPr>
        <sz val="12"/>
        <color theme="1"/>
        <rFont val="David"/>
        <family val="2"/>
      </rPr>
      <t xml:space="preserve"> השירות שאמור להעניק המיזם יוענק באיזור שהוא בתחום הפעולה של החטיבה, בהתאם למפורט בהחלטת ממשלה מס' 1998 ובהחלטת ממשלה מספר 1371.</t>
    </r>
  </si>
  <si>
    <t>ידוע לי כי ככל ותאושר בקשתי לתמיכה ולא אעמוד בהתחייבות זו – החטיבה תהיה רשאית לפעול בהתאם לזכויותיה לפי דין, לרבות בהתאם להסכם שנחתם בין החטיבה וביני, כדי לבטל את התמיכה ולדרוש את השבתה, בין באמצעות מימוש שטר החוב עליו אני חתום או בכל דרך אחרת.</t>
  </si>
  <si>
    <t>שם המיזם</t>
  </si>
  <si>
    <t xml:space="preserve">נספח 5 - הצהרה לגבי מיזם שאינו כרוך במקרקעין </t>
  </si>
  <si>
    <t>(רלוונטי לבקשת תמיכה להצטיידות ברכוש קבוע או ברכישת רכב)</t>
  </si>
  <si>
    <r>
      <t>1.</t>
    </r>
    <r>
      <rPr>
        <b/>
        <sz val="14"/>
        <color indexed="8"/>
        <rFont val="David"/>
        <family val="2"/>
        <charset val="177"/>
      </rPr>
      <t> </t>
    </r>
    <r>
      <rPr>
        <b/>
        <u/>
        <sz val="14"/>
        <color indexed="8"/>
        <rFont val="David"/>
        <family val="2"/>
        <charset val="177"/>
      </rPr>
      <t>פירוט השקעות מוערך וסך העלות הכוללת של ביצוע הפרויקט:</t>
    </r>
  </si>
  <si>
    <r>
      <t>2.</t>
    </r>
    <r>
      <rPr>
        <b/>
        <sz val="14"/>
        <color indexed="8"/>
        <rFont val="David"/>
        <family val="2"/>
        <charset val="177"/>
      </rPr>
      <t> </t>
    </r>
    <r>
      <rPr>
        <b/>
        <u/>
        <sz val="14"/>
        <color indexed="8"/>
        <rFont val="David"/>
        <family val="2"/>
        <charset val="177"/>
      </rPr>
      <t>מקורות המימון ופירוט תמיכות נוספות (₪) (שיעור התמיכה לא יעלה על השיעור המקסימלי כמפורט בסעיף 9 בנוהל):</t>
    </r>
  </si>
  <si>
    <t>5. התחייבויות היזם:</t>
  </si>
  <si>
    <t>כתובת מייל:</t>
  </si>
  <si>
    <t>מסמכים שיש לצרף לבקשת התמיכה</t>
  </si>
  <si>
    <t xml:space="preserve">החטיבה רשאית לדרוש ממבקש התמיכה מידע ומסמכים נוספים, כפי שתראה לנכון, לצורך הדיון בבקשה לתמיכה. </t>
  </si>
  <si>
    <r>
      <t>תכנית עסקית - לבקשה תצורף תכנית עסקית מפורטת, מאושרת על ידי יועץ עסקי, בהתאם למבנה תוכנית המפורט ב</t>
    </r>
    <r>
      <rPr>
        <b/>
        <sz val="12"/>
        <color theme="1"/>
        <rFont val="David"/>
        <family val="2"/>
      </rPr>
      <t>נספח 4</t>
    </r>
  </si>
  <si>
    <t>מיזם קיים – הגשת העתק מרישיון העסק, ככל שהמיזם נדרש לרישיון כזה בהתאם לדין (למעט לגבי בקשות שהתמיכה המבוקשת היא לצורך השלמת הליך הרישוי)</t>
  </si>
  <si>
    <t>האם המיזם מחוייב ברישיון עסק לפי דין?</t>
  </si>
  <si>
    <t>ככל שכן:</t>
  </si>
  <si>
    <t>העתק מאישור רשויות המס (עוסק מורשה/פטור) ו/או מרשות התאגידים המעיד על מועד רישום המיזם</t>
  </si>
  <si>
    <t>קול קורא יזמות עסקית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</si>
</sst>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101040D]d\ mmmm\ yyyy;@"/>
    <numFmt numFmtId="165" formatCode="&quot;₪&quot;\ #,##0"/>
    <numFmt numFmtId="166" formatCode="0.0000"/>
  </numFmts>
  <fonts count="52" x14ac:knownFonts="1">
    <font>
      <sz val="11"/>
      <color theme="1"/>
      <name val="Arial"/>
      <family val="2"/>
      <charset val="177"/>
      <scheme val="minor"/>
    </font>
    <font>
      <b/>
      <sz val="12"/>
      <color theme="1"/>
      <name val="David"/>
      <family val="2"/>
      <charset val="177"/>
    </font>
    <font>
      <sz val="11"/>
      <color theme="1"/>
      <name val="David"/>
      <family val="2"/>
      <charset val="177"/>
    </font>
    <font>
      <sz val="12"/>
      <color theme="1"/>
      <name val="David"/>
      <family val="2"/>
      <charset val="177"/>
    </font>
    <font>
      <b/>
      <u/>
      <sz val="16"/>
      <color theme="1"/>
      <name val="David"/>
      <family val="2"/>
      <charset val="177"/>
    </font>
    <font>
      <b/>
      <sz val="14"/>
      <color theme="1"/>
      <name val="David"/>
      <family val="2"/>
      <charset val="177"/>
    </font>
    <font>
      <sz val="12"/>
      <color theme="1"/>
      <name val="David"/>
      <family val="2"/>
    </font>
    <font>
      <sz val="14"/>
      <color theme="1"/>
      <name val="David"/>
      <family val="2"/>
      <charset val="177"/>
    </font>
    <font>
      <b/>
      <sz val="10"/>
      <name val="David"/>
      <family val="2"/>
    </font>
    <font>
      <b/>
      <sz val="11"/>
      <color theme="1"/>
      <name val="David"/>
      <family val="2"/>
      <charset val="177"/>
    </font>
    <font>
      <b/>
      <sz val="13"/>
      <color theme="1"/>
      <name val="David"/>
      <family val="2"/>
      <charset val="177"/>
    </font>
    <font>
      <i/>
      <sz val="11"/>
      <color theme="1"/>
      <name val="David"/>
      <family val="2"/>
      <charset val="177"/>
    </font>
    <font>
      <b/>
      <u/>
      <sz val="12"/>
      <color theme="1"/>
      <name val="David"/>
      <family val="2"/>
      <charset val="177"/>
    </font>
    <font>
      <b/>
      <sz val="12"/>
      <color theme="1"/>
      <name val="David"/>
      <family val="2"/>
    </font>
    <font>
      <sz val="12"/>
      <color rgb="FFFF0000"/>
      <name val="David"/>
      <family val="2"/>
      <charset val="177"/>
    </font>
    <font>
      <i/>
      <sz val="12"/>
      <name val="David"/>
      <family val="2"/>
      <charset val="177"/>
    </font>
    <font>
      <sz val="12"/>
      <color indexed="8"/>
      <name val="David"/>
      <family val="2"/>
      <charset val="177"/>
    </font>
    <font>
      <b/>
      <sz val="10"/>
      <color theme="1"/>
      <name val="David"/>
      <family val="2"/>
      <charset val="177"/>
    </font>
    <font>
      <b/>
      <sz val="16"/>
      <color indexed="8"/>
      <name val="David"/>
      <family val="2"/>
      <charset val="177"/>
    </font>
    <font>
      <b/>
      <u/>
      <sz val="14"/>
      <color theme="1"/>
      <name val="David"/>
      <family val="2"/>
      <charset val="177"/>
    </font>
    <font>
      <b/>
      <sz val="14"/>
      <color theme="1"/>
      <name val="David"/>
      <family val="2"/>
    </font>
    <font>
      <u/>
      <sz val="12"/>
      <color theme="1"/>
      <name val="David"/>
      <family val="2"/>
    </font>
    <font>
      <sz val="12"/>
      <name val="David"/>
      <family val="2"/>
      <charset val="177"/>
    </font>
    <font>
      <sz val="12"/>
      <name val="David"/>
      <family val="2"/>
    </font>
    <font>
      <sz val="11"/>
      <name val="David"/>
      <family val="2"/>
    </font>
    <font>
      <sz val="10"/>
      <color theme="1"/>
      <name val="Times New Roman"/>
      <family val="1"/>
    </font>
    <font>
      <sz val="10"/>
      <color theme="1"/>
      <name val="David"/>
      <family val="1"/>
    </font>
    <font>
      <sz val="10"/>
      <color theme="1"/>
      <name val="David"/>
      <family val="2"/>
    </font>
    <font>
      <sz val="10"/>
      <color theme="1"/>
      <name val="Arial"/>
      <family val="2"/>
      <charset val="177"/>
      <scheme val="minor"/>
    </font>
    <font>
      <sz val="12"/>
      <color theme="1"/>
      <name val="Arial"/>
      <family val="2"/>
      <scheme val="minor"/>
    </font>
    <font>
      <b/>
      <sz val="12"/>
      <name val="David"/>
      <family val="2"/>
    </font>
    <font>
      <b/>
      <sz val="11"/>
      <name val="David"/>
      <family val="2"/>
    </font>
    <font>
      <b/>
      <sz val="13"/>
      <name val="David"/>
      <family val="2"/>
    </font>
    <font>
      <sz val="11"/>
      <color theme="1"/>
      <name val="Arial"/>
      <family val="2"/>
      <charset val="177"/>
      <scheme val="minor"/>
    </font>
    <font>
      <i/>
      <sz val="10"/>
      <color rgb="FF0070C0"/>
      <name val="David"/>
      <family val="2"/>
      <charset val="177"/>
    </font>
    <font>
      <b/>
      <u/>
      <sz val="12"/>
      <color theme="1"/>
      <name val="David"/>
      <family val="2"/>
    </font>
    <font>
      <sz val="11"/>
      <color theme="1"/>
      <name val="David"/>
      <family val="2"/>
    </font>
    <font>
      <i/>
      <sz val="10"/>
      <color rgb="FF0070C0"/>
      <name val="David"/>
      <family val="2"/>
    </font>
    <font>
      <b/>
      <i/>
      <sz val="10"/>
      <color rgb="FF0070C0"/>
      <name val="David"/>
      <family val="2"/>
    </font>
    <font>
      <sz val="14"/>
      <color rgb="FFFF0000"/>
      <name val="David"/>
      <family val="2"/>
    </font>
    <font>
      <b/>
      <i/>
      <sz val="12"/>
      <color theme="1"/>
      <name val="David"/>
      <family val="2"/>
    </font>
    <font>
      <sz val="11"/>
      <color rgb="FF9C0006"/>
      <name val="Arial"/>
      <family val="2"/>
      <charset val="177"/>
      <scheme val="minor"/>
    </font>
    <font>
      <b/>
      <i/>
      <sz val="11"/>
      <color theme="1"/>
      <name val="David"/>
      <family val="2"/>
    </font>
    <font>
      <b/>
      <u/>
      <sz val="16"/>
      <color theme="1"/>
      <name val="David"/>
      <family val="2"/>
    </font>
    <font>
      <sz val="11"/>
      <color rgb="FF000000"/>
      <name val="David"/>
      <family val="2"/>
    </font>
    <font>
      <sz val="11"/>
      <name val="Arial"/>
      <family val="2"/>
      <charset val="177"/>
      <scheme val="minor"/>
    </font>
    <font>
      <b/>
      <u/>
      <sz val="16"/>
      <name val="David"/>
      <family val="2"/>
      <charset val="177"/>
    </font>
    <font>
      <sz val="16"/>
      <color theme="1"/>
      <name val="David"/>
      <family val="2"/>
    </font>
    <font>
      <b/>
      <sz val="14"/>
      <color indexed="8"/>
      <name val="David"/>
      <family val="2"/>
      <charset val="177"/>
    </font>
    <font>
      <b/>
      <u/>
      <sz val="14"/>
      <color indexed="8"/>
      <name val="David"/>
      <family val="2"/>
      <charset val="177"/>
    </font>
    <font>
      <b/>
      <sz val="14"/>
      <color rgb="FFFF0000"/>
      <name val="David"/>
      <family val="2"/>
    </font>
    <font>
      <b/>
      <u/>
      <sz val="16"/>
      <name val="David"/>
      <family val="2"/>
    </font>
  </fonts>
  <fills count="10">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theme="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FF00"/>
        <bgColor indexed="64"/>
      </patternFill>
    </fill>
    <fill>
      <patternFill patternType="solid">
        <fgColor rgb="FFFFC7CE"/>
      </patternFill>
    </fill>
  </fills>
  <borders count="4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s>
  <cellStyleXfs count="3">
    <xf numFmtId="0" fontId="0" fillId="0" borderId="0"/>
    <xf numFmtId="9" fontId="33" fillId="0" borderId="0" applyFont="0" applyFill="0" applyBorder="0" applyAlignment="0" applyProtection="0"/>
    <xf numFmtId="0" fontId="41" fillId="9" borderId="0" applyNumberFormat="0" applyBorder="0" applyAlignment="0" applyProtection="0"/>
  </cellStyleXfs>
  <cellXfs count="370">
    <xf numFmtId="0" fontId="0" fillId="0" borderId="0" xfId="0"/>
    <xf numFmtId="0" fontId="0" fillId="0" borderId="4" xfId="0" applyBorder="1" applyProtection="1">
      <protection locked="0"/>
    </xf>
    <xf numFmtId="0" fontId="1" fillId="0" borderId="0" xfId="0" applyFont="1" applyAlignment="1" applyProtection="1">
      <alignment horizontal="center" vertical="center" readingOrder="2"/>
      <protection locked="0"/>
    </xf>
    <xf numFmtId="165" fontId="23" fillId="0" borderId="19" xfId="0" applyNumberFormat="1" applyFont="1" applyBorder="1" applyAlignment="1" applyProtection="1">
      <alignment horizontal="center" vertical="center" wrapText="1"/>
      <protection locked="0"/>
    </xf>
    <xf numFmtId="165" fontId="23" fillId="0" borderId="11" xfId="0" applyNumberFormat="1" applyFont="1" applyBorder="1" applyAlignment="1" applyProtection="1">
      <alignment horizontal="center" vertical="center" wrapText="1"/>
      <protection locked="0"/>
    </xf>
    <xf numFmtId="0" fontId="3" fillId="0" borderId="10" xfId="0" applyFont="1" applyBorder="1" applyAlignment="1" applyProtection="1">
      <alignment vertical="center"/>
      <protection locked="0"/>
    </xf>
    <xf numFmtId="0" fontId="3" fillId="0" borderId="10" xfId="0" applyFont="1" applyBorder="1" applyAlignment="1" applyProtection="1">
      <alignment horizontal="right" vertical="center"/>
      <protection locked="0"/>
    </xf>
    <xf numFmtId="0" fontId="6" fillId="0" borderId="9" xfId="0" applyFont="1" applyBorder="1" applyAlignment="1" applyProtection="1">
      <alignment horizontal="center" vertical="center" wrapText="1" readingOrder="2"/>
      <protection locked="0"/>
    </xf>
    <xf numFmtId="0" fontId="0" fillId="0" borderId="0" xfId="0" applyProtection="1"/>
    <xf numFmtId="0" fontId="0" fillId="0" borderId="1" xfId="0" applyBorder="1" applyAlignment="1" applyProtection="1">
      <alignment vertical="center"/>
    </xf>
    <xf numFmtId="0" fontId="0" fillId="0" borderId="2" xfId="0" applyBorder="1" applyAlignment="1" applyProtection="1">
      <alignment vertical="center"/>
    </xf>
    <xf numFmtId="0" fontId="0" fillId="0" borderId="3" xfId="0" applyBorder="1" applyAlignment="1" applyProtection="1">
      <alignment vertical="center"/>
    </xf>
    <xf numFmtId="0" fontId="0" fillId="0" borderId="4" xfId="0" applyBorder="1" applyAlignment="1" applyProtection="1">
      <alignment vertical="center"/>
    </xf>
    <xf numFmtId="0" fontId="0" fillId="0" borderId="0" xfId="0" applyBorder="1" applyAlignment="1" applyProtection="1">
      <alignment vertical="center"/>
    </xf>
    <xf numFmtId="0" fontId="0" fillId="0" borderId="5" xfId="0" applyBorder="1" applyAlignment="1" applyProtection="1">
      <alignment vertical="center"/>
    </xf>
    <xf numFmtId="0" fontId="1" fillId="0" borderId="4" xfId="0" applyFont="1" applyBorder="1" applyAlignment="1" applyProtection="1">
      <alignment horizontal="right" vertical="center" readingOrder="2"/>
    </xf>
    <xf numFmtId="0" fontId="1" fillId="0" borderId="0" xfId="0" applyFont="1" applyBorder="1" applyAlignment="1" applyProtection="1">
      <alignment horizontal="right" vertical="center" readingOrder="2"/>
    </xf>
    <xf numFmtId="0" fontId="3" fillId="0" borderId="0" xfId="0" applyFont="1" applyBorder="1" applyAlignment="1" applyProtection="1">
      <alignment horizontal="right" vertical="center"/>
    </xf>
    <xf numFmtId="0" fontId="3" fillId="0" borderId="0" xfId="0" applyFont="1" applyBorder="1" applyAlignment="1" applyProtection="1">
      <alignment vertical="center"/>
    </xf>
    <xf numFmtId="0" fontId="1" fillId="0" borderId="0" xfId="0" applyFont="1" applyBorder="1" applyAlignment="1" applyProtection="1">
      <alignment horizontal="left" vertical="center"/>
    </xf>
    <xf numFmtId="0" fontId="2" fillId="0" borderId="4" xfId="0" applyFont="1" applyBorder="1" applyAlignment="1" applyProtection="1">
      <alignment horizontal="left" vertical="center"/>
    </xf>
    <xf numFmtId="0" fontId="2" fillId="0" borderId="0" xfId="0" applyFont="1" applyBorder="1" applyAlignment="1" applyProtection="1">
      <alignment horizontal="right" vertical="center"/>
    </xf>
    <xf numFmtId="0" fontId="2" fillId="0" borderId="5" xfId="0" applyFont="1" applyBorder="1" applyAlignment="1" applyProtection="1">
      <alignment horizontal="right" vertical="center"/>
    </xf>
    <xf numFmtId="0" fontId="1" fillId="0" borderId="4" xfId="0" applyFont="1" applyBorder="1" applyAlignment="1" applyProtection="1">
      <alignment vertical="center" readingOrder="2"/>
    </xf>
    <xf numFmtId="49" fontId="3" fillId="0" borderId="0" xfId="0" applyNumberFormat="1" applyFont="1" applyBorder="1" applyAlignment="1" applyProtection="1">
      <alignment vertical="center" readingOrder="2"/>
    </xf>
    <xf numFmtId="0" fontId="3" fillId="0" borderId="0" xfId="0" applyFont="1" applyBorder="1" applyAlignment="1" applyProtection="1">
      <alignment vertical="center" readingOrder="2"/>
    </xf>
    <xf numFmtId="49" fontId="1" fillId="0" borderId="4" xfId="0" applyNumberFormat="1" applyFont="1" applyBorder="1" applyAlignment="1" applyProtection="1">
      <alignment horizontal="left" vertical="center" readingOrder="2"/>
    </xf>
    <xf numFmtId="0" fontId="0" fillId="2" borderId="4" xfId="0" applyFill="1" applyBorder="1" applyProtection="1"/>
    <xf numFmtId="49" fontId="1" fillId="2" borderId="0" xfId="0" applyNumberFormat="1" applyFont="1" applyFill="1" applyBorder="1" applyAlignment="1" applyProtection="1">
      <alignment vertical="center" readingOrder="2"/>
    </xf>
    <xf numFmtId="49" fontId="1" fillId="2" borderId="5" xfId="0" applyNumberFormat="1" applyFont="1" applyFill="1" applyBorder="1" applyAlignment="1" applyProtection="1">
      <alignment vertical="center" readingOrder="2"/>
    </xf>
    <xf numFmtId="0" fontId="0" fillId="0" borderId="0" xfId="0" applyBorder="1" applyProtection="1"/>
    <xf numFmtId="49" fontId="1" fillId="2" borderId="4" xfId="0" applyNumberFormat="1" applyFont="1" applyFill="1" applyBorder="1" applyAlignment="1" applyProtection="1">
      <alignment horizontal="right" vertical="center" readingOrder="2"/>
    </xf>
    <xf numFmtId="49" fontId="1" fillId="2" borderId="0" xfId="0" applyNumberFormat="1" applyFont="1" applyFill="1" applyBorder="1" applyAlignment="1" applyProtection="1">
      <alignment horizontal="right" vertical="center" readingOrder="2"/>
    </xf>
    <xf numFmtId="49" fontId="1" fillId="2" borderId="5" xfId="0" applyNumberFormat="1" applyFont="1" applyFill="1" applyBorder="1" applyAlignment="1" applyProtection="1">
      <alignment horizontal="right" vertical="center" readingOrder="2"/>
    </xf>
    <xf numFmtId="49" fontId="1" fillId="0" borderId="34" xfId="0" applyNumberFormat="1" applyFont="1" applyBorder="1" applyAlignment="1" applyProtection="1">
      <alignment horizontal="left" vertical="center" readingOrder="2"/>
    </xf>
    <xf numFmtId="49" fontId="3" fillId="0" borderId="6" xfId="0" applyNumberFormat="1" applyFont="1" applyBorder="1" applyAlignment="1" applyProtection="1">
      <alignment vertical="center" readingOrder="2"/>
    </xf>
    <xf numFmtId="0" fontId="0" fillId="0" borderId="1" xfId="0" applyBorder="1" applyProtection="1"/>
    <xf numFmtId="0" fontId="0" fillId="0" borderId="2" xfId="0" applyBorder="1" applyProtection="1"/>
    <xf numFmtId="0" fontId="0" fillId="0" borderId="3" xfId="0" applyBorder="1" applyProtection="1"/>
    <xf numFmtId="0" fontId="0" fillId="0" borderId="4" xfId="0" applyBorder="1" applyProtection="1"/>
    <xf numFmtId="0" fontId="0" fillId="0" borderId="5" xfId="0" applyBorder="1" applyProtection="1"/>
    <xf numFmtId="0" fontId="2" fillId="0" borderId="4" xfId="0" applyFont="1" applyBorder="1" applyAlignment="1" applyProtection="1">
      <alignment vertical="center"/>
    </xf>
    <xf numFmtId="0" fontId="2" fillId="0" borderId="0" xfId="0" applyFont="1" applyAlignment="1" applyProtection="1">
      <alignment vertical="center" wrapText="1"/>
    </xf>
    <xf numFmtId="0" fontId="2" fillId="0" borderId="0" xfId="0" applyFont="1" applyAlignment="1" applyProtection="1">
      <alignment vertical="center"/>
    </xf>
    <xf numFmtId="164" fontId="3" fillId="0" borderId="5" xfId="0" applyNumberFormat="1" applyFont="1" applyBorder="1" applyAlignment="1" applyProtection="1">
      <alignment vertical="center" wrapText="1" readingOrder="2"/>
    </xf>
    <xf numFmtId="0" fontId="2" fillId="0" borderId="5" xfId="0" applyFont="1" applyBorder="1" applyAlignment="1" applyProtection="1">
      <alignment vertical="center"/>
    </xf>
    <xf numFmtId="0" fontId="4" fillId="0" borderId="0" xfId="0" applyFont="1" applyAlignment="1" applyProtection="1">
      <alignment horizontal="center" vertical="center" readingOrder="2"/>
    </xf>
    <xf numFmtId="0" fontId="3" fillId="0" borderId="0" xfId="0" applyFont="1" applyAlignment="1" applyProtection="1">
      <alignment vertical="center" wrapText="1" readingOrder="2"/>
    </xf>
    <xf numFmtId="0" fontId="9" fillId="0" borderId="0" xfId="0" applyFont="1" applyAlignment="1" applyProtection="1">
      <alignment horizontal="left" vertical="center"/>
    </xf>
    <xf numFmtId="0" fontId="3" fillId="0" borderId="4" xfId="0" applyFont="1" applyBorder="1" applyAlignment="1" applyProtection="1">
      <alignment vertical="center"/>
    </xf>
    <xf numFmtId="0" fontId="50" fillId="0" borderId="0" xfId="0" applyFont="1" applyAlignment="1" applyProtection="1">
      <alignment vertical="center" wrapText="1"/>
    </xf>
    <xf numFmtId="0" fontId="3" fillId="0" borderId="0" xfId="0" applyFont="1" applyAlignment="1" applyProtection="1">
      <alignment vertical="center"/>
    </xf>
    <xf numFmtId="0" fontId="3" fillId="0" borderId="5" xfId="0" applyFont="1" applyBorder="1" applyAlignment="1" applyProtection="1">
      <alignment vertical="center"/>
    </xf>
    <xf numFmtId="0" fontId="3" fillId="0" borderId="48" xfId="0" applyFont="1" applyBorder="1" applyAlignment="1" applyProtection="1">
      <alignment vertical="center"/>
    </xf>
    <xf numFmtId="0" fontId="3" fillId="0" borderId="28" xfId="0" applyFont="1" applyBorder="1" applyAlignment="1" applyProtection="1">
      <alignment vertical="center"/>
    </xf>
    <xf numFmtId="0" fontId="3" fillId="0" borderId="22" xfId="0" applyFont="1" applyBorder="1" applyAlignment="1" applyProtection="1">
      <alignment vertical="center"/>
    </xf>
    <xf numFmtId="0" fontId="13" fillId="0" borderId="0" xfId="0" applyFont="1" applyBorder="1" applyAlignment="1" applyProtection="1">
      <alignment horizontal="right" vertical="center" wrapText="1"/>
    </xf>
    <xf numFmtId="0" fontId="5" fillId="0" borderId="0" xfId="0" applyFont="1" applyAlignment="1" applyProtection="1">
      <alignment vertical="center" readingOrder="2"/>
    </xf>
    <xf numFmtId="0" fontId="1" fillId="2" borderId="7" xfId="0" applyFont="1" applyFill="1" applyBorder="1" applyAlignment="1" applyProtection="1">
      <alignment horizontal="right" vertical="center" wrapText="1" readingOrder="2"/>
    </xf>
    <xf numFmtId="0" fontId="1" fillId="2" borderId="40" xfId="0" applyFont="1" applyFill="1" applyBorder="1" applyAlignment="1" applyProtection="1">
      <alignment horizontal="right" vertical="center" wrapText="1" readingOrder="2"/>
    </xf>
    <xf numFmtId="0" fontId="1" fillId="2" borderId="40" xfId="0" applyFont="1" applyFill="1" applyBorder="1" applyAlignment="1" applyProtection="1">
      <alignment horizontal="right" vertical="center" wrapText="1"/>
    </xf>
    <xf numFmtId="0" fontId="5" fillId="0" borderId="0" xfId="0" applyFont="1" applyAlignment="1" applyProtection="1">
      <alignment horizontal="right" vertical="center" readingOrder="2"/>
    </xf>
    <xf numFmtId="0" fontId="3" fillId="0" borderId="0" xfId="0" applyFont="1" applyAlignment="1" applyProtection="1">
      <alignment horizontal="right" vertical="center"/>
    </xf>
    <xf numFmtId="0" fontId="1" fillId="2" borderId="8" xfId="0" applyFont="1" applyFill="1" applyBorder="1" applyAlignment="1" applyProtection="1">
      <alignment horizontal="right" vertical="center" readingOrder="2"/>
    </xf>
    <xf numFmtId="0" fontId="1" fillId="2" borderId="8" xfId="0" applyFont="1" applyFill="1" applyBorder="1" applyAlignment="1" applyProtection="1">
      <alignment horizontal="right" vertical="center"/>
    </xf>
    <xf numFmtId="0" fontId="3" fillId="0" borderId="0" xfId="0" applyFont="1" applyAlignment="1" applyProtection="1">
      <alignment horizontal="right" vertical="center" readingOrder="2"/>
    </xf>
    <xf numFmtId="0" fontId="1" fillId="2" borderId="8" xfId="0" applyFont="1" applyFill="1" applyBorder="1" applyAlignment="1" applyProtection="1">
      <alignment horizontal="right" vertical="center" wrapText="1" readingOrder="2"/>
    </xf>
    <xf numFmtId="0" fontId="1" fillId="0" borderId="0" xfId="0" applyFont="1" applyAlignment="1" applyProtection="1">
      <alignment horizontal="right" vertical="center" readingOrder="2"/>
    </xf>
    <xf numFmtId="0" fontId="3" fillId="0" borderId="0" xfId="0" applyFont="1" applyAlignment="1" applyProtection="1">
      <alignment horizontal="center" vertical="center"/>
    </xf>
    <xf numFmtId="0" fontId="14" fillId="0" borderId="0" xfId="0" applyFont="1" applyAlignment="1" applyProtection="1">
      <alignment horizontal="center" vertical="center"/>
    </xf>
    <xf numFmtId="0" fontId="15" fillId="0" borderId="0" xfId="0" applyFont="1" applyAlignment="1" applyProtection="1">
      <alignment vertical="center" wrapText="1"/>
    </xf>
    <xf numFmtId="0" fontId="17" fillId="2" borderId="8" xfId="0" applyFont="1" applyFill="1" applyBorder="1" applyAlignment="1" applyProtection="1">
      <alignment horizontal="right" vertical="center" wrapText="1" readingOrder="2"/>
    </xf>
    <xf numFmtId="0" fontId="1" fillId="0" borderId="0" xfId="0" applyFont="1" applyAlignment="1" applyProtection="1">
      <alignment vertical="center" readingOrder="2"/>
    </xf>
    <xf numFmtId="0" fontId="3" fillId="0" borderId="4" xfId="0" applyFont="1" applyBorder="1" applyAlignment="1" applyProtection="1">
      <alignment vertical="top"/>
    </xf>
    <xf numFmtId="0" fontId="5" fillId="0" borderId="0" xfId="0" applyFont="1" applyAlignment="1" applyProtection="1">
      <alignment vertical="top" readingOrder="2"/>
    </xf>
    <xf numFmtId="0" fontId="3" fillId="0" borderId="0" xfId="0" applyFont="1" applyAlignment="1" applyProtection="1">
      <alignment vertical="top"/>
    </xf>
    <xf numFmtId="0" fontId="3" fillId="0" borderId="5" xfId="0" applyFont="1" applyBorder="1" applyAlignment="1" applyProtection="1">
      <alignment vertical="top"/>
    </xf>
    <xf numFmtId="0" fontId="4" fillId="0" borderId="0" xfId="0" applyFont="1" applyAlignment="1" applyProtection="1">
      <alignment horizontal="right" vertical="center" readingOrder="2"/>
    </xf>
    <xf numFmtId="0" fontId="3" fillId="0" borderId="0" xfId="0" applyFont="1" applyAlignment="1" applyProtection="1">
      <alignment vertical="center" readingOrder="2"/>
    </xf>
    <xf numFmtId="0" fontId="1" fillId="0" borderId="0" xfId="0" applyFont="1" applyAlignment="1" applyProtection="1">
      <alignment horizontal="center" vertical="center" readingOrder="2"/>
    </xf>
    <xf numFmtId="0" fontId="3" fillId="0" borderId="4" xfId="0" applyFont="1" applyBorder="1" applyAlignment="1" applyProtection="1">
      <alignment vertical="center" wrapText="1"/>
    </xf>
    <xf numFmtId="0" fontId="1" fillId="0" borderId="0" xfId="0" applyFont="1" applyAlignment="1" applyProtection="1">
      <alignment horizontal="center" vertical="center" wrapText="1" readingOrder="2"/>
    </xf>
    <xf numFmtId="0" fontId="3" fillId="0" borderId="5" xfId="0" applyFont="1" applyBorder="1" applyAlignment="1" applyProtection="1">
      <alignment vertical="center" wrapText="1"/>
    </xf>
    <xf numFmtId="0" fontId="0" fillId="0" borderId="34" xfId="0" applyBorder="1" applyProtection="1"/>
    <xf numFmtId="0" fontId="0" fillId="0" borderId="6" xfId="0" applyBorder="1" applyProtection="1"/>
    <xf numFmtId="0" fontId="0" fillId="0" borderId="35" xfId="0" applyBorder="1" applyProtection="1"/>
    <xf numFmtId="0" fontId="1" fillId="0" borderId="10" xfId="0" applyFont="1" applyBorder="1" applyAlignment="1" applyProtection="1">
      <alignment horizontal="right" vertical="center" readingOrder="2"/>
      <protection locked="0"/>
    </xf>
    <xf numFmtId="0" fontId="1" fillId="0" borderId="9" xfId="0" applyFont="1" applyBorder="1" applyAlignment="1" applyProtection="1">
      <alignment horizontal="right" vertical="center" readingOrder="2"/>
      <protection locked="0"/>
    </xf>
    <xf numFmtId="0" fontId="2" fillId="0" borderId="0" xfId="0" applyFont="1" applyAlignment="1" applyProtection="1">
      <alignment horizontal="right" vertical="center" readingOrder="2"/>
    </xf>
    <xf numFmtId="0" fontId="2" fillId="0" borderId="0" xfId="0" applyFont="1" applyAlignment="1" applyProtection="1">
      <alignment horizontal="center" vertical="center" readingOrder="2"/>
    </xf>
    <xf numFmtId="0" fontId="2" fillId="0" borderId="4" xfId="0" applyFont="1" applyBorder="1" applyAlignment="1" applyProtection="1">
      <alignment horizontal="right" vertical="center" readingOrder="2"/>
    </xf>
    <xf numFmtId="0" fontId="26" fillId="0" borderId="0" xfId="0" applyFont="1" applyAlignment="1" applyProtection="1">
      <alignment horizontal="right" vertical="center" readingOrder="2"/>
    </xf>
    <xf numFmtId="0" fontId="4" fillId="0" borderId="4" xfId="0" applyFont="1" applyBorder="1" applyAlignment="1" applyProtection="1">
      <alignment horizontal="center" vertical="center" readingOrder="2"/>
    </xf>
    <xf numFmtId="0" fontId="4" fillId="0" borderId="5" xfId="0" applyFont="1" applyBorder="1" applyAlignment="1" applyProtection="1">
      <alignment horizontal="center" vertical="center" readingOrder="2"/>
    </xf>
    <xf numFmtId="0" fontId="39" fillId="0" borderId="4" xfId="0" applyFont="1" applyBorder="1" applyAlignment="1" applyProtection="1">
      <alignment horizontal="right" vertical="center" readingOrder="2"/>
    </xf>
    <xf numFmtId="0" fontId="1" fillId="0" borderId="0" xfId="0" applyFont="1" applyAlignment="1" applyProtection="1">
      <alignment horizontal="left"/>
    </xf>
    <xf numFmtId="0" fontId="13" fillId="2" borderId="7" xfId="0" applyFont="1" applyFill="1" applyBorder="1" applyAlignment="1" applyProtection="1">
      <alignment horizontal="center" vertical="center" wrapText="1" readingOrder="2"/>
    </xf>
    <xf numFmtId="0" fontId="13" fillId="2" borderId="8" xfId="0" applyFont="1" applyFill="1" applyBorder="1" applyAlignment="1" applyProtection="1">
      <alignment horizontal="center" vertical="center" wrapText="1" readingOrder="2"/>
    </xf>
    <xf numFmtId="0" fontId="28" fillId="0" borderId="0" xfId="0" applyFont="1" applyProtection="1"/>
    <xf numFmtId="1" fontId="7" fillId="0" borderId="4" xfId="0" applyNumberFormat="1" applyFont="1" applyBorder="1" applyAlignment="1" applyProtection="1">
      <alignment horizontal="center" vertical="center" readingOrder="2"/>
    </xf>
    <xf numFmtId="1" fontId="2" fillId="0" borderId="0" xfId="0" applyNumberFormat="1" applyFont="1" applyAlignment="1" applyProtection="1">
      <alignment horizontal="center" vertical="center" readingOrder="2"/>
    </xf>
    <xf numFmtId="1" fontId="7" fillId="0" borderId="0" xfId="0" applyNumberFormat="1" applyFont="1" applyAlignment="1" applyProtection="1">
      <alignment horizontal="center" vertical="center" readingOrder="2"/>
    </xf>
    <xf numFmtId="0" fontId="7" fillId="0" borderId="0" xfId="0" applyFont="1" applyAlignment="1" applyProtection="1">
      <alignment horizontal="center" vertical="center" readingOrder="2"/>
    </xf>
    <xf numFmtId="0" fontId="1" fillId="2" borderId="7" xfId="0" applyFont="1" applyFill="1" applyBorder="1" applyAlignment="1" applyProtection="1">
      <alignment horizontal="center" vertical="center" wrapText="1" readingOrder="2"/>
    </xf>
    <xf numFmtId="0" fontId="38" fillId="0" borderId="0" xfId="0" applyFont="1" applyAlignment="1" applyProtection="1">
      <alignment horizontal="right" vertical="center" wrapText="1" readingOrder="2"/>
    </xf>
    <xf numFmtId="0" fontId="5" fillId="0" borderId="4" xfId="0" applyFont="1" applyBorder="1" applyAlignment="1" applyProtection="1">
      <alignment horizontal="right" vertical="center" readingOrder="2"/>
    </xf>
    <xf numFmtId="0" fontId="37" fillId="0" borderId="11" xfId="0" applyFont="1" applyBorder="1" applyAlignment="1" applyProtection="1">
      <alignment horizontal="center" vertical="center" wrapText="1" readingOrder="2"/>
    </xf>
    <xf numFmtId="0" fontId="37" fillId="0" borderId="11" xfId="0" applyFont="1" applyBorder="1" applyAlignment="1" applyProtection="1">
      <alignment horizontal="center" vertical="center" readingOrder="2"/>
    </xf>
    <xf numFmtId="0" fontId="30" fillId="2" borderId="15" xfId="0" applyFont="1" applyFill="1" applyBorder="1" applyAlignment="1" applyProtection="1">
      <alignment horizontal="center" vertical="center" wrapText="1" readingOrder="2"/>
    </xf>
    <xf numFmtId="0" fontId="30" fillId="2" borderId="16" xfId="0" applyFont="1" applyFill="1" applyBorder="1" applyAlignment="1" applyProtection="1">
      <alignment horizontal="center" vertical="center" wrapText="1" readingOrder="2"/>
    </xf>
    <xf numFmtId="0" fontId="30" fillId="3" borderId="17" xfId="0" applyFont="1" applyFill="1" applyBorder="1" applyAlignment="1" applyProtection="1">
      <alignment horizontal="center" vertical="center" wrapText="1" readingOrder="2"/>
    </xf>
    <xf numFmtId="9" fontId="23" fillId="0" borderId="19" xfId="0" applyNumberFormat="1" applyFont="1" applyBorder="1" applyAlignment="1" applyProtection="1">
      <alignment horizontal="center" vertical="center" wrapText="1"/>
    </xf>
    <xf numFmtId="9" fontId="23" fillId="0" borderId="20" xfId="0" applyNumberFormat="1" applyFont="1" applyBorder="1" applyAlignment="1" applyProtection="1">
      <alignment horizontal="center" vertical="center" wrapText="1"/>
    </xf>
    <xf numFmtId="165" fontId="31" fillId="0" borderId="21" xfId="0" applyNumberFormat="1" applyFont="1" applyBorder="1" applyAlignment="1" applyProtection="1">
      <alignment horizontal="center" vertical="center" readingOrder="2"/>
    </xf>
    <xf numFmtId="0" fontId="41" fillId="9" borderId="0" xfId="2" applyProtection="1"/>
    <xf numFmtId="9" fontId="32" fillId="5" borderId="25" xfId="1" applyFont="1" applyFill="1" applyBorder="1" applyAlignment="1" applyProtection="1">
      <alignment horizontal="center" vertical="center" wrapText="1"/>
    </xf>
    <xf numFmtId="165" fontId="32" fillId="5" borderId="25" xfId="0" applyNumberFormat="1" applyFont="1" applyFill="1" applyBorder="1" applyAlignment="1" applyProtection="1">
      <alignment horizontal="center" vertical="center" wrapText="1"/>
    </xf>
    <xf numFmtId="9" fontId="30" fillId="5" borderId="26" xfId="0" applyNumberFormat="1" applyFont="1" applyFill="1" applyBorder="1" applyAlignment="1" applyProtection="1">
      <alignment horizontal="center" vertical="center" wrapText="1"/>
    </xf>
    <xf numFmtId="165" fontId="24" fillId="0" borderId="27" xfId="0" applyNumberFormat="1" applyFont="1" applyBorder="1" applyAlignment="1" applyProtection="1">
      <alignment horizontal="center" vertical="center" readingOrder="2"/>
    </xf>
    <xf numFmtId="0" fontId="2" fillId="4" borderId="0" xfId="0" applyFont="1" applyFill="1" applyAlignment="1" applyProtection="1">
      <alignment horizontal="right" vertical="center" readingOrder="2"/>
    </xf>
    <xf numFmtId="0" fontId="3" fillId="0" borderId="4" xfId="0" applyFont="1" applyBorder="1" applyAlignment="1" applyProtection="1">
      <alignment horizontal="right" vertical="center" readingOrder="2"/>
    </xf>
    <xf numFmtId="166" fontId="2" fillId="0" borderId="0" xfId="0" applyNumberFormat="1" applyFont="1" applyAlignment="1" applyProtection="1">
      <alignment horizontal="right" vertical="center" readingOrder="2"/>
    </xf>
    <xf numFmtId="0" fontId="1" fillId="2" borderId="32" xfId="0" applyFont="1" applyFill="1" applyBorder="1" applyAlignment="1" applyProtection="1">
      <alignment horizontal="center" vertical="center" readingOrder="2"/>
    </xf>
    <xf numFmtId="0" fontId="1" fillId="2" borderId="33" xfId="0" applyFont="1" applyFill="1" applyBorder="1" applyAlignment="1" applyProtection="1">
      <alignment horizontal="center" vertical="center" readingOrder="2"/>
    </xf>
    <xf numFmtId="0" fontId="1" fillId="6" borderId="18" xfId="0" applyFont="1" applyFill="1" applyBorder="1" applyAlignment="1" applyProtection="1">
      <alignment vertical="center" wrapText="1" readingOrder="2"/>
    </xf>
    <xf numFmtId="9" fontId="3" fillId="0" borderId="19" xfId="0" applyNumberFormat="1" applyFont="1" applyBorder="1" applyAlignment="1" applyProtection="1">
      <alignment horizontal="center" vertical="center" readingOrder="2"/>
    </xf>
    <xf numFmtId="165" fontId="3" fillId="0" borderId="21" xfId="0" applyNumberFormat="1" applyFont="1" applyBorder="1" applyAlignment="1" applyProtection="1">
      <alignment horizontal="center" vertical="center" readingOrder="1"/>
    </xf>
    <xf numFmtId="0" fontId="37" fillId="0" borderId="0" xfId="0" applyFont="1" applyAlignment="1" applyProtection="1">
      <alignment horizontal="center" vertical="center" wrapText="1" readingOrder="2"/>
    </xf>
    <xf numFmtId="0" fontId="1" fillId="6" borderId="18" xfId="0" applyFont="1" applyFill="1" applyBorder="1" applyAlignment="1" applyProtection="1">
      <alignment horizontal="right" vertical="center" wrapText="1" readingOrder="2"/>
    </xf>
    <xf numFmtId="10" fontId="1" fillId="8" borderId="25" xfId="0" applyNumberFormat="1" applyFont="1" applyFill="1" applyBorder="1" applyAlignment="1" applyProtection="1">
      <alignment horizontal="center" vertical="center" readingOrder="2"/>
    </xf>
    <xf numFmtId="165" fontId="1" fillId="7" borderId="27" xfId="0" applyNumberFormat="1" applyFont="1" applyFill="1" applyBorder="1" applyAlignment="1" applyProtection="1">
      <alignment horizontal="center" vertical="center" readingOrder="1"/>
    </xf>
    <xf numFmtId="0" fontId="42" fillId="0" borderId="0" xfId="0" applyFont="1" applyAlignment="1" applyProtection="1">
      <alignment horizontal="center" vertical="center" readingOrder="2"/>
    </xf>
    <xf numFmtId="0" fontId="19" fillId="0" borderId="4" xfId="0" applyFont="1" applyBorder="1" applyAlignment="1" applyProtection="1">
      <alignment horizontal="right" vertical="center" readingOrder="2"/>
    </xf>
    <xf numFmtId="0" fontId="11" fillId="0" borderId="0" xfId="0" applyFont="1" applyAlignment="1" applyProtection="1">
      <alignment horizontal="center" vertical="center" readingOrder="2"/>
    </xf>
    <xf numFmtId="0" fontId="12" fillId="0" borderId="4" xfId="0" applyFont="1" applyBorder="1" applyAlignment="1" applyProtection="1">
      <alignment horizontal="right" vertical="center" readingOrder="2"/>
    </xf>
    <xf numFmtId="0" fontId="34" fillId="0" borderId="0" xfId="0" applyFont="1" applyAlignment="1" applyProtection="1">
      <alignment horizontal="center" vertical="center" wrapText="1" readingOrder="2"/>
    </xf>
    <xf numFmtId="0" fontId="34" fillId="0" borderId="0" xfId="0" applyFont="1" applyAlignment="1" applyProtection="1">
      <alignment horizontal="right" vertical="center" wrapText="1" readingOrder="2"/>
    </xf>
    <xf numFmtId="0" fontId="2" fillId="0" borderId="0" xfId="0" applyFont="1" applyAlignment="1" applyProtection="1">
      <alignment horizontal="center" vertical="center" wrapText="1" readingOrder="2"/>
    </xf>
    <xf numFmtId="0" fontId="0" fillId="0" borderId="0" xfId="0" applyAlignment="1" applyProtection="1">
      <alignment horizontal="center" vertical="center" wrapText="1"/>
    </xf>
    <xf numFmtId="0" fontId="1" fillId="0" borderId="4" xfId="0" applyFont="1" applyBorder="1" applyProtection="1"/>
    <xf numFmtId="0" fontId="1" fillId="0" borderId="0" xfId="0" applyFont="1" applyAlignment="1" applyProtection="1">
      <alignment horizontal="right" readingOrder="2"/>
    </xf>
    <xf numFmtId="0" fontId="3" fillId="0" borderId="0" xfId="0" applyFont="1" applyAlignment="1" applyProtection="1">
      <alignment horizontal="right" readingOrder="2"/>
    </xf>
    <xf numFmtId="0" fontId="0" fillId="0" borderId="0" xfId="0" applyAlignment="1" applyProtection="1">
      <alignment horizontal="right"/>
    </xf>
    <xf numFmtId="0" fontId="3" fillId="0" borderId="0" xfId="0" applyFont="1" applyAlignment="1" applyProtection="1">
      <alignment horizontal="right"/>
    </xf>
    <xf numFmtId="0" fontId="2" fillId="0" borderId="34" xfId="0" applyFont="1" applyBorder="1" applyAlignment="1" applyProtection="1">
      <alignment horizontal="right"/>
    </xf>
    <xf numFmtId="0" fontId="2" fillId="0" borderId="6" xfId="0" applyFont="1" applyBorder="1" applyAlignment="1" applyProtection="1">
      <alignment horizontal="right"/>
    </xf>
    <xf numFmtId="0" fontId="1" fillId="0" borderId="6" xfId="0" applyFont="1" applyBorder="1" applyAlignment="1" applyProtection="1">
      <alignment horizontal="right" readingOrder="2"/>
    </xf>
    <xf numFmtId="0" fontId="0" fillId="0" borderId="6" xfId="0" applyBorder="1" applyAlignment="1" applyProtection="1">
      <alignment horizontal="right"/>
    </xf>
    <xf numFmtId="165" fontId="3" fillId="0" borderId="21" xfId="0" applyNumberFormat="1" applyFont="1" applyBorder="1" applyAlignment="1" applyProtection="1">
      <alignment horizontal="center" vertical="center" wrapText="1" readingOrder="1"/>
      <protection locked="0"/>
    </xf>
    <xf numFmtId="9" fontId="2" fillId="0" borderId="21" xfId="0" applyNumberFormat="1" applyFont="1" applyBorder="1" applyAlignment="1" applyProtection="1">
      <alignment horizontal="center" vertical="center" wrapText="1" readingOrder="2"/>
      <protection locked="0"/>
    </xf>
    <xf numFmtId="0" fontId="2" fillId="0" borderId="21" xfId="0" applyFont="1" applyBorder="1" applyAlignment="1" applyProtection="1">
      <alignment horizontal="center" vertical="center" wrapText="1" readingOrder="2"/>
      <protection locked="0"/>
    </xf>
    <xf numFmtId="0" fontId="11" fillId="0" borderId="21" xfId="0" applyFont="1" applyBorder="1" applyAlignment="1" applyProtection="1">
      <alignment horizontal="center" vertical="center" wrapText="1" readingOrder="2"/>
      <protection locked="0"/>
    </xf>
    <xf numFmtId="0" fontId="11" fillId="0" borderId="36" xfId="0" applyFont="1" applyBorder="1" applyAlignment="1" applyProtection="1">
      <alignment horizontal="center" vertical="center" wrapText="1" readingOrder="2"/>
      <protection locked="0"/>
    </xf>
    <xf numFmtId="0" fontId="11" fillId="0" borderId="27" xfId="0" applyFont="1" applyBorder="1" applyAlignment="1" applyProtection="1">
      <alignment horizontal="center" vertical="center" wrapText="1" readingOrder="2"/>
      <protection locked="0"/>
    </xf>
    <xf numFmtId="0" fontId="6" fillId="0" borderId="8" xfId="0" applyFont="1" applyBorder="1" applyAlignment="1" applyProtection="1">
      <alignment horizontal="center" vertical="center" wrapText="1" readingOrder="2"/>
      <protection locked="0"/>
    </xf>
    <xf numFmtId="0" fontId="12" fillId="0" borderId="4" xfId="0" applyFont="1" applyBorder="1" applyAlignment="1" applyProtection="1">
      <alignment horizontal="center" vertical="center" wrapText="1" readingOrder="2"/>
      <protection locked="0"/>
    </xf>
    <xf numFmtId="0" fontId="12" fillId="0" borderId="0" xfId="0" applyFont="1" applyAlignment="1" applyProtection="1">
      <alignment horizontal="center" vertical="center" wrapText="1" readingOrder="2"/>
      <protection locked="0"/>
    </xf>
    <xf numFmtId="0" fontId="1" fillId="0" borderId="0" xfId="0" applyFont="1" applyAlignment="1" applyProtection="1">
      <alignment horizontal="center" vertical="center" wrapText="1" readingOrder="2"/>
      <protection locked="0"/>
    </xf>
    <xf numFmtId="0" fontId="10" fillId="0" borderId="4" xfId="0" applyFont="1" applyBorder="1" applyAlignment="1" applyProtection="1">
      <alignment vertical="center" readingOrder="2"/>
    </xf>
    <xf numFmtId="49" fontId="1" fillId="0" borderId="4" xfId="0" applyNumberFormat="1" applyFont="1" applyBorder="1" applyAlignment="1" applyProtection="1">
      <alignment horizontal="left" vertical="top" readingOrder="2"/>
    </xf>
    <xf numFmtId="49" fontId="3" fillId="0" borderId="0" xfId="0" applyNumberFormat="1" applyFont="1" applyAlignment="1" applyProtection="1">
      <alignment vertical="center" readingOrder="2"/>
    </xf>
    <xf numFmtId="49" fontId="1" fillId="0" borderId="34" xfId="0" applyNumberFormat="1" applyFont="1" applyBorder="1" applyAlignment="1" applyProtection="1">
      <alignment horizontal="left" vertical="top" readingOrder="2"/>
    </xf>
    <xf numFmtId="0" fontId="45" fillId="0" borderId="4" xfId="0" applyFont="1" applyBorder="1" applyProtection="1"/>
    <xf numFmtId="0" fontId="4" fillId="0" borderId="0" xfId="0" applyFont="1" applyAlignment="1" applyProtection="1">
      <alignment vertical="center" readingOrder="2"/>
    </xf>
    <xf numFmtId="0" fontId="4" fillId="0" borderId="5" xfId="0" applyFont="1" applyBorder="1" applyAlignment="1" applyProtection="1">
      <alignment vertical="center" readingOrder="2"/>
    </xf>
    <xf numFmtId="0" fontId="6" fillId="0" borderId="4" xfId="0" applyFont="1" applyBorder="1" applyProtection="1"/>
    <xf numFmtId="0" fontId="6" fillId="0" borderId="0" xfId="0" applyFont="1" applyBorder="1" applyProtection="1"/>
    <xf numFmtId="0" fontId="6" fillId="0" borderId="5" xfId="0" applyFont="1" applyBorder="1" applyProtection="1"/>
    <xf numFmtId="0" fontId="6" fillId="0" borderId="5" xfId="0" applyFont="1" applyBorder="1" applyAlignment="1" applyProtection="1">
      <alignment horizontal="center"/>
    </xf>
    <xf numFmtId="0" fontId="13" fillId="4" borderId="4" xfId="0" applyFont="1" applyFill="1" applyBorder="1" applyAlignment="1" applyProtection="1">
      <alignment horizontal="right" vertical="center" wrapText="1" readingOrder="2"/>
    </xf>
    <xf numFmtId="0" fontId="13" fillId="4" borderId="0" xfId="0" applyFont="1" applyFill="1" applyBorder="1" applyAlignment="1" applyProtection="1">
      <alignment horizontal="right" vertical="center" wrapText="1" readingOrder="2"/>
    </xf>
    <xf numFmtId="0" fontId="6" fillId="0" borderId="0" xfId="0" applyFont="1" applyBorder="1" applyAlignment="1" applyProtection="1">
      <alignment horizontal="center"/>
    </xf>
    <xf numFmtId="0" fontId="6" fillId="0" borderId="34" xfId="0" applyFont="1" applyBorder="1" applyProtection="1"/>
    <xf numFmtId="0" fontId="6" fillId="0" borderId="6" xfId="0" applyFont="1" applyBorder="1" applyProtection="1"/>
    <xf numFmtId="0" fontId="6" fillId="0" borderId="35" xfId="0" applyFont="1" applyBorder="1" applyProtection="1"/>
    <xf numFmtId="0" fontId="35" fillId="0" borderId="4" xfId="0" applyFont="1" applyBorder="1" applyProtection="1"/>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0" xfId="0" applyBorder="1" applyAlignment="1" applyProtection="1">
      <alignment horizontal="center"/>
    </xf>
    <xf numFmtId="0" fontId="3" fillId="0" borderId="0" xfId="0" applyFont="1" applyBorder="1" applyAlignment="1" applyProtection="1">
      <alignment horizontal="right" vertical="center" wrapText="1" readingOrder="2"/>
    </xf>
    <xf numFmtId="0" fontId="3" fillId="0" borderId="5" xfId="0" applyFont="1" applyBorder="1" applyAlignment="1" applyProtection="1">
      <alignment horizontal="right" vertical="center" wrapText="1" readingOrder="2"/>
    </xf>
    <xf numFmtId="0" fontId="1" fillId="0" borderId="4" xfId="0" applyFont="1" applyBorder="1" applyAlignment="1" applyProtection="1">
      <alignment horizontal="right" vertical="center" readingOrder="2"/>
    </xf>
    <xf numFmtId="0" fontId="1" fillId="0" borderId="0" xfId="0" applyFont="1" applyBorder="1" applyAlignment="1" applyProtection="1">
      <alignment horizontal="right" vertical="center" readingOrder="2"/>
    </xf>
    <xf numFmtId="0" fontId="1" fillId="0" borderId="5" xfId="0" applyFont="1" applyBorder="1" applyAlignment="1" applyProtection="1">
      <alignment horizontal="right" vertical="center" readingOrder="2"/>
    </xf>
    <xf numFmtId="0" fontId="3" fillId="0" borderId="4" xfId="0" applyFont="1" applyBorder="1" applyAlignment="1" applyProtection="1">
      <alignment horizontal="center" vertical="center" readingOrder="2"/>
    </xf>
    <xf numFmtId="0" fontId="3" fillId="0" borderId="0" xfId="0" applyFont="1" applyBorder="1" applyAlignment="1" applyProtection="1">
      <alignment horizontal="center" vertical="center" readingOrder="2"/>
    </xf>
    <xf numFmtId="0" fontId="3" fillId="0" borderId="5" xfId="0" applyFont="1" applyBorder="1" applyAlignment="1" applyProtection="1">
      <alignment horizontal="center" vertical="center" readingOrder="2"/>
    </xf>
    <xf numFmtId="0" fontId="19" fillId="0" borderId="4" xfId="0" applyFont="1" applyBorder="1" applyAlignment="1" applyProtection="1">
      <alignment horizontal="center" vertical="center" readingOrder="2"/>
    </xf>
    <xf numFmtId="0" fontId="19" fillId="0" borderId="0" xfId="0" applyFont="1" applyBorder="1" applyAlignment="1" applyProtection="1">
      <alignment horizontal="center" vertical="center" readingOrder="2"/>
    </xf>
    <xf numFmtId="0" fontId="19" fillId="0" borderId="5" xfId="0" applyFont="1" applyBorder="1" applyAlignment="1" applyProtection="1">
      <alignment horizontal="center" vertical="center" readingOrder="2"/>
    </xf>
    <xf numFmtId="0" fontId="3" fillId="0" borderId="6" xfId="0" applyFont="1" applyBorder="1" applyAlignment="1" applyProtection="1">
      <alignment horizontal="right" vertical="top" wrapText="1" readingOrder="2"/>
    </xf>
    <xf numFmtId="0" fontId="3" fillId="0" borderId="35" xfId="0" applyFont="1" applyBorder="1" applyAlignment="1" applyProtection="1">
      <alignment horizontal="right" vertical="top" wrapText="1" readingOrder="2"/>
    </xf>
    <xf numFmtId="0" fontId="22" fillId="0" borderId="0" xfId="0" applyFont="1" applyBorder="1" applyAlignment="1" applyProtection="1">
      <alignment horizontal="right" vertical="center" wrapText="1" readingOrder="2"/>
    </xf>
    <xf numFmtId="0" fontId="22" fillId="0" borderId="5" xfId="0" applyFont="1" applyBorder="1" applyAlignment="1" applyProtection="1">
      <alignment horizontal="right" vertical="center" wrapText="1" readingOrder="2"/>
    </xf>
    <xf numFmtId="164" fontId="3" fillId="0" borderId="6" xfId="0" applyNumberFormat="1" applyFont="1" applyBorder="1" applyAlignment="1" applyProtection="1">
      <alignment horizontal="center" vertical="center" wrapText="1" readingOrder="2"/>
    </xf>
    <xf numFmtId="164" fontId="3" fillId="0" borderId="35" xfId="0" applyNumberFormat="1" applyFont="1" applyBorder="1" applyAlignment="1" applyProtection="1">
      <alignment horizontal="center" vertical="center" wrapText="1" readingOrder="2"/>
    </xf>
    <xf numFmtId="0" fontId="4" fillId="0" borderId="4" xfId="0" applyFont="1" applyBorder="1" applyAlignment="1" applyProtection="1">
      <alignment horizontal="center" vertical="center" readingOrder="2"/>
    </xf>
    <xf numFmtId="0" fontId="4" fillId="0" borderId="0" xfId="0" applyFont="1" applyBorder="1" applyAlignment="1" applyProtection="1">
      <alignment horizontal="center" vertical="center" readingOrder="2"/>
    </xf>
    <xf numFmtId="0" fontId="4" fillId="0" borderId="5" xfId="0" applyFont="1" applyBorder="1" applyAlignment="1" applyProtection="1">
      <alignment horizontal="center" vertical="center" readingOrder="2"/>
    </xf>
    <xf numFmtId="0" fontId="19" fillId="0" borderId="4" xfId="0" applyFont="1" applyBorder="1" applyAlignment="1" applyProtection="1">
      <alignment horizontal="right" vertical="center" readingOrder="2"/>
    </xf>
    <xf numFmtId="0" fontId="19" fillId="0" borderId="0" xfId="0" applyFont="1" applyBorder="1" applyAlignment="1" applyProtection="1">
      <alignment horizontal="right" vertical="center" readingOrder="2"/>
    </xf>
    <xf numFmtId="0" fontId="19" fillId="0" borderId="5" xfId="0" applyFont="1" applyBorder="1" applyAlignment="1" applyProtection="1">
      <alignment horizontal="right" vertical="center" readingOrder="2"/>
    </xf>
    <xf numFmtId="0" fontId="2" fillId="0" borderId="4"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5" xfId="0" applyFont="1" applyBorder="1" applyAlignment="1" applyProtection="1">
      <alignment horizontal="center" vertical="center"/>
    </xf>
    <xf numFmtId="0" fontId="3" fillId="0" borderId="0" xfId="0" applyFont="1" applyAlignment="1" applyProtection="1">
      <alignment horizontal="center" vertical="center" readingOrder="2"/>
      <protection locked="0"/>
    </xf>
    <xf numFmtId="0" fontId="1" fillId="0" borderId="0" xfId="0" applyFont="1" applyAlignment="1" applyProtection="1">
      <alignment horizontal="center" vertical="center" readingOrder="2"/>
    </xf>
    <xf numFmtId="0" fontId="1" fillId="0" borderId="0" xfId="0" applyFont="1" applyAlignment="1" applyProtection="1">
      <alignment horizontal="center" vertical="center"/>
    </xf>
    <xf numFmtId="0" fontId="3" fillId="0" borderId="4" xfId="0" applyFont="1" applyBorder="1" applyAlignment="1" applyProtection="1">
      <alignment horizontal="center" vertical="center"/>
    </xf>
    <xf numFmtId="0" fontId="3" fillId="0" borderId="0" xfId="0" applyFont="1" applyAlignment="1" applyProtection="1">
      <alignment horizontal="center" vertical="center"/>
    </xf>
    <xf numFmtId="0" fontId="3" fillId="0" borderId="5" xfId="0" applyFont="1" applyBorder="1" applyAlignment="1" applyProtection="1">
      <alignment horizontal="center" vertical="center"/>
    </xf>
    <xf numFmtId="0" fontId="1" fillId="0" borderId="0" xfId="0" applyFont="1" applyAlignment="1" applyProtection="1">
      <alignment horizontal="right" vertical="center" wrapText="1" readingOrder="2"/>
    </xf>
    <xf numFmtId="0" fontId="0" fillId="0" borderId="0" xfId="0" applyAlignment="1" applyProtection="1">
      <alignment horizontal="center"/>
      <protection locked="0"/>
    </xf>
    <xf numFmtId="0" fontId="3" fillId="0" borderId="0" xfId="0" applyFont="1" applyAlignment="1" applyProtection="1">
      <alignment horizontal="center" vertical="center"/>
      <protection locked="0"/>
    </xf>
    <xf numFmtId="0" fontId="1" fillId="0" borderId="0" xfId="0" applyFont="1" applyAlignment="1" applyProtection="1">
      <alignment horizontal="center" vertical="center" wrapText="1" readingOrder="2"/>
    </xf>
    <xf numFmtId="164" fontId="3" fillId="0" borderId="6" xfId="0" applyNumberFormat="1" applyFont="1" applyBorder="1" applyAlignment="1" applyProtection="1">
      <alignment horizontal="center" vertical="center" wrapText="1" readingOrder="2"/>
      <protection locked="0"/>
    </xf>
    <xf numFmtId="0" fontId="4" fillId="0" borderId="0" xfId="0" applyFont="1" applyAlignment="1" applyProtection="1">
      <alignment horizontal="center" vertical="center" readingOrder="2"/>
    </xf>
    <xf numFmtId="0" fontId="3" fillId="0" borderId="10" xfId="0" applyFont="1" applyBorder="1" applyAlignment="1" applyProtection="1">
      <alignment horizontal="right" vertical="center"/>
      <protection locked="0"/>
    </xf>
    <xf numFmtId="0" fontId="3" fillId="0" borderId="9" xfId="0" applyFont="1" applyBorder="1" applyAlignment="1" applyProtection="1">
      <alignment horizontal="right" vertical="center"/>
      <protection locked="0"/>
    </xf>
    <xf numFmtId="0" fontId="3" fillId="0" borderId="7" xfId="0" applyFont="1" applyBorder="1" applyAlignment="1" applyProtection="1">
      <alignment horizontal="right" vertical="center"/>
      <protection locked="0"/>
    </xf>
    <xf numFmtId="0" fontId="3" fillId="0" borderId="41" xfId="0" applyFont="1" applyBorder="1" applyAlignment="1" applyProtection="1">
      <alignment horizontal="center" vertical="center"/>
      <protection locked="0"/>
    </xf>
    <xf numFmtId="0" fontId="3" fillId="0" borderId="42" xfId="0" applyFont="1" applyBorder="1" applyAlignment="1" applyProtection="1">
      <alignment horizontal="center" vertical="center"/>
      <protection locked="0"/>
    </xf>
    <xf numFmtId="0" fontId="0" fillId="0" borderId="7" xfId="0" applyBorder="1" applyAlignment="1" applyProtection="1">
      <alignment horizontal="center"/>
      <protection locked="0"/>
    </xf>
    <xf numFmtId="0" fontId="0" fillId="0" borderId="9" xfId="0" applyBorder="1" applyAlignment="1" applyProtection="1">
      <alignment horizontal="center"/>
      <protection locked="0"/>
    </xf>
    <xf numFmtId="0" fontId="3" fillId="0" borderId="7" xfId="0" applyFont="1" applyBorder="1" applyAlignment="1" applyProtection="1">
      <alignment horizontal="center" vertical="center" wrapText="1" readingOrder="2"/>
      <protection locked="0"/>
    </xf>
    <xf numFmtId="0" fontId="3" fillId="0" borderId="9" xfId="0" applyFont="1" applyBorder="1" applyAlignment="1" applyProtection="1">
      <alignment horizontal="center" vertical="center" wrapText="1" readingOrder="2"/>
      <protection locked="0"/>
    </xf>
    <xf numFmtId="0" fontId="13" fillId="0" borderId="7" xfId="0" applyFont="1" applyBorder="1" applyAlignment="1" applyProtection="1">
      <alignment horizontal="right" vertical="center" wrapText="1"/>
    </xf>
    <xf numFmtId="0" fontId="13" fillId="0" borderId="10" xfId="0" applyFont="1" applyBorder="1" applyAlignment="1" applyProtection="1">
      <alignment horizontal="right" vertical="center" wrapText="1"/>
    </xf>
    <xf numFmtId="0" fontId="13" fillId="0" borderId="9" xfId="0" applyFont="1" applyBorder="1" applyAlignment="1" applyProtection="1">
      <alignment horizontal="right" vertical="center" wrapText="1"/>
    </xf>
    <xf numFmtId="0" fontId="3" fillId="0" borderId="10" xfId="0" applyFont="1" applyBorder="1" applyAlignment="1" applyProtection="1">
      <alignment horizontal="center" vertical="center" wrapText="1" readingOrder="2"/>
      <protection locked="0"/>
    </xf>
    <xf numFmtId="0" fontId="40" fillId="8" borderId="0" xfId="0" applyFont="1" applyFill="1" applyAlignment="1" applyProtection="1">
      <alignment horizontal="center" vertical="center" readingOrder="2"/>
    </xf>
    <xf numFmtId="0" fontId="1" fillId="6" borderId="18" xfId="0" applyFont="1" applyFill="1" applyBorder="1" applyAlignment="1" applyProtection="1">
      <alignment horizontal="right" vertical="center" readingOrder="2"/>
    </xf>
    <xf numFmtId="0" fontId="1" fillId="6" borderId="19" xfId="0" applyFont="1" applyFill="1" applyBorder="1" applyAlignment="1" applyProtection="1">
      <alignment horizontal="right" vertical="center" readingOrder="2"/>
    </xf>
    <xf numFmtId="0" fontId="1" fillId="2" borderId="1" xfId="0" applyFont="1" applyFill="1" applyBorder="1" applyAlignment="1" applyProtection="1">
      <alignment horizontal="center" vertical="center" readingOrder="2"/>
    </xf>
    <xf numFmtId="0" fontId="1" fillId="2" borderId="2" xfId="0" applyFont="1" applyFill="1" applyBorder="1" applyAlignment="1" applyProtection="1">
      <alignment horizontal="center" vertical="center" readingOrder="2"/>
    </xf>
    <xf numFmtId="0" fontId="1" fillId="2" borderId="39" xfId="0" applyFont="1" applyFill="1" applyBorder="1" applyAlignment="1" applyProtection="1">
      <alignment horizontal="center" vertical="center" readingOrder="2"/>
    </xf>
    <xf numFmtId="0" fontId="6" fillId="0" borderId="7" xfId="0" applyFont="1" applyBorder="1" applyAlignment="1" applyProtection="1">
      <alignment horizontal="center" vertical="center" wrapText="1" readingOrder="2"/>
      <protection locked="0"/>
    </xf>
    <xf numFmtId="0" fontId="6" fillId="0" borderId="9" xfId="0" applyFont="1" applyBorder="1" applyAlignment="1" applyProtection="1">
      <alignment horizontal="center" vertical="center" wrapText="1" readingOrder="2"/>
      <protection locked="0"/>
    </xf>
    <xf numFmtId="0" fontId="6" fillId="0" borderId="10" xfId="0" applyFont="1" applyBorder="1" applyAlignment="1" applyProtection="1">
      <alignment horizontal="center" vertical="center" wrapText="1" readingOrder="2"/>
      <protection locked="0"/>
    </xf>
    <xf numFmtId="0" fontId="24" fillId="4" borderId="28" xfId="0" applyFont="1" applyFill="1" applyBorder="1" applyAlignment="1" applyProtection="1">
      <alignment horizontal="right" vertical="center" wrapText="1" readingOrder="2"/>
    </xf>
    <xf numFmtId="0" fontId="24" fillId="4" borderId="29" xfId="0" applyFont="1" applyFill="1" applyBorder="1" applyAlignment="1" applyProtection="1">
      <alignment horizontal="right" vertical="center" wrapText="1" readingOrder="2"/>
    </xf>
    <xf numFmtId="0" fontId="24" fillId="4" borderId="30" xfId="0" applyFont="1" applyFill="1" applyBorder="1" applyAlignment="1" applyProtection="1">
      <alignment horizontal="right" vertical="center" wrapText="1" readingOrder="2"/>
    </xf>
    <xf numFmtId="0" fontId="37" fillId="0" borderId="12" xfId="0" applyFont="1" applyBorder="1" applyAlignment="1" applyProtection="1">
      <alignment horizontal="center" vertical="center" readingOrder="2"/>
    </xf>
    <xf numFmtId="0" fontId="37" fillId="0" borderId="13" xfId="0" applyFont="1" applyBorder="1" applyAlignment="1" applyProtection="1">
      <alignment horizontal="center" vertical="center" readingOrder="2"/>
    </xf>
    <xf numFmtId="0" fontId="30" fillId="2" borderId="14" xfId="0" applyFont="1" applyFill="1" applyBorder="1" applyAlignment="1" applyProtection="1">
      <alignment horizontal="center" vertical="center" readingOrder="2"/>
    </xf>
    <xf numFmtId="0" fontId="30" fillId="2" borderId="15" xfId="0" applyFont="1" applyFill="1" applyBorder="1" applyAlignment="1" applyProtection="1">
      <alignment horizontal="center" vertical="center" readingOrder="2"/>
    </xf>
    <xf numFmtId="0" fontId="24" fillId="4" borderId="18" xfId="0" applyFont="1" applyFill="1" applyBorder="1" applyAlignment="1" applyProtection="1">
      <alignment horizontal="right" vertical="center" wrapText="1" readingOrder="2"/>
    </xf>
    <xf numFmtId="0" fontId="24" fillId="4" borderId="19" xfId="0" applyFont="1" applyFill="1" applyBorder="1" applyAlignment="1" applyProtection="1">
      <alignment horizontal="right" vertical="center" readingOrder="2"/>
    </xf>
    <xf numFmtId="1" fontId="2" fillId="0" borderId="7" xfId="0" applyNumberFormat="1" applyFont="1" applyBorder="1" applyAlignment="1" applyProtection="1">
      <alignment horizontal="center" vertical="center" wrapText="1" readingOrder="2"/>
      <protection locked="0"/>
    </xf>
    <xf numFmtId="1" fontId="2" fillId="0" borderId="10" xfId="0" applyNumberFormat="1" applyFont="1" applyBorder="1" applyAlignment="1" applyProtection="1">
      <alignment horizontal="center" vertical="center" wrapText="1" readingOrder="2"/>
      <protection locked="0"/>
    </xf>
    <xf numFmtId="1" fontId="2" fillId="0" borderId="9" xfId="0" applyNumberFormat="1" applyFont="1" applyBorder="1" applyAlignment="1" applyProtection="1">
      <alignment horizontal="center" vertical="center" wrapText="1" readingOrder="2"/>
      <protection locked="0"/>
    </xf>
    <xf numFmtId="0" fontId="1" fillId="2" borderId="31" xfId="0" applyFont="1" applyFill="1" applyBorder="1" applyAlignment="1" applyProtection="1">
      <alignment horizontal="center" vertical="center" readingOrder="2"/>
    </xf>
    <xf numFmtId="0" fontId="1" fillId="2" borderId="32" xfId="0" applyFont="1" applyFill="1" applyBorder="1" applyAlignment="1" applyProtection="1">
      <alignment horizontal="center" vertical="center" readingOrder="2"/>
    </xf>
    <xf numFmtId="0" fontId="1" fillId="2" borderId="33" xfId="0" applyFont="1" applyFill="1" applyBorder="1" applyAlignment="1" applyProtection="1">
      <alignment horizontal="center" vertical="center" readingOrder="2"/>
    </xf>
    <xf numFmtId="0" fontId="6" fillId="6" borderId="18" xfId="0" applyFont="1" applyFill="1" applyBorder="1" applyAlignment="1" applyProtection="1">
      <alignment horizontal="right" vertical="center" wrapText="1" readingOrder="2"/>
    </xf>
    <xf numFmtId="0" fontId="6" fillId="6" borderId="19" xfId="0" applyFont="1" applyFill="1" applyBorder="1" applyAlignment="1" applyProtection="1">
      <alignment horizontal="right" vertical="center" wrapText="1" readingOrder="2"/>
    </xf>
    <xf numFmtId="0" fontId="1" fillId="7" borderId="37" xfId="0" applyFont="1" applyFill="1" applyBorder="1" applyAlignment="1" applyProtection="1">
      <alignment horizontal="center" vertical="center" readingOrder="2"/>
    </xf>
    <xf numFmtId="0" fontId="1" fillId="7" borderId="25" xfId="0" applyFont="1" applyFill="1" applyBorder="1" applyAlignment="1" applyProtection="1">
      <alignment horizontal="center" vertical="center" readingOrder="2"/>
    </xf>
    <xf numFmtId="0" fontId="1" fillId="6" borderId="34" xfId="0" applyFont="1" applyFill="1" applyBorder="1" applyAlignment="1" applyProtection="1">
      <alignment horizontal="right" vertical="center" readingOrder="2"/>
    </xf>
    <xf numFmtId="0" fontId="1" fillId="6" borderId="6" xfId="0" applyFont="1" applyFill="1" applyBorder="1" applyAlignment="1" applyProtection="1">
      <alignment horizontal="right" vertical="center" readingOrder="2"/>
    </xf>
    <xf numFmtId="0" fontId="1" fillId="6" borderId="38" xfId="0" applyFont="1" applyFill="1" applyBorder="1" applyAlignment="1" applyProtection="1">
      <alignment horizontal="right" vertical="center" readingOrder="2"/>
    </xf>
    <xf numFmtId="0" fontId="32" fillId="5" borderId="22" xfId="0" applyFont="1" applyFill="1" applyBorder="1" applyAlignment="1" applyProtection="1">
      <alignment horizontal="center" vertical="center" readingOrder="2"/>
    </xf>
    <xf numFmtId="0" fontId="32" fillId="5" borderId="23" xfId="0" applyFont="1" applyFill="1" applyBorder="1" applyAlignment="1" applyProtection="1">
      <alignment horizontal="center" vertical="center" readingOrder="2"/>
    </xf>
    <xf numFmtId="0" fontId="32" fillId="5" borderId="24" xfId="0" applyFont="1" applyFill="1" applyBorder="1" applyAlignment="1" applyProtection="1">
      <alignment horizontal="center" vertical="center" readingOrder="2"/>
    </xf>
    <xf numFmtId="0" fontId="1" fillId="6" borderId="19" xfId="0" applyFont="1" applyFill="1" applyBorder="1" applyAlignment="1" applyProtection="1">
      <alignment horizontal="right" vertical="center" wrapText="1" readingOrder="2"/>
    </xf>
    <xf numFmtId="0" fontId="1" fillId="6" borderId="18" xfId="0" applyFont="1" applyFill="1" applyBorder="1" applyAlignment="1" applyProtection="1">
      <alignment horizontal="right" vertical="center" wrapText="1" readingOrder="2"/>
    </xf>
    <xf numFmtId="0" fontId="1" fillId="6" borderId="19" xfId="0" applyFont="1" applyFill="1" applyBorder="1" applyAlignment="1" applyProtection="1">
      <alignment horizontal="center" vertical="center" wrapText="1" readingOrder="2"/>
      <protection locked="0"/>
    </xf>
    <xf numFmtId="0" fontId="5" fillId="0" borderId="4" xfId="0" applyFont="1" applyBorder="1" applyAlignment="1" applyProtection="1">
      <alignment horizontal="center" vertical="center" wrapText="1" readingOrder="2"/>
    </xf>
    <xf numFmtId="0" fontId="5" fillId="0" borderId="0" xfId="0" applyFont="1" applyBorder="1" applyAlignment="1" applyProtection="1">
      <alignment horizontal="center" vertical="center" wrapText="1" readingOrder="2"/>
    </xf>
    <xf numFmtId="0" fontId="3" fillId="0" borderId="20" xfId="0" applyFont="1" applyBorder="1" applyAlignment="1" applyProtection="1">
      <alignment horizontal="center" vertical="center" wrapText="1"/>
      <protection locked="0"/>
    </xf>
    <xf numFmtId="0" fontId="3" fillId="0" borderId="47" xfId="0" applyFont="1" applyBorder="1" applyAlignment="1" applyProtection="1">
      <alignment horizontal="center" vertical="center" wrapText="1"/>
      <protection locked="0"/>
    </xf>
    <xf numFmtId="0" fontId="1" fillId="6" borderId="22" xfId="0" applyFont="1" applyFill="1" applyBorder="1" applyAlignment="1" applyProtection="1">
      <alignment horizontal="right" vertical="center" wrapText="1" readingOrder="2"/>
    </xf>
    <xf numFmtId="0" fontId="1" fillId="6" borderId="23" xfId="0" applyFont="1" applyFill="1" applyBorder="1" applyAlignment="1" applyProtection="1">
      <alignment horizontal="right" vertical="center" wrapText="1" readingOrder="2"/>
    </xf>
    <xf numFmtId="0" fontId="1" fillId="6" borderId="24" xfId="0" applyFont="1" applyFill="1" applyBorder="1" applyAlignment="1" applyProtection="1">
      <alignment horizontal="right" vertical="center" wrapText="1" readingOrder="2"/>
    </xf>
    <xf numFmtId="0" fontId="3" fillId="0" borderId="26" xfId="0" applyFont="1" applyBorder="1" applyAlignment="1" applyProtection="1">
      <alignment horizontal="center" vertical="center" wrapText="1" readingOrder="2"/>
      <protection locked="0"/>
    </xf>
    <xf numFmtId="0" fontId="3" fillId="0" borderId="46" xfId="0" applyFont="1" applyBorder="1" applyAlignment="1" applyProtection="1">
      <alignment horizontal="center" vertical="center" wrapText="1" readingOrder="2"/>
      <protection locked="0"/>
    </xf>
    <xf numFmtId="0" fontId="3" fillId="0" borderId="19" xfId="0" applyFont="1" applyBorder="1" applyAlignment="1" applyProtection="1">
      <alignment horizontal="center" vertical="center" wrapText="1"/>
      <protection locked="0"/>
    </xf>
    <xf numFmtId="0" fontId="3" fillId="0" borderId="21"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readingOrder="2"/>
      <protection locked="0"/>
    </xf>
    <xf numFmtId="0" fontId="3" fillId="0" borderId="21" xfId="0" applyFont="1" applyBorder="1" applyAlignment="1" applyProtection="1">
      <alignment horizontal="center" vertical="center" wrapText="1" readingOrder="2"/>
      <protection locked="0"/>
    </xf>
    <xf numFmtId="0" fontId="6" fillId="6" borderId="37" xfId="0" applyFont="1" applyFill="1" applyBorder="1" applyAlignment="1" applyProtection="1">
      <alignment horizontal="right" vertical="center" wrapText="1" readingOrder="2"/>
    </xf>
    <xf numFmtId="0" fontId="6" fillId="6" borderId="25" xfId="0" applyFont="1" applyFill="1" applyBorder="1" applyAlignment="1" applyProtection="1">
      <alignment horizontal="right" vertical="center" wrapText="1" readingOrder="2"/>
    </xf>
    <xf numFmtId="0" fontId="3" fillId="0" borderId="25" xfId="0" applyFont="1" applyBorder="1" applyAlignment="1" applyProtection="1">
      <alignment horizontal="center" vertical="center" wrapText="1" readingOrder="2"/>
      <protection locked="0"/>
    </xf>
    <xf numFmtId="0" fontId="3" fillId="0" borderId="27" xfId="0" applyFont="1" applyBorder="1" applyAlignment="1" applyProtection="1">
      <alignment horizontal="center" vertical="center" wrapText="1" readingOrder="2"/>
      <protection locked="0"/>
    </xf>
    <xf numFmtId="0" fontId="6" fillId="0" borderId="0" xfId="0" applyFont="1" applyAlignment="1" applyProtection="1">
      <alignment horizontal="right" vertical="center" wrapText="1" readingOrder="2"/>
    </xf>
    <xf numFmtId="0" fontId="6" fillId="0" borderId="5" xfId="0" applyFont="1" applyBorder="1" applyAlignment="1" applyProtection="1">
      <alignment horizontal="right" vertical="center" wrapText="1" readingOrder="2"/>
    </xf>
    <xf numFmtId="0" fontId="6" fillId="0" borderId="6" xfId="0" applyFont="1" applyBorder="1" applyAlignment="1" applyProtection="1">
      <alignment horizontal="right" vertical="center" wrapText="1" readingOrder="2"/>
    </xf>
    <xf numFmtId="0" fontId="6" fillId="0" borderId="35" xfId="0" applyFont="1" applyBorder="1" applyAlignment="1" applyProtection="1">
      <alignment horizontal="right" vertical="center" wrapText="1" readingOrder="2"/>
    </xf>
    <xf numFmtId="0" fontId="6" fillId="0" borderId="0" xfId="0" applyFont="1" applyAlignment="1" applyProtection="1">
      <alignment horizontal="right" vertical="center"/>
    </xf>
    <xf numFmtId="0" fontId="6" fillId="0" borderId="5" xfId="0" applyFont="1" applyBorder="1" applyAlignment="1" applyProtection="1">
      <alignment horizontal="right" vertical="center"/>
    </xf>
    <xf numFmtId="0" fontId="10" fillId="0" borderId="4" xfId="0" applyFont="1" applyBorder="1" applyAlignment="1" applyProtection="1">
      <alignment horizontal="right" vertical="center" readingOrder="2"/>
    </xf>
    <xf numFmtId="0" fontId="10" fillId="0" borderId="0" xfId="0" applyFont="1" applyAlignment="1" applyProtection="1">
      <alignment horizontal="right" vertical="center" readingOrder="2"/>
    </xf>
    <xf numFmtId="0" fontId="10" fillId="0" borderId="5" xfId="0" applyFont="1" applyBorder="1" applyAlignment="1" applyProtection="1">
      <alignment horizontal="right" vertical="center" readingOrder="2"/>
    </xf>
    <xf numFmtId="0" fontId="6" fillId="6" borderId="1" xfId="0" applyFont="1" applyFill="1" applyBorder="1" applyAlignment="1" applyProtection="1">
      <alignment horizontal="right" vertical="center" wrapText="1" readingOrder="2"/>
    </xf>
    <xf numFmtId="0" fontId="6" fillId="6" borderId="2" xfId="0" applyFont="1" applyFill="1" applyBorder="1" applyAlignment="1" applyProtection="1">
      <alignment horizontal="right" vertical="center" wrapText="1" readingOrder="2"/>
    </xf>
    <xf numFmtId="0" fontId="6" fillId="6" borderId="3" xfId="0" applyFont="1" applyFill="1" applyBorder="1" applyAlignment="1" applyProtection="1">
      <alignment horizontal="right" vertical="center" wrapText="1" readingOrder="2"/>
    </xf>
    <xf numFmtId="0" fontId="6" fillId="6" borderId="4" xfId="0" applyFont="1" applyFill="1" applyBorder="1" applyAlignment="1" applyProtection="1">
      <alignment horizontal="right" vertical="center" wrapText="1" readingOrder="2"/>
    </xf>
    <xf numFmtId="0" fontId="6" fillId="6" borderId="5" xfId="0" applyFont="1" applyFill="1" applyBorder="1" applyAlignment="1" applyProtection="1">
      <alignment horizontal="right" vertical="center" wrapText="1" readingOrder="2"/>
    </xf>
    <xf numFmtId="0" fontId="6" fillId="6" borderId="34" xfId="0" applyFont="1" applyFill="1" applyBorder="1" applyAlignment="1" applyProtection="1">
      <alignment horizontal="right" vertical="center" wrapText="1" readingOrder="2"/>
    </xf>
    <xf numFmtId="0" fontId="6" fillId="6" borderId="6" xfId="0" applyFont="1" applyFill="1" applyBorder="1" applyAlignment="1" applyProtection="1">
      <alignment horizontal="right" vertical="center" wrapText="1" readingOrder="2"/>
    </xf>
    <xf numFmtId="0" fontId="6" fillId="6" borderId="35" xfId="0" applyFont="1" applyFill="1" applyBorder="1" applyAlignment="1" applyProtection="1">
      <alignment horizontal="right" vertical="center" wrapText="1" readingOrder="2"/>
    </xf>
    <xf numFmtId="0" fontId="13" fillId="0" borderId="4" xfId="0" applyFont="1" applyBorder="1" applyAlignment="1" applyProtection="1">
      <alignment horizontal="center" vertical="center" readingOrder="2"/>
    </xf>
    <xf numFmtId="0" fontId="0" fillId="0" borderId="44" xfId="0" applyBorder="1" applyAlignment="1" applyProtection="1">
      <alignment horizontal="center"/>
    </xf>
    <xf numFmtId="0" fontId="0" fillId="0" borderId="45" xfId="0" applyBorder="1" applyAlignment="1" applyProtection="1">
      <alignment horizontal="center"/>
    </xf>
    <xf numFmtId="0" fontId="0" fillId="0" borderId="43" xfId="0" applyBorder="1" applyAlignment="1" applyProtection="1">
      <alignment horizontal="center"/>
    </xf>
    <xf numFmtId="0" fontId="0" fillId="0" borderId="10" xfId="0" applyBorder="1" applyAlignment="1" applyProtection="1">
      <alignment horizontal="center"/>
      <protection locked="0"/>
    </xf>
    <xf numFmtId="0" fontId="0" fillId="0" borderId="4" xfId="0" applyBorder="1" applyAlignment="1" applyProtection="1">
      <alignment horizontal="center"/>
    </xf>
    <xf numFmtId="0" fontId="0" fillId="0" borderId="5" xfId="0" applyBorder="1" applyAlignment="1" applyProtection="1">
      <alignment horizontal="center"/>
    </xf>
    <xf numFmtId="0" fontId="0" fillId="0" borderId="35" xfId="0" applyBorder="1" applyAlignment="1" applyProtection="1">
      <alignment horizontal="center"/>
    </xf>
    <xf numFmtId="0" fontId="0" fillId="0" borderId="34" xfId="0" applyBorder="1" applyAlignment="1" applyProtection="1">
      <alignment horizontal="center"/>
    </xf>
    <xf numFmtId="0" fontId="0" fillId="0" borderId="6" xfId="0" applyBorder="1" applyAlignment="1" applyProtection="1">
      <alignment horizontal="center"/>
    </xf>
    <xf numFmtId="0" fontId="35" fillId="0" borderId="2" xfId="0" applyFont="1" applyBorder="1" applyAlignment="1" applyProtection="1">
      <alignment horizontal="right" vertical="center"/>
    </xf>
    <xf numFmtId="0" fontId="0" fillId="0" borderId="2" xfId="0" applyBorder="1" applyAlignment="1" applyProtection="1">
      <alignment horizontal="right" vertical="center"/>
    </xf>
    <xf numFmtId="0" fontId="0" fillId="0" borderId="1" xfId="0" applyBorder="1" applyAlignment="1" applyProtection="1">
      <alignment horizontal="center"/>
      <protection locked="0"/>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34" xfId="0" applyBorder="1" applyAlignment="1" applyProtection="1">
      <alignment horizontal="center"/>
      <protection locked="0"/>
    </xf>
    <xf numFmtId="0" fontId="0" fillId="0" borderId="6" xfId="0" applyBorder="1" applyAlignment="1" applyProtection="1">
      <alignment horizontal="center"/>
      <protection locked="0"/>
    </xf>
    <xf numFmtId="0" fontId="0" fillId="0" borderId="35" xfId="0" applyBorder="1" applyAlignment="1" applyProtection="1">
      <alignment horizontal="center"/>
      <protection locked="0"/>
    </xf>
    <xf numFmtId="0" fontId="1" fillId="2" borderId="1" xfId="0" applyFont="1" applyFill="1" applyBorder="1" applyAlignment="1" applyProtection="1">
      <alignment horizontal="center" vertical="center" wrapText="1" readingOrder="2"/>
    </xf>
    <xf numFmtId="0" fontId="1" fillId="2" borderId="3" xfId="0" applyFont="1" applyFill="1" applyBorder="1" applyAlignment="1" applyProtection="1">
      <alignment horizontal="center" vertical="center" wrapText="1" readingOrder="2"/>
    </xf>
    <xf numFmtId="0" fontId="1" fillId="2" borderId="34" xfId="0" applyFont="1" applyFill="1" applyBorder="1" applyAlignment="1" applyProtection="1">
      <alignment horizontal="center" vertical="center" wrapText="1" readingOrder="2"/>
    </xf>
    <xf numFmtId="0" fontId="1" fillId="2" borderId="35" xfId="0" applyFont="1" applyFill="1" applyBorder="1" applyAlignment="1" applyProtection="1">
      <alignment horizontal="center" vertical="center" wrapText="1" readingOrder="2"/>
    </xf>
    <xf numFmtId="0" fontId="43" fillId="0" borderId="0" xfId="0" applyFont="1" applyBorder="1" applyAlignment="1" applyProtection="1">
      <alignment horizontal="center" vertical="center" readingOrder="2"/>
    </xf>
    <xf numFmtId="0" fontId="20" fillId="0" borderId="0" xfId="0" applyFont="1" applyBorder="1" applyAlignment="1" applyProtection="1">
      <alignment horizontal="right"/>
    </xf>
    <xf numFmtId="0" fontId="20" fillId="0" borderId="5" xfId="0" applyFont="1" applyBorder="1" applyAlignment="1" applyProtection="1">
      <alignment horizontal="right"/>
    </xf>
    <xf numFmtId="0" fontId="6" fillId="0" borderId="4" xfId="0" applyFont="1" applyBorder="1" applyAlignment="1" applyProtection="1">
      <alignment horizontal="center"/>
    </xf>
    <xf numFmtId="0" fontId="6" fillId="0" borderId="0" xfId="0" applyFont="1" applyBorder="1" applyAlignment="1" applyProtection="1">
      <alignment horizontal="center"/>
    </xf>
    <xf numFmtId="0" fontId="6" fillId="0" borderId="5" xfId="0" applyFont="1" applyBorder="1" applyAlignment="1" applyProtection="1">
      <alignment horizontal="center"/>
    </xf>
    <xf numFmtId="0" fontId="0" fillId="0" borderId="0" xfId="0" applyBorder="1" applyAlignment="1" applyProtection="1">
      <alignment horizontal="center"/>
    </xf>
    <xf numFmtId="0" fontId="13" fillId="2" borderId="7" xfId="0" applyFont="1" applyFill="1" applyBorder="1" applyAlignment="1" applyProtection="1">
      <alignment horizontal="right" vertical="center" wrapText="1" readingOrder="2"/>
    </xf>
    <xf numFmtId="0" fontId="13" fillId="2" borderId="9" xfId="0" applyFont="1" applyFill="1" applyBorder="1" applyAlignment="1" applyProtection="1">
      <alignment horizontal="right" vertical="center" wrapText="1" readingOrder="2"/>
    </xf>
    <xf numFmtId="0" fontId="13" fillId="2" borderId="1" xfId="0" applyFont="1" applyFill="1" applyBorder="1" applyAlignment="1" applyProtection="1">
      <alignment horizontal="right" vertical="center" wrapText="1" readingOrder="2"/>
    </xf>
    <xf numFmtId="0" fontId="13" fillId="2" borderId="3" xfId="0" applyFont="1" applyFill="1" applyBorder="1" applyAlignment="1" applyProtection="1">
      <alignment horizontal="right" vertical="center" wrapText="1" readingOrder="2"/>
    </xf>
    <xf numFmtId="0" fontId="13" fillId="2" borderId="34" xfId="0" applyFont="1" applyFill="1" applyBorder="1" applyAlignment="1" applyProtection="1">
      <alignment horizontal="right" vertical="center" wrapText="1" readingOrder="2"/>
    </xf>
    <xf numFmtId="0" fontId="13" fillId="2" borderId="35" xfId="0" applyFont="1" applyFill="1" applyBorder="1" applyAlignment="1" applyProtection="1">
      <alignment horizontal="right" vertical="center" wrapText="1" readingOrder="2"/>
    </xf>
    <xf numFmtId="0" fontId="13" fillId="2" borderId="2" xfId="0" applyFont="1" applyFill="1" applyBorder="1" applyAlignment="1" applyProtection="1">
      <alignment horizontal="right" vertical="center" wrapText="1" readingOrder="2"/>
    </xf>
    <xf numFmtId="0" fontId="13" fillId="2" borderId="6" xfId="0" applyFont="1" applyFill="1" applyBorder="1" applyAlignment="1" applyProtection="1">
      <alignment horizontal="right" vertical="center" wrapText="1" readingOrder="2"/>
    </xf>
    <xf numFmtId="0" fontId="6" fillId="0" borderId="7" xfId="0" applyFont="1" applyBorder="1" applyAlignment="1" applyProtection="1">
      <alignment horizontal="center"/>
      <protection locked="0"/>
    </xf>
    <xf numFmtId="0" fontId="6" fillId="0" borderId="10" xfId="0" applyFont="1" applyBorder="1" applyAlignment="1" applyProtection="1">
      <alignment horizontal="center"/>
      <protection locked="0"/>
    </xf>
    <xf numFmtId="0" fontId="6" fillId="0" borderId="9" xfId="0" applyFont="1" applyBorder="1" applyAlignment="1" applyProtection="1">
      <alignment horizontal="center"/>
      <protection locked="0"/>
    </xf>
    <xf numFmtId="0" fontId="6" fillId="0" borderId="1" xfId="0" applyFont="1" applyBorder="1" applyAlignment="1" applyProtection="1">
      <alignment horizontal="center"/>
      <protection locked="0"/>
    </xf>
    <xf numFmtId="0" fontId="6" fillId="0" borderId="2" xfId="0" applyFont="1" applyBorder="1" applyAlignment="1" applyProtection="1">
      <alignment horizontal="center"/>
      <protection locked="0"/>
    </xf>
    <xf numFmtId="0" fontId="6" fillId="0" borderId="3" xfId="0" applyFont="1" applyBorder="1" applyAlignment="1" applyProtection="1">
      <alignment horizontal="center"/>
      <protection locked="0"/>
    </xf>
    <xf numFmtId="0" fontId="6" fillId="0" borderId="34" xfId="0" applyFont="1" applyBorder="1" applyAlignment="1" applyProtection="1">
      <alignment horizontal="center"/>
      <protection locked="0"/>
    </xf>
    <xf numFmtId="0" fontId="6" fillId="0" borderId="6" xfId="0" applyFont="1" applyBorder="1" applyAlignment="1" applyProtection="1">
      <alignment horizontal="center"/>
      <protection locked="0"/>
    </xf>
    <xf numFmtId="0" fontId="6" fillId="0" borderId="35" xfId="0" applyFont="1" applyBorder="1" applyAlignment="1" applyProtection="1">
      <alignment horizontal="center"/>
      <protection locked="0"/>
    </xf>
    <xf numFmtId="0" fontId="6" fillId="0" borderId="0" xfId="0" applyFont="1" applyBorder="1" applyAlignment="1" applyProtection="1">
      <alignment horizontal="center"/>
      <protection locked="0"/>
    </xf>
    <xf numFmtId="0" fontId="44" fillId="0" borderId="4" xfId="0" applyFont="1" applyBorder="1" applyAlignment="1" applyProtection="1">
      <alignment horizontal="center"/>
    </xf>
    <xf numFmtId="0" fontId="44" fillId="0" borderId="0" xfId="0" applyFont="1" applyBorder="1" applyAlignment="1" applyProtection="1">
      <alignment horizontal="center"/>
    </xf>
    <xf numFmtId="0" fontId="6" fillId="0" borderId="4" xfId="0" applyFont="1" applyBorder="1" applyAlignment="1" applyProtection="1">
      <alignment horizontal="center"/>
      <protection locked="0"/>
    </xf>
    <xf numFmtId="0" fontId="6" fillId="0" borderId="5" xfId="0" applyFont="1" applyBorder="1" applyAlignment="1" applyProtection="1">
      <alignment horizontal="center"/>
      <protection locked="0"/>
    </xf>
    <xf numFmtId="0" fontId="2" fillId="0" borderId="8" xfId="0" applyFont="1" applyBorder="1" applyAlignment="1" applyProtection="1">
      <alignment horizontal="center" vertical="center" readingOrder="2"/>
      <protection locked="0"/>
    </xf>
    <xf numFmtId="0" fontId="2" fillId="0" borderId="7" xfId="0" applyFont="1" applyBorder="1" applyAlignment="1" applyProtection="1">
      <alignment horizontal="center" vertical="center" readingOrder="2"/>
      <protection locked="0"/>
    </xf>
    <xf numFmtId="0" fontId="2" fillId="0" borderId="9" xfId="0" applyFont="1" applyBorder="1" applyAlignment="1" applyProtection="1">
      <alignment horizontal="center" vertical="center" readingOrder="2"/>
      <protection locked="0"/>
    </xf>
    <xf numFmtId="0" fontId="51" fillId="0" borderId="0" xfId="0" applyFont="1" applyAlignment="1" applyProtection="1">
      <alignment vertical="center" readingOrder="2"/>
    </xf>
    <xf numFmtId="0" fontId="43" fillId="0" borderId="0" xfId="0" applyFont="1" applyBorder="1" applyProtection="1"/>
    <xf numFmtId="0" fontId="51" fillId="0" borderId="0" xfId="0" applyFont="1" applyBorder="1" applyAlignment="1" applyProtection="1">
      <alignment vertical="center" readingOrder="2"/>
    </xf>
    <xf numFmtId="0" fontId="51" fillId="0" borderId="5" xfId="0" applyFont="1" applyBorder="1" applyAlignment="1" applyProtection="1">
      <alignment vertical="center" readingOrder="2"/>
    </xf>
    <xf numFmtId="0" fontId="46" fillId="0" borderId="0" xfId="0" applyFont="1" applyBorder="1" applyAlignment="1" applyProtection="1">
      <alignment horizontal="center" vertical="center" readingOrder="2"/>
    </xf>
    <xf numFmtId="0" fontId="4" fillId="0" borderId="0" xfId="0" applyFont="1" applyBorder="1" applyAlignment="1" applyProtection="1">
      <alignment vertical="center" readingOrder="2"/>
    </xf>
    <xf numFmtId="0" fontId="47" fillId="0" borderId="0" xfId="0" applyFont="1" applyBorder="1" applyAlignment="1" applyProtection="1">
      <alignment horizontal="center"/>
    </xf>
    <xf numFmtId="0" fontId="6" fillId="6" borderId="0" xfId="0" applyFont="1" applyFill="1" applyBorder="1" applyAlignment="1" applyProtection="1">
      <alignment horizontal="right" vertical="center" wrapText="1" readingOrder="2"/>
    </xf>
    <xf numFmtId="0" fontId="0" fillId="0" borderId="0" xfId="0" applyBorder="1" applyAlignment="1" applyProtection="1">
      <alignment horizontal="right" vertical="center"/>
    </xf>
    <xf numFmtId="0" fontId="6" fillId="0" borderId="0" xfId="0" applyFont="1" applyBorder="1" applyAlignment="1" applyProtection="1">
      <alignment horizontal="center" vertical="center" readingOrder="2"/>
      <protection locked="0"/>
    </xf>
    <xf numFmtId="0" fontId="0" fillId="0" borderId="0" xfId="0" applyBorder="1" applyProtection="1">
      <protection locked="0"/>
    </xf>
    <xf numFmtId="0" fontId="3"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readingOrder="2"/>
      <protection locked="0"/>
    </xf>
    <xf numFmtId="0" fontId="13" fillId="0" borderId="0" xfId="0" applyFont="1" applyBorder="1" applyAlignment="1" applyProtection="1">
      <alignment horizontal="center" vertical="center" readingOrder="2"/>
    </xf>
    <xf numFmtId="0" fontId="13" fillId="0" borderId="0" xfId="0" applyFont="1" applyBorder="1" applyAlignment="1" applyProtection="1">
      <alignment horizontal="center"/>
    </xf>
  </cellXfs>
  <cellStyles count="3">
    <cellStyle name="Normal" xfId="0" builtinId="0"/>
    <cellStyle name="Percent" xfId="1" builtinId="5"/>
    <cellStyle name="רע" xfId="2" builtinId="27"/>
  </cellStyles>
  <dxfs count="8">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checked="Checked"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752475</xdr:colOff>
          <xdr:row>15</xdr:row>
          <xdr:rowOff>171450</xdr:rowOff>
        </xdr:from>
        <xdr:to>
          <xdr:col>2</xdr:col>
          <xdr:colOff>295275</xdr:colOff>
          <xdr:row>16</xdr:row>
          <xdr:rowOff>209550</xdr:rowOff>
        </xdr:to>
        <xdr:sp macro="" textlink="">
          <xdr:nvSpPr>
            <xdr:cNvPr id="4097" name="Check Box 1" hidden="1">
              <a:extLst>
                <a:ext uri="{63B3BB69-23CF-44E3-9099-C40C66FF867C}">
                  <a14:compatExt spid="_x0000_s4097"/>
                </a:ext>
                <a:ext uri="{FF2B5EF4-FFF2-40B4-BE49-F238E27FC236}">
                  <a16:creationId xmlns=""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28</xdr:row>
          <xdr:rowOff>0</xdr:rowOff>
        </xdr:from>
        <xdr:to>
          <xdr:col>2</xdr:col>
          <xdr:colOff>295275</xdr:colOff>
          <xdr:row>29</xdr:row>
          <xdr:rowOff>0</xdr:rowOff>
        </xdr:to>
        <xdr:sp macro="" textlink="">
          <xdr:nvSpPr>
            <xdr:cNvPr id="4101" name="Check Box 5" hidden="1">
              <a:extLst>
                <a:ext uri="{63B3BB69-23CF-44E3-9099-C40C66FF867C}">
                  <a14:compatExt spid="_x0000_s4101"/>
                </a:ext>
                <a:ext uri="{FF2B5EF4-FFF2-40B4-BE49-F238E27FC236}">
                  <a16:creationId xmlns=""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35</xdr:row>
          <xdr:rowOff>19050</xdr:rowOff>
        </xdr:from>
        <xdr:to>
          <xdr:col>2</xdr:col>
          <xdr:colOff>295275</xdr:colOff>
          <xdr:row>35</xdr:row>
          <xdr:rowOff>295275</xdr:rowOff>
        </xdr:to>
        <xdr:sp macro="" textlink="">
          <xdr:nvSpPr>
            <xdr:cNvPr id="4105" name="Check Box 9" hidden="1">
              <a:extLst>
                <a:ext uri="{63B3BB69-23CF-44E3-9099-C40C66FF867C}">
                  <a14:compatExt spid="_x0000_s4105"/>
                </a:ext>
                <a:ext uri="{FF2B5EF4-FFF2-40B4-BE49-F238E27FC236}">
                  <a16:creationId xmlns=""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36</xdr:row>
          <xdr:rowOff>28575</xdr:rowOff>
        </xdr:from>
        <xdr:to>
          <xdr:col>2</xdr:col>
          <xdr:colOff>304800</xdr:colOff>
          <xdr:row>36</xdr:row>
          <xdr:rowOff>257175</xdr:rowOff>
        </xdr:to>
        <xdr:sp macro="" textlink="">
          <xdr:nvSpPr>
            <xdr:cNvPr id="4106" name="Check Box 10" hidden="1">
              <a:extLst>
                <a:ext uri="{63B3BB69-23CF-44E3-9099-C40C66FF867C}">
                  <a14:compatExt spid="_x0000_s4106"/>
                </a:ext>
                <a:ext uri="{FF2B5EF4-FFF2-40B4-BE49-F238E27FC236}">
                  <a16:creationId xmlns=""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34</xdr:row>
          <xdr:rowOff>19050</xdr:rowOff>
        </xdr:from>
        <xdr:to>
          <xdr:col>2</xdr:col>
          <xdr:colOff>304800</xdr:colOff>
          <xdr:row>34</xdr:row>
          <xdr:rowOff>257175</xdr:rowOff>
        </xdr:to>
        <xdr:sp macro="" textlink="">
          <xdr:nvSpPr>
            <xdr:cNvPr id="4112" name="Check Box 16" hidden="1">
              <a:extLst>
                <a:ext uri="{63B3BB69-23CF-44E3-9099-C40C66FF867C}">
                  <a14:compatExt spid="_x0000_s4112"/>
                </a:ext>
                <a:ext uri="{FF2B5EF4-FFF2-40B4-BE49-F238E27FC236}">
                  <a16:creationId xmlns="" xmlns:a16="http://schemas.microsoft.com/office/drawing/2014/main" id="{00000000-0008-0000-00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38</xdr:row>
          <xdr:rowOff>0</xdr:rowOff>
        </xdr:from>
        <xdr:to>
          <xdr:col>2</xdr:col>
          <xdr:colOff>295275</xdr:colOff>
          <xdr:row>38</xdr:row>
          <xdr:rowOff>219075</xdr:rowOff>
        </xdr:to>
        <xdr:sp macro="" textlink="">
          <xdr:nvSpPr>
            <xdr:cNvPr id="4114" name="Check Box 18" hidden="1">
              <a:extLst>
                <a:ext uri="{63B3BB69-23CF-44E3-9099-C40C66FF867C}">
                  <a14:compatExt spid="_x0000_s4114"/>
                </a:ext>
                <a:ext uri="{FF2B5EF4-FFF2-40B4-BE49-F238E27FC236}">
                  <a16:creationId xmlns="" xmlns:a16="http://schemas.microsoft.com/office/drawing/2014/main" id="{00000000-0008-0000-00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18</xdr:row>
          <xdr:rowOff>0</xdr:rowOff>
        </xdr:from>
        <xdr:to>
          <xdr:col>2</xdr:col>
          <xdr:colOff>295275</xdr:colOff>
          <xdr:row>18</xdr:row>
          <xdr:rowOff>228600</xdr:rowOff>
        </xdr:to>
        <xdr:sp macro="" textlink="">
          <xdr:nvSpPr>
            <xdr:cNvPr id="4126" name="Check Box 30" hidden="1">
              <a:extLst>
                <a:ext uri="{63B3BB69-23CF-44E3-9099-C40C66FF867C}">
                  <a14:compatExt spid="_x0000_s4126"/>
                </a:ext>
                <a:ext uri="{FF2B5EF4-FFF2-40B4-BE49-F238E27FC236}">
                  <a16:creationId xmlns="" xmlns:a16="http://schemas.microsoft.com/office/drawing/2014/main" id="{00000000-0008-0000-00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xdr:twoCellAnchor editAs="oneCell">
    <xdr:from>
      <xdr:col>0</xdr:col>
      <xdr:colOff>323849</xdr:colOff>
      <xdr:row>1</xdr:row>
      <xdr:rowOff>12700</xdr:rowOff>
    </xdr:from>
    <xdr:to>
      <xdr:col>9</xdr:col>
      <xdr:colOff>2228850</xdr:colOff>
      <xdr:row>7</xdr:row>
      <xdr:rowOff>47625</xdr:rowOff>
    </xdr:to>
    <xdr:pic>
      <xdr:nvPicPr>
        <xdr:cNvPr id="3" name="תמונה 2">
          <a:extLst>
            <a:ext uri="{FF2B5EF4-FFF2-40B4-BE49-F238E27FC236}">
              <a16:creationId xmlns="" xmlns:a16="http://schemas.microsoft.com/office/drawing/2014/main" id="{00000000-0008-0000-0000-000003000000}"/>
            </a:ext>
          </a:extLst>
        </xdr:cNvPr>
        <xdr:cNvPicPr/>
      </xdr:nvPicPr>
      <xdr:blipFill>
        <a:blip xmlns:r="http://schemas.openxmlformats.org/officeDocument/2006/relationships" r:embed="rId1">
          <a:alphaModFix amt="89000"/>
          <a:extLst>
            <a:ext uri="{28A0092B-C50C-407E-A947-70E740481C1C}">
              <a14:useLocalDpi xmlns:a14="http://schemas.microsoft.com/office/drawing/2010/main" val="0"/>
            </a:ext>
          </a:extLst>
        </a:blip>
        <a:stretch>
          <a:fillRect/>
        </a:stretch>
      </xdr:blipFill>
      <xdr:spPr>
        <a:xfrm>
          <a:off x="11230032150" y="203200"/>
          <a:ext cx="7943851" cy="1130300"/>
        </a:xfrm>
        <a:prstGeom prst="rect">
          <a:avLst/>
        </a:prstGeom>
        <a:ln>
          <a:noFill/>
        </a:ln>
        <a:effectLst>
          <a:outerShdw blurRad="50800" dist="50800" sx="1000" sy="1000" algn="ctr" rotWithShape="0">
            <a:srgbClr val="000000"/>
          </a:outerShdw>
          <a:reflection blurRad="190500" stA="58000" endPos="65000" dist="50800" dir="5400000" sy="-100000" algn="bl" rotWithShape="0"/>
          <a:softEdge rad="25400"/>
        </a:effectLst>
      </xdr:spPr>
    </xdr:pic>
    <xdr:clientData/>
  </xdr:twoCellAnchor>
  <mc:AlternateContent xmlns:mc="http://schemas.openxmlformats.org/markup-compatibility/2006">
    <mc:Choice xmlns:a14="http://schemas.microsoft.com/office/drawing/2010/main" Requires="a14">
      <xdr:twoCellAnchor editAs="oneCell">
        <xdr:from>
          <xdr:col>1</xdr:col>
          <xdr:colOff>704850</xdr:colOff>
          <xdr:row>33</xdr:row>
          <xdr:rowOff>19050</xdr:rowOff>
        </xdr:from>
        <xdr:to>
          <xdr:col>2</xdr:col>
          <xdr:colOff>304800</xdr:colOff>
          <xdr:row>33</xdr:row>
          <xdr:rowOff>257175</xdr:rowOff>
        </xdr:to>
        <xdr:sp macro="" textlink="">
          <xdr:nvSpPr>
            <xdr:cNvPr id="4134" name="Check Box 38" hidden="1">
              <a:extLst>
                <a:ext uri="{63B3BB69-23CF-44E3-9099-C40C66FF867C}">
                  <a14:compatExt spid="_x0000_s4134"/>
                </a:ext>
                <a:ext uri="{FF2B5EF4-FFF2-40B4-BE49-F238E27FC236}">
                  <a16:creationId xmlns=""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32</xdr:row>
          <xdr:rowOff>19050</xdr:rowOff>
        </xdr:from>
        <xdr:to>
          <xdr:col>2</xdr:col>
          <xdr:colOff>304800</xdr:colOff>
          <xdr:row>33</xdr:row>
          <xdr:rowOff>0</xdr:rowOff>
        </xdr:to>
        <xdr:sp macro="" textlink="">
          <xdr:nvSpPr>
            <xdr:cNvPr id="4135" name="Check Box 39" hidden="1">
              <a:extLst>
                <a:ext uri="{63B3BB69-23CF-44E3-9099-C40C66FF867C}">
                  <a14:compatExt spid="_x0000_s4135"/>
                </a:ext>
                <a:ext uri="{FF2B5EF4-FFF2-40B4-BE49-F238E27FC236}">
                  <a16:creationId xmlns=""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33</xdr:row>
          <xdr:rowOff>19050</xdr:rowOff>
        </xdr:from>
        <xdr:to>
          <xdr:col>2</xdr:col>
          <xdr:colOff>304800</xdr:colOff>
          <xdr:row>33</xdr:row>
          <xdr:rowOff>257175</xdr:rowOff>
        </xdr:to>
        <xdr:sp macro="" textlink="">
          <xdr:nvSpPr>
            <xdr:cNvPr id="4136" name="Check Box 40" hidden="1">
              <a:extLst>
                <a:ext uri="{63B3BB69-23CF-44E3-9099-C40C66FF867C}">
                  <a14:compatExt spid="_x0000_s4136"/>
                </a:ext>
                <a:ext uri="{FF2B5EF4-FFF2-40B4-BE49-F238E27FC236}">
                  <a16:creationId xmlns=""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36</xdr:row>
          <xdr:rowOff>19050</xdr:rowOff>
        </xdr:from>
        <xdr:to>
          <xdr:col>2</xdr:col>
          <xdr:colOff>295275</xdr:colOff>
          <xdr:row>36</xdr:row>
          <xdr:rowOff>257175</xdr:rowOff>
        </xdr:to>
        <xdr:sp macro="" textlink="">
          <xdr:nvSpPr>
            <xdr:cNvPr id="4137" name="Check Box 41" hidden="1">
              <a:extLst>
                <a:ext uri="{63B3BB69-23CF-44E3-9099-C40C66FF867C}">
                  <a14:compatExt spid="_x0000_s4137"/>
                </a:ext>
                <a:ext uri="{FF2B5EF4-FFF2-40B4-BE49-F238E27FC236}">
                  <a16:creationId xmlns=""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34</xdr:row>
          <xdr:rowOff>19050</xdr:rowOff>
        </xdr:from>
        <xdr:to>
          <xdr:col>2</xdr:col>
          <xdr:colOff>304800</xdr:colOff>
          <xdr:row>34</xdr:row>
          <xdr:rowOff>257175</xdr:rowOff>
        </xdr:to>
        <xdr:sp macro="" textlink="">
          <xdr:nvSpPr>
            <xdr:cNvPr id="4139" name="Check Box 43" hidden="1">
              <a:extLst>
                <a:ext uri="{63B3BB69-23CF-44E3-9099-C40C66FF867C}">
                  <a14:compatExt spid="_x0000_s4139"/>
                </a:ext>
                <a:ext uri="{FF2B5EF4-FFF2-40B4-BE49-F238E27FC236}">
                  <a16:creationId xmlns=""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35</xdr:row>
          <xdr:rowOff>19050</xdr:rowOff>
        </xdr:from>
        <xdr:to>
          <xdr:col>2</xdr:col>
          <xdr:colOff>304800</xdr:colOff>
          <xdr:row>35</xdr:row>
          <xdr:rowOff>295275</xdr:rowOff>
        </xdr:to>
        <xdr:sp macro="" textlink="">
          <xdr:nvSpPr>
            <xdr:cNvPr id="4140" name="Check Box 44" hidden="1">
              <a:extLst>
                <a:ext uri="{63B3BB69-23CF-44E3-9099-C40C66FF867C}">
                  <a14:compatExt spid="_x0000_s4140"/>
                </a:ext>
                <a:ext uri="{FF2B5EF4-FFF2-40B4-BE49-F238E27FC236}">
                  <a16:creationId xmlns=""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19</xdr:row>
          <xdr:rowOff>0</xdr:rowOff>
        </xdr:from>
        <xdr:to>
          <xdr:col>2</xdr:col>
          <xdr:colOff>295275</xdr:colOff>
          <xdr:row>19</xdr:row>
          <xdr:rowOff>228600</xdr:rowOff>
        </xdr:to>
        <xdr:sp macro="" textlink="">
          <xdr:nvSpPr>
            <xdr:cNvPr id="4150" name="Check Box 54" hidden="1">
              <a:extLst>
                <a:ext uri="{63B3BB69-23CF-44E3-9099-C40C66FF867C}">
                  <a14:compatExt spid="_x0000_s4150"/>
                </a:ext>
                <a:ext uri="{FF2B5EF4-FFF2-40B4-BE49-F238E27FC236}">
                  <a16:creationId xmlns=""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37</xdr:row>
          <xdr:rowOff>19050</xdr:rowOff>
        </xdr:from>
        <xdr:to>
          <xdr:col>2</xdr:col>
          <xdr:colOff>304800</xdr:colOff>
          <xdr:row>37</xdr:row>
          <xdr:rowOff>257175</xdr:rowOff>
        </xdr:to>
        <xdr:sp macro="" textlink="">
          <xdr:nvSpPr>
            <xdr:cNvPr id="4220" name="Check Box 124" hidden="1">
              <a:extLst>
                <a:ext uri="{63B3BB69-23CF-44E3-9099-C40C66FF867C}">
                  <a14:compatExt spid="_x0000_s4220"/>
                </a:ext>
                <a:ext uri="{FF2B5EF4-FFF2-40B4-BE49-F238E27FC236}">
                  <a16:creationId xmlns="" xmlns:a16="http://schemas.microsoft.com/office/drawing/2014/main" id="{00000000-0008-0000-00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37</xdr:row>
          <xdr:rowOff>19050</xdr:rowOff>
        </xdr:from>
        <xdr:to>
          <xdr:col>2</xdr:col>
          <xdr:colOff>304800</xdr:colOff>
          <xdr:row>37</xdr:row>
          <xdr:rowOff>257175</xdr:rowOff>
        </xdr:to>
        <xdr:sp macro="" textlink="">
          <xdr:nvSpPr>
            <xdr:cNvPr id="4221" name="Check Box 125" hidden="1">
              <a:extLst>
                <a:ext uri="{63B3BB69-23CF-44E3-9099-C40C66FF867C}">
                  <a14:compatExt spid="_x0000_s4221"/>
                </a:ext>
                <a:ext uri="{FF2B5EF4-FFF2-40B4-BE49-F238E27FC236}">
                  <a16:creationId xmlns="" xmlns:a16="http://schemas.microsoft.com/office/drawing/2014/main" id="{00000000-0008-0000-00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37</xdr:row>
          <xdr:rowOff>19050</xdr:rowOff>
        </xdr:from>
        <xdr:to>
          <xdr:col>2</xdr:col>
          <xdr:colOff>304800</xdr:colOff>
          <xdr:row>37</xdr:row>
          <xdr:rowOff>257175</xdr:rowOff>
        </xdr:to>
        <xdr:sp macro="" textlink="">
          <xdr:nvSpPr>
            <xdr:cNvPr id="4222" name="Check Box 126" hidden="1">
              <a:extLst>
                <a:ext uri="{63B3BB69-23CF-44E3-9099-C40C66FF867C}">
                  <a14:compatExt spid="_x0000_s4222"/>
                </a:ext>
                <a:ext uri="{FF2B5EF4-FFF2-40B4-BE49-F238E27FC236}">
                  <a16:creationId xmlns="" xmlns:a16="http://schemas.microsoft.com/office/drawing/2014/main" id="{00000000-0008-0000-00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41</xdr:row>
          <xdr:rowOff>0</xdr:rowOff>
        </xdr:from>
        <xdr:to>
          <xdr:col>2</xdr:col>
          <xdr:colOff>295275</xdr:colOff>
          <xdr:row>41</xdr:row>
          <xdr:rowOff>247650</xdr:rowOff>
        </xdr:to>
        <xdr:sp macro="" textlink="">
          <xdr:nvSpPr>
            <xdr:cNvPr id="4270" name="Check Box 174" hidden="1">
              <a:extLst>
                <a:ext uri="{63B3BB69-23CF-44E3-9099-C40C66FF867C}">
                  <a14:compatExt spid="_x0000_s4270"/>
                </a:ext>
                <a:ext uri="{FF2B5EF4-FFF2-40B4-BE49-F238E27FC236}">
                  <a16:creationId xmlns="" xmlns:a16="http://schemas.microsoft.com/office/drawing/2014/main" id="{00000000-0008-0000-00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41</xdr:row>
          <xdr:rowOff>19050</xdr:rowOff>
        </xdr:from>
        <xdr:to>
          <xdr:col>2</xdr:col>
          <xdr:colOff>295275</xdr:colOff>
          <xdr:row>41</xdr:row>
          <xdr:rowOff>247650</xdr:rowOff>
        </xdr:to>
        <xdr:sp macro="" textlink="">
          <xdr:nvSpPr>
            <xdr:cNvPr id="4271" name="Check Box 175" hidden="1">
              <a:extLst>
                <a:ext uri="{63B3BB69-23CF-44E3-9099-C40C66FF867C}">
                  <a14:compatExt spid="_x0000_s4271"/>
                </a:ext>
                <a:ext uri="{FF2B5EF4-FFF2-40B4-BE49-F238E27FC236}">
                  <a16:creationId xmlns="" xmlns:a16="http://schemas.microsoft.com/office/drawing/2014/main" id="{00000000-0008-0000-00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41</xdr:row>
          <xdr:rowOff>0</xdr:rowOff>
        </xdr:from>
        <xdr:to>
          <xdr:col>2</xdr:col>
          <xdr:colOff>285750</xdr:colOff>
          <xdr:row>41</xdr:row>
          <xdr:rowOff>247650</xdr:rowOff>
        </xdr:to>
        <xdr:sp macro="" textlink="">
          <xdr:nvSpPr>
            <xdr:cNvPr id="4272" name="Check Box 176" hidden="1">
              <a:extLst>
                <a:ext uri="{63B3BB69-23CF-44E3-9099-C40C66FF867C}">
                  <a14:compatExt spid="_x0000_s4272"/>
                </a:ext>
                <a:ext uri="{FF2B5EF4-FFF2-40B4-BE49-F238E27FC236}">
                  <a16:creationId xmlns="" xmlns:a16="http://schemas.microsoft.com/office/drawing/2014/main" id="{00000000-0008-0000-00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41</xdr:row>
          <xdr:rowOff>0</xdr:rowOff>
        </xdr:from>
        <xdr:to>
          <xdr:col>2</xdr:col>
          <xdr:colOff>285750</xdr:colOff>
          <xdr:row>41</xdr:row>
          <xdr:rowOff>247650</xdr:rowOff>
        </xdr:to>
        <xdr:sp macro="" textlink="">
          <xdr:nvSpPr>
            <xdr:cNvPr id="4273" name="Check Box 177" hidden="1">
              <a:extLst>
                <a:ext uri="{63B3BB69-23CF-44E3-9099-C40C66FF867C}">
                  <a14:compatExt spid="_x0000_s4273"/>
                </a:ext>
                <a:ext uri="{FF2B5EF4-FFF2-40B4-BE49-F238E27FC236}">
                  <a16:creationId xmlns="" xmlns:a16="http://schemas.microsoft.com/office/drawing/2014/main" id="{00000000-0008-0000-0000-0000B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41</xdr:row>
          <xdr:rowOff>0</xdr:rowOff>
        </xdr:from>
        <xdr:to>
          <xdr:col>2</xdr:col>
          <xdr:colOff>285750</xdr:colOff>
          <xdr:row>41</xdr:row>
          <xdr:rowOff>247650</xdr:rowOff>
        </xdr:to>
        <xdr:sp macro="" textlink="">
          <xdr:nvSpPr>
            <xdr:cNvPr id="4274" name="Check Box 178" hidden="1">
              <a:extLst>
                <a:ext uri="{63B3BB69-23CF-44E3-9099-C40C66FF867C}">
                  <a14:compatExt spid="_x0000_s4274"/>
                </a:ext>
                <a:ext uri="{FF2B5EF4-FFF2-40B4-BE49-F238E27FC236}">
                  <a16:creationId xmlns="" xmlns:a16="http://schemas.microsoft.com/office/drawing/2014/main" id="{00000000-0008-0000-0000-0000B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41</xdr:row>
          <xdr:rowOff>0</xdr:rowOff>
        </xdr:from>
        <xdr:to>
          <xdr:col>2</xdr:col>
          <xdr:colOff>285750</xdr:colOff>
          <xdr:row>41</xdr:row>
          <xdr:rowOff>247650</xdr:rowOff>
        </xdr:to>
        <xdr:sp macro="" textlink="">
          <xdr:nvSpPr>
            <xdr:cNvPr id="4275" name="Check Box 179" hidden="1">
              <a:extLst>
                <a:ext uri="{63B3BB69-23CF-44E3-9099-C40C66FF867C}">
                  <a14:compatExt spid="_x0000_s4275"/>
                </a:ext>
                <a:ext uri="{FF2B5EF4-FFF2-40B4-BE49-F238E27FC236}">
                  <a16:creationId xmlns="" xmlns:a16="http://schemas.microsoft.com/office/drawing/2014/main" id="{00000000-0008-0000-0000-0000B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41</xdr:row>
          <xdr:rowOff>0</xdr:rowOff>
        </xdr:from>
        <xdr:to>
          <xdr:col>2</xdr:col>
          <xdr:colOff>304800</xdr:colOff>
          <xdr:row>41</xdr:row>
          <xdr:rowOff>247650</xdr:rowOff>
        </xdr:to>
        <xdr:sp macro="" textlink="">
          <xdr:nvSpPr>
            <xdr:cNvPr id="4276" name="Check Box 180" hidden="1">
              <a:extLst>
                <a:ext uri="{63B3BB69-23CF-44E3-9099-C40C66FF867C}">
                  <a14:compatExt spid="_x0000_s4276"/>
                </a:ext>
                <a:ext uri="{FF2B5EF4-FFF2-40B4-BE49-F238E27FC236}">
                  <a16:creationId xmlns="" xmlns:a16="http://schemas.microsoft.com/office/drawing/2014/main" id="{00000000-0008-0000-0000-0000B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41</xdr:row>
          <xdr:rowOff>0</xdr:rowOff>
        </xdr:from>
        <xdr:to>
          <xdr:col>2</xdr:col>
          <xdr:colOff>285750</xdr:colOff>
          <xdr:row>41</xdr:row>
          <xdr:rowOff>247650</xdr:rowOff>
        </xdr:to>
        <xdr:sp macro="" textlink="">
          <xdr:nvSpPr>
            <xdr:cNvPr id="4277" name="Check Box 181" hidden="1">
              <a:extLst>
                <a:ext uri="{63B3BB69-23CF-44E3-9099-C40C66FF867C}">
                  <a14:compatExt spid="_x0000_s4277"/>
                </a:ext>
                <a:ext uri="{FF2B5EF4-FFF2-40B4-BE49-F238E27FC236}">
                  <a16:creationId xmlns="" xmlns:a16="http://schemas.microsoft.com/office/drawing/2014/main" id="{00000000-0008-0000-0000-0000B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41</xdr:row>
          <xdr:rowOff>0</xdr:rowOff>
        </xdr:from>
        <xdr:to>
          <xdr:col>2</xdr:col>
          <xdr:colOff>285750</xdr:colOff>
          <xdr:row>41</xdr:row>
          <xdr:rowOff>247650</xdr:rowOff>
        </xdr:to>
        <xdr:sp macro="" textlink="">
          <xdr:nvSpPr>
            <xdr:cNvPr id="4278" name="Check Box 182" hidden="1">
              <a:extLst>
                <a:ext uri="{63B3BB69-23CF-44E3-9099-C40C66FF867C}">
                  <a14:compatExt spid="_x0000_s4278"/>
                </a:ext>
                <a:ext uri="{FF2B5EF4-FFF2-40B4-BE49-F238E27FC236}">
                  <a16:creationId xmlns="" xmlns:a16="http://schemas.microsoft.com/office/drawing/2014/main" id="{00000000-0008-0000-0000-0000B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41</xdr:row>
          <xdr:rowOff>0</xdr:rowOff>
        </xdr:from>
        <xdr:to>
          <xdr:col>2</xdr:col>
          <xdr:colOff>285750</xdr:colOff>
          <xdr:row>41</xdr:row>
          <xdr:rowOff>247650</xdr:rowOff>
        </xdr:to>
        <xdr:sp macro="" textlink="">
          <xdr:nvSpPr>
            <xdr:cNvPr id="4279" name="Check Box 183" hidden="1">
              <a:extLst>
                <a:ext uri="{63B3BB69-23CF-44E3-9099-C40C66FF867C}">
                  <a14:compatExt spid="_x0000_s4279"/>
                </a:ext>
                <a:ext uri="{FF2B5EF4-FFF2-40B4-BE49-F238E27FC236}">
                  <a16:creationId xmlns="" xmlns:a16="http://schemas.microsoft.com/office/drawing/2014/main" id="{00000000-0008-0000-0000-0000B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723900</xdr:colOff>
          <xdr:row>41</xdr:row>
          <xdr:rowOff>0</xdr:rowOff>
        </xdr:from>
        <xdr:to>
          <xdr:col>2</xdr:col>
          <xdr:colOff>285750</xdr:colOff>
          <xdr:row>41</xdr:row>
          <xdr:rowOff>247650</xdr:rowOff>
        </xdr:to>
        <xdr:sp macro="" textlink="">
          <xdr:nvSpPr>
            <xdr:cNvPr id="4280" name="Check Box 184" hidden="1">
              <a:extLst>
                <a:ext uri="{63B3BB69-23CF-44E3-9099-C40C66FF867C}">
                  <a14:compatExt spid="_x0000_s4280"/>
                </a:ext>
                <a:ext uri="{FF2B5EF4-FFF2-40B4-BE49-F238E27FC236}">
                  <a16:creationId xmlns="" xmlns:a16="http://schemas.microsoft.com/office/drawing/2014/main" id="{00000000-0008-0000-0000-0000B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2</xdr:col>
          <xdr:colOff>295275</xdr:colOff>
          <xdr:row>17</xdr:row>
          <xdr:rowOff>238125</xdr:rowOff>
        </xdr:to>
        <xdr:sp macro="" textlink="">
          <xdr:nvSpPr>
            <xdr:cNvPr id="4294" name="Check Box 198" hidden="1">
              <a:extLst>
                <a:ext uri="{63B3BB69-23CF-44E3-9099-C40C66FF867C}">
                  <a14:compatExt spid="_x0000_s4294"/>
                </a:ext>
                <a:ext uri="{FF2B5EF4-FFF2-40B4-BE49-F238E27FC236}">
                  <a16:creationId xmlns="" xmlns:a16="http://schemas.microsoft.com/office/drawing/2014/main" id="{00000000-0008-0000-0000-0000C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29</xdr:row>
          <xdr:rowOff>0</xdr:rowOff>
        </xdr:from>
        <xdr:to>
          <xdr:col>2</xdr:col>
          <xdr:colOff>285750</xdr:colOff>
          <xdr:row>29</xdr:row>
          <xdr:rowOff>238125</xdr:rowOff>
        </xdr:to>
        <xdr:sp macro="" textlink="">
          <xdr:nvSpPr>
            <xdr:cNvPr id="4320" name="Check Box 224" hidden="1">
              <a:extLst>
                <a:ext uri="{63B3BB69-23CF-44E3-9099-C40C66FF867C}">
                  <a14:compatExt spid="_x0000_s4320"/>
                </a:ext>
                <a:ext uri="{FF2B5EF4-FFF2-40B4-BE49-F238E27FC236}">
                  <a16:creationId xmlns="" xmlns:a16="http://schemas.microsoft.com/office/drawing/2014/main" id="{00000000-0008-0000-0000-0000E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40</xdr:row>
          <xdr:rowOff>0</xdr:rowOff>
        </xdr:from>
        <xdr:to>
          <xdr:col>2</xdr:col>
          <xdr:colOff>295275</xdr:colOff>
          <xdr:row>40</xdr:row>
          <xdr:rowOff>228600</xdr:rowOff>
        </xdr:to>
        <xdr:sp macro="" textlink="">
          <xdr:nvSpPr>
            <xdr:cNvPr id="4322" name="Check Box 226" hidden="1">
              <a:extLst>
                <a:ext uri="{63B3BB69-23CF-44E3-9099-C40C66FF867C}">
                  <a14:compatExt spid="_x0000_s4322"/>
                </a:ext>
                <a:ext uri="{FF2B5EF4-FFF2-40B4-BE49-F238E27FC236}">
                  <a16:creationId xmlns="" xmlns:a16="http://schemas.microsoft.com/office/drawing/2014/main" id="{00000000-0008-0000-0000-0000E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42</xdr:row>
          <xdr:rowOff>0</xdr:rowOff>
        </xdr:from>
        <xdr:to>
          <xdr:col>2</xdr:col>
          <xdr:colOff>295275</xdr:colOff>
          <xdr:row>42</xdr:row>
          <xdr:rowOff>228600</xdr:rowOff>
        </xdr:to>
        <xdr:sp macro="" textlink="">
          <xdr:nvSpPr>
            <xdr:cNvPr id="4323" name="Check Box 227" hidden="1">
              <a:extLst>
                <a:ext uri="{63B3BB69-23CF-44E3-9099-C40C66FF867C}">
                  <a14:compatExt spid="_x0000_s4323"/>
                </a:ext>
                <a:ext uri="{FF2B5EF4-FFF2-40B4-BE49-F238E27FC236}">
                  <a16:creationId xmlns="" xmlns:a16="http://schemas.microsoft.com/office/drawing/2014/main" id="{00000000-0008-0000-0000-0000E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295275</xdr:colOff>
          <xdr:row>43</xdr:row>
          <xdr:rowOff>228600</xdr:rowOff>
        </xdr:to>
        <xdr:sp macro="" textlink="">
          <xdr:nvSpPr>
            <xdr:cNvPr id="4325" name="Check Box 229" hidden="1">
              <a:extLst>
                <a:ext uri="{63B3BB69-23CF-44E3-9099-C40C66FF867C}">
                  <a14:compatExt spid="_x0000_s4325"/>
                </a:ext>
                <a:ext uri="{FF2B5EF4-FFF2-40B4-BE49-F238E27FC236}">
                  <a16:creationId xmlns="" xmlns:a16="http://schemas.microsoft.com/office/drawing/2014/main" id="{00000000-0008-0000-0000-0000E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43</xdr:row>
          <xdr:rowOff>0</xdr:rowOff>
        </xdr:from>
        <xdr:to>
          <xdr:col>2</xdr:col>
          <xdr:colOff>295275</xdr:colOff>
          <xdr:row>43</xdr:row>
          <xdr:rowOff>228600</xdr:rowOff>
        </xdr:to>
        <xdr:sp macro="" textlink="">
          <xdr:nvSpPr>
            <xdr:cNvPr id="4327" name="Check Box 231" hidden="1">
              <a:extLst>
                <a:ext uri="{63B3BB69-23CF-44E3-9099-C40C66FF867C}">
                  <a14:compatExt spid="_x0000_s4327"/>
                </a:ext>
                <a:ext uri="{FF2B5EF4-FFF2-40B4-BE49-F238E27FC236}">
                  <a16:creationId xmlns="" xmlns:a16="http://schemas.microsoft.com/office/drawing/2014/main" id="{00000000-0008-0000-0000-0000E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9525</xdr:rowOff>
        </xdr:from>
        <xdr:to>
          <xdr:col>2</xdr:col>
          <xdr:colOff>285750</xdr:colOff>
          <xdr:row>23</xdr:row>
          <xdr:rowOff>247650</xdr:rowOff>
        </xdr:to>
        <xdr:sp macro="" textlink="">
          <xdr:nvSpPr>
            <xdr:cNvPr id="4333" name="Check Box 237" hidden="1">
              <a:extLst>
                <a:ext uri="{63B3BB69-23CF-44E3-9099-C40C66FF867C}">
                  <a14:compatExt spid="_x0000_s4333"/>
                </a:ext>
                <a:ext uri="{FF2B5EF4-FFF2-40B4-BE49-F238E27FC236}">
                  <a16:creationId xmlns="" xmlns:a16="http://schemas.microsoft.com/office/drawing/2014/main" id="{00000000-0008-0000-0000-0000E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2</xdr:col>
          <xdr:colOff>295275</xdr:colOff>
          <xdr:row>21</xdr:row>
          <xdr:rowOff>238125</xdr:rowOff>
        </xdr:to>
        <xdr:sp macro="" textlink="">
          <xdr:nvSpPr>
            <xdr:cNvPr id="4334" name="Check Box 238" hidden="1">
              <a:extLst>
                <a:ext uri="{63B3BB69-23CF-44E3-9099-C40C66FF867C}">
                  <a14:compatExt spid="_x0000_s4334"/>
                </a:ext>
                <a:ext uri="{FF2B5EF4-FFF2-40B4-BE49-F238E27FC236}">
                  <a16:creationId xmlns="" xmlns:a16="http://schemas.microsoft.com/office/drawing/2014/main" id="{00000000-0008-0000-0000-0000E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2</xdr:col>
          <xdr:colOff>295275</xdr:colOff>
          <xdr:row>22</xdr:row>
          <xdr:rowOff>238125</xdr:rowOff>
        </xdr:to>
        <xdr:sp macro="" textlink="">
          <xdr:nvSpPr>
            <xdr:cNvPr id="4335" name="Check Box 239" hidden="1">
              <a:extLst>
                <a:ext uri="{63B3BB69-23CF-44E3-9099-C40C66FF867C}">
                  <a14:compatExt spid="_x0000_s4335"/>
                </a:ext>
                <a:ext uri="{FF2B5EF4-FFF2-40B4-BE49-F238E27FC236}">
                  <a16:creationId xmlns="" xmlns:a16="http://schemas.microsoft.com/office/drawing/2014/main" id="{00000000-0008-0000-0000-0000E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18</xdr:row>
          <xdr:rowOff>0</xdr:rowOff>
        </xdr:from>
        <xdr:to>
          <xdr:col>2</xdr:col>
          <xdr:colOff>295275</xdr:colOff>
          <xdr:row>18</xdr:row>
          <xdr:rowOff>228600</xdr:rowOff>
        </xdr:to>
        <xdr:sp macro="" textlink="">
          <xdr:nvSpPr>
            <xdr:cNvPr id="4337" name="Check Box 241" hidden="1">
              <a:extLst>
                <a:ext uri="{63B3BB69-23CF-44E3-9099-C40C66FF867C}">
                  <a14:compatExt spid="_x0000_s4337"/>
                </a:ext>
                <a:ext uri="{FF2B5EF4-FFF2-40B4-BE49-F238E27FC236}">
                  <a16:creationId xmlns="" xmlns:a16="http://schemas.microsoft.com/office/drawing/2014/main" id="{00000000-0008-0000-0000-0000F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0</xdr:rowOff>
        </xdr:from>
        <xdr:to>
          <xdr:col>2</xdr:col>
          <xdr:colOff>304800</xdr:colOff>
          <xdr:row>44</xdr:row>
          <xdr:rowOff>228600</xdr:rowOff>
        </xdr:to>
        <xdr:sp macro="" textlink="">
          <xdr:nvSpPr>
            <xdr:cNvPr id="4338" name="Check Box 242" hidden="1">
              <a:extLst>
                <a:ext uri="{63B3BB69-23CF-44E3-9099-C40C66FF867C}">
                  <a14:compatExt spid="_x0000_s4338"/>
                </a:ext>
                <a:ext uri="{FF2B5EF4-FFF2-40B4-BE49-F238E27FC236}">
                  <a16:creationId xmlns="" xmlns:a16="http://schemas.microsoft.com/office/drawing/2014/main" id="{00000000-0008-0000-0000-0000F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31</xdr:row>
          <xdr:rowOff>0</xdr:rowOff>
        </xdr:from>
        <xdr:to>
          <xdr:col>2</xdr:col>
          <xdr:colOff>304800</xdr:colOff>
          <xdr:row>31</xdr:row>
          <xdr:rowOff>247650</xdr:rowOff>
        </xdr:to>
        <xdr:sp macro="" textlink="">
          <xdr:nvSpPr>
            <xdr:cNvPr id="4339" name="Check Box 243" hidden="1">
              <a:extLst>
                <a:ext uri="{63B3BB69-23CF-44E3-9099-C40C66FF867C}">
                  <a14:compatExt spid="_x0000_s4339"/>
                </a:ext>
                <a:ext uri="{FF2B5EF4-FFF2-40B4-BE49-F238E27FC236}">
                  <a16:creationId xmlns="" xmlns:a16="http://schemas.microsoft.com/office/drawing/2014/main" id="{00000000-0008-0000-0000-0000F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2</xdr:col>
          <xdr:colOff>304800</xdr:colOff>
          <xdr:row>25</xdr:row>
          <xdr:rowOff>228600</xdr:rowOff>
        </xdr:to>
        <xdr:sp macro="" textlink="">
          <xdr:nvSpPr>
            <xdr:cNvPr id="4340" name="Check Box 244" hidden="1">
              <a:extLst>
                <a:ext uri="{63B3BB69-23CF-44E3-9099-C40C66FF867C}">
                  <a14:compatExt spid="_x0000_s4340"/>
                </a:ext>
                <a:ext uri="{FF2B5EF4-FFF2-40B4-BE49-F238E27FC236}">
                  <a16:creationId xmlns="" xmlns:a16="http://schemas.microsoft.com/office/drawing/2014/main" id="{00000000-0008-0000-0000-0000F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0</xdr:rowOff>
        </xdr:from>
        <xdr:to>
          <xdr:col>2</xdr:col>
          <xdr:colOff>304800</xdr:colOff>
          <xdr:row>26</xdr:row>
          <xdr:rowOff>228600</xdr:rowOff>
        </xdr:to>
        <xdr:sp macro="" textlink="">
          <xdr:nvSpPr>
            <xdr:cNvPr id="4341" name="Check Box 245" hidden="1">
              <a:extLst>
                <a:ext uri="{63B3BB69-23CF-44E3-9099-C40C66FF867C}">
                  <a14:compatExt spid="_x0000_s4341"/>
                </a:ext>
                <a:ext uri="{FF2B5EF4-FFF2-40B4-BE49-F238E27FC236}">
                  <a16:creationId xmlns="" xmlns:a16="http://schemas.microsoft.com/office/drawing/2014/main" id="{00000000-0008-0000-0000-0000F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666750</xdr:colOff>
          <xdr:row>8</xdr:row>
          <xdr:rowOff>190500</xdr:rowOff>
        </xdr:from>
        <xdr:to>
          <xdr:col>2</xdr:col>
          <xdr:colOff>962025</xdr:colOff>
          <xdr:row>9</xdr:row>
          <xdr:rowOff>161925</xdr:rowOff>
        </xdr:to>
        <xdr:sp macro="" textlink="">
          <xdr:nvSpPr>
            <xdr:cNvPr id="1028" name="Check Box 4" hidden="1">
              <a:extLst>
                <a:ext uri="{63B3BB69-23CF-44E3-9099-C40C66FF867C}">
                  <a14:compatExt spid="_x0000_s1028"/>
                </a:ext>
                <a:ext uri="{FF2B5EF4-FFF2-40B4-BE49-F238E27FC236}">
                  <a16:creationId xmlns=""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10</xdr:row>
          <xdr:rowOff>38100</xdr:rowOff>
        </xdr:from>
        <xdr:to>
          <xdr:col>2</xdr:col>
          <xdr:colOff>962025</xdr:colOff>
          <xdr:row>10</xdr:row>
          <xdr:rowOff>266700</xdr:rowOff>
        </xdr:to>
        <xdr:sp macro="" textlink="">
          <xdr:nvSpPr>
            <xdr:cNvPr id="1032" name="Check Box 8" hidden="1">
              <a:extLst>
                <a:ext uri="{63B3BB69-23CF-44E3-9099-C40C66FF867C}">
                  <a14:compatExt spid="_x0000_s1032"/>
                </a:ext>
                <a:ext uri="{FF2B5EF4-FFF2-40B4-BE49-F238E27FC236}">
                  <a16:creationId xmlns=""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657225</xdr:colOff>
          <xdr:row>10</xdr:row>
          <xdr:rowOff>895350</xdr:rowOff>
        </xdr:from>
        <xdr:to>
          <xdr:col>2</xdr:col>
          <xdr:colOff>952500</xdr:colOff>
          <xdr:row>11</xdr:row>
          <xdr:rowOff>219075</xdr:rowOff>
        </xdr:to>
        <xdr:sp macro="" textlink="">
          <xdr:nvSpPr>
            <xdr:cNvPr id="1033" name="Check Box 9" hidden="1">
              <a:extLst>
                <a:ext uri="{63B3BB69-23CF-44E3-9099-C40C66FF867C}">
                  <a14:compatExt spid="_x0000_s1033"/>
                </a:ext>
                <a:ext uri="{FF2B5EF4-FFF2-40B4-BE49-F238E27FC236}">
                  <a16:creationId xmlns=""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666750</xdr:colOff>
          <xdr:row>12</xdr:row>
          <xdr:rowOff>38100</xdr:rowOff>
        </xdr:from>
        <xdr:to>
          <xdr:col>2</xdr:col>
          <xdr:colOff>962025</xdr:colOff>
          <xdr:row>12</xdr:row>
          <xdr:rowOff>266700</xdr:rowOff>
        </xdr:to>
        <xdr:sp macro="" textlink="">
          <xdr:nvSpPr>
            <xdr:cNvPr id="1034" name="Check Box 10" hidden="1">
              <a:extLst>
                <a:ext uri="{63B3BB69-23CF-44E3-9099-C40C66FF867C}">
                  <a14:compatExt spid="_x0000_s1034"/>
                </a:ext>
                <a:ext uri="{FF2B5EF4-FFF2-40B4-BE49-F238E27FC236}">
                  <a16:creationId xmlns=""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editAs="absolute">
    <xdr:from>
      <xdr:col>0</xdr:col>
      <xdr:colOff>666750</xdr:colOff>
      <xdr:row>1</xdr:row>
      <xdr:rowOff>1</xdr:rowOff>
    </xdr:from>
    <xdr:to>
      <xdr:col>12</xdr:col>
      <xdr:colOff>357186</xdr:colOff>
      <xdr:row>7</xdr:row>
      <xdr:rowOff>95249</xdr:rowOff>
    </xdr:to>
    <xdr:pic>
      <xdr:nvPicPr>
        <xdr:cNvPr id="2" name="תמונה 1">
          <a:extLst>
            <a:ext uri="{FF2B5EF4-FFF2-40B4-BE49-F238E27FC236}">
              <a16:creationId xmlns="" xmlns:a16="http://schemas.microsoft.com/office/drawing/2014/main" id="{00000000-0008-0000-0200-000002000000}"/>
            </a:ext>
          </a:extLst>
        </xdr:cNvPr>
        <xdr:cNvPicPr/>
      </xdr:nvPicPr>
      <xdr:blipFill>
        <a:blip xmlns:r="http://schemas.openxmlformats.org/officeDocument/2006/relationships" r:embed="rId1">
          <a:alphaModFix amt="89000"/>
          <a:extLst>
            <a:ext uri="{28A0092B-C50C-407E-A947-70E740481C1C}">
              <a14:useLocalDpi xmlns:a14="http://schemas.microsoft.com/office/drawing/2010/main" val="0"/>
            </a:ext>
          </a:extLst>
        </a:blip>
        <a:stretch>
          <a:fillRect/>
        </a:stretch>
      </xdr:blipFill>
      <xdr:spPr>
        <a:xfrm>
          <a:off x="11301102939" y="190501"/>
          <a:ext cx="15097124" cy="1166811"/>
        </a:xfrm>
        <a:prstGeom prst="rect">
          <a:avLst/>
        </a:prstGeom>
        <a:ln>
          <a:noFill/>
        </a:ln>
        <a:effectLst>
          <a:outerShdw blurRad="50800" dist="50800" sx="1000" sy="1000" algn="ctr" rotWithShape="0">
            <a:srgbClr val="000000"/>
          </a:outerShdw>
          <a:reflection blurRad="190500" stA="58000" endPos="65000" dist="50800" dir="5400000" sy="-100000" algn="bl" rotWithShape="0"/>
          <a:softEdge rad="25400"/>
        </a:effectLst>
      </xdr:spPr>
    </xdr:pic>
    <xdr:clientData fLocksWithSheet="0" fPrintsWithSheet="0"/>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752475</xdr:colOff>
          <xdr:row>13</xdr:row>
          <xdr:rowOff>0</xdr:rowOff>
        </xdr:from>
        <xdr:to>
          <xdr:col>2</xdr:col>
          <xdr:colOff>295275</xdr:colOff>
          <xdr:row>13</xdr:row>
          <xdr:rowOff>257175</xdr:rowOff>
        </xdr:to>
        <xdr:sp macro="" textlink="">
          <xdr:nvSpPr>
            <xdr:cNvPr id="3073" name="Check Box 1" hidden="1">
              <a:extLst>
                <a:ext uri="{63B3BB69-23CF-44E3-9099-C40C66FF867C}">
                  <a14:compatExt spid="_x0000_s3073"/>
                </a:ext>
                <a:ext uri="{FF2B5EF4-FFF2-40B4-BE49-F238E27FC236}">
                  <a16:creationId xmlns=""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21</xdr:row>
          <xdr:rowOff>9525</xdr:rowOff>
        </xdr:from>
        <xdr:to>
          <xdr:col>2</xdr:col>
          <xdr:colOff>285750</xdr:colOff>
          <xdr:row>21</xdr:row>
          <xdr:rowOff>247650</xdr:rowOff>
        </xdr:to>
        <xdr:sp macro="" textlink="">
          <xdr:nvSpPr>
            <xdr:cNvPr id="3074" name="Check Box 2" hidden="1">
              <a:extLst>
                <a:ext uri="{63B3BB69-23CF-44E3-9099-C40C66FF867C}">
                  <a14:compatExt spid="_x0000_s3074"/>
                </a:ext>
                <a:ext uri="{FF2B5EF4-FFF2-40B4-BE49-F238E27FC236}">
                  <a16:creationId xmlns=""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16</xdr:row>
          <xdr:rowOff>9525</xdr:rowOff>
        </xdr:from>
        <xdr:to>
          <xdr:col>2</xdr:col>
          <xdr:colOff>285750</xdr:colOff>
          <xdr:row>16</xdr:row>
          <xdr:rowOff>257175</xdr:rowOff>
        </xdr:to>
        <xdr:sp macro="" textlink="">
          <xdr:nvSpPr>
            <xdr:cNvPr id="3076" name="Check Box 4" hidden="1">
              <a:extLst>
                <a:ext uri="{63B3BB69-23CF-44E3-9099-C40C66FF867C}">
                  <a14:compatExt spid="_x0000_s3076"/>
                </a:ext>
                <a:ext uri="{FF2B5EF4-FFF2-40B4-BE49-F238E27FC236}">
                  <a16:creationId xmlns=""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15</xdr:row>
          <xdr:rowOff>0</xdr:rowOff>
        </xdr:from>
        <xdr:to>
          <xdr:col>2</xdr:col>
          <xdr:colOff>295275</xdr:colOff>
          <xdr:row>15</xdr:row>
          <xdr:rowOff>238125</xdr:rowOff>
        </xdr:to>
        <xdr:sp macro="" textlink="">
          <xdr:nvSpPr>
            <xdr:cNvPr id="3077" name="Check Box 5" hidden="1">
              <a:extLst>
                <a:ext uri="{63B3BB69-23CF-44E3-9099-C40C66FF867C}">
                  <a14:compatExt spid="_x0000_s3077"/>
                </a:ext>
                <a:ext uri="{FF2B5EF4-FFF2-40B4-BE49-F238E27FC236}">
                  <a16:creationId xmlns=""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23</xdr:row>
          <xdr:rowOff>19050</xdr:rowOff>
        </xdr:from>
        <xdr:to>
          <xdr:col>2</xdr:col>
          <xdr:colOff>295275</xdr:colOff>
          <xdr:row>23</xdr:row>
          <xdr:rowOff>247650</xdr:rowOff>
        </xdr:to>
        <xdr:sp macro="" textlink="">
          <xdr:nvSpPr>
            <xdr:cNvPr id="3079" name="Check Box 7" hidden="1">
              <a:extLst>
                <a:ext uri="{63B3BB69-23CF-44E3-9099-C40C66FF867C}">
                  <a14:compatExt spid="_x0000_s3079"/>
                </a:ext>
                <a:ext uri="{FF2B5EF4-FFF2-40B4-BE49-F238E27FC236}">
                  <a16:creationId xmlns=""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24</xdr:row>
          <xdr:rowOff>19050</xdr:rowOff>
        </xdr:from>
        <xdr:to>
          <xdr:col>2</xdr:col>
          <xdr:colOff>295275</xdr:colOff>
          <xdr:row>24</xdr:row>
          <xdr:rowOff>228600</xdr:rowOff>
        </xdr:to>
        <xdr:sp macro="" textlink="">
          <xdr:nvSpPr>
            <xdr:cNvPr id="3080" name="Check Box 8" hidden="1">
              <a:extLst>
                <a:ext uri="{63B3BB69-23CF-44E3-9099-C40C66FF867C}">
                  <a14:compatExt spid="_x0000_s3080"/>
                </a:ext>
                <a:ext uri="{FF2B5EF4-FFF2-40B4-BE49-F238E27FC236}">
                  <a16:creationId xmlns=""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25</xdr:row>
          <xdr:rowOff>19050</xdr:rowOff>
        </xdr:from>
        <xdr:to>
          <xdr:col>2</xdr:col>
          <xdr:colOff>295275</xdr:colOff>
          <xdr:row>25</xdr:row>
          <xdr:rowOff>247650</xdr:rowOff>
        </xdr:to>
        <xdr:sp macro="" textlink="">
          <xdr:nvSpPr>
            <xdr:cNvPr id="3081" name="Check Box 9" hidden="1">
              <a:extLst>
                <a:ext uri="{63B3BB69-23CF-44E3-9099-C40C66FF867C}">
                  <a14:compatExt spid="_x0000_s3081"/>
                </a:ext>
                <a:ext uri="{FF2B5EF4-FFF2-40B4-BE49-F238E27FC236}">
                  <a16:creationId xmlns=""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704850</xdr:colOff>
          <xdr:row>26</xdr:row>
          <xdr:rowOff>28575</xdr:rowOff>
        </xdr:from>
        <xdr:to>
          <xdr:col>2</xdr:col>
          <xdr:colOff>304800</xdr:colOff>
          <xdr:row>26</xdr:row>
          <xdr:rowOff>247650</xdr:rowOff>
        </xdr:to>
        <xdr:sp macro="" textlink="">
          <xdr:nvSpPr>
            <xdr:cNvPr id="3082" name="Check Box 10" hidden="1">
              <a:extLst>
                <a:ext uri="{63B3BB69-23CF-44E3-9099-C40C66FF867C}">
                  <a14:compatExt spid="_x0000_s3082"/>
                </a:ext>
                <a:ext uri="{FF2B5EF4-FFF2-40B4-BE49-F238E27FC236}">
                  <a16:creationId xmlns=""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16</xdr:row>
          <xdr:rowOff>0</xdr:rowOff>
        </xdr:from>
        <xdr:to>
          <xdr:col>2</xdr:col>
          <xdr:colOff>304800</xdr:colOff>
          <xdr:row>16</xdr:row>
          <xdr:rowOff>238125</xdr:rowOff>
        </xdr:to>
        <xdr:sp macro="" textlink="">
          <xdr:nvSpPr>
            <xdr:cNvPr id="3083" name="Check Box 11" hidden="1">
              <a:extLst>
                <a:ext uri="{63B3BB69-23CF-44E3-9099-C40C66FF867C}">
                  <a14:compatExt spid="_x0000_s3083"/>
                </a:ext>
                <a:ext uri="{FF2B5EF4-FFF2-40B4-BE49-F238E27FC236}">
                  <a16:creationId xmlns=""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17</xdr:row>
          <xdr:rowOff>0</xdr:rowOff>
        </xdr:from>
        <xdr:to>
          <xdr:col>2</xdr:col>
          <xdr:colOff>295275</xdr:colOff>
          <xdr:row>17</xdr:row>
          <xdr:rowOff>238125</xdr:rowOff>
        </xdr:to>
        <xdr:sp macro="" textlink="">
          <xdr:nvSpPr>
            <xdr:cNvPr id="3084" name="Check Box 12" hidden="1">
              <a:extLst>
                <a:ext uri="{63B3BB69-23CF-44E3-9099-C40C66FF867C}">
                  <a14:compatExt spid="_x0000_s3084"/>
                </a:ext>
                <a:ext uri="{FF2B5EF4-FFF2-40B4-BE49-F238E27FC236}">
                  <a16:creationId xmlns=""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733425</xdr:colOff>
          <xdr:row>17</xdr:row>
          <xdr:rowOff>9525</xdr:rowOff>
        </xdr:from>
        <xdr:to>
          <xdr:col>2</xdr:col>
          <xdr:colOff>285750</xdr:colOff>
          <xdr:row>17</xdr:row>
          <xdr:rowOff>257175</xdr:rowOff>
        </xdr:to>
        <xdr:sp macro="" textlink="">
          <xdr:nvSpPr>
            <xdr:cNvPr id="3085" name="Check Box 13" hidden="1">
              <a:extLst>
                <a:ext uri="{63B3BB69-23CF-44E3-9099-C40C66FF867C}">
                  <a14:compatExt spid="_x0000_s3085"/>
                </a:ext>
                <a:ext uri="{FF2B5EF4-FFF2-40B4-BE49-F238E27FC236}">
                  <a16:creationId xmlns=""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17</xdr:row>
          <xdr:rowOff>0</xdr:rowOff>
        </xdr:from>
        <xdr:to>
          <xdr:col>2</xdr:col>
          <xdr:colOff>304800</xdr:colOff>
          <xdr:row>17</xdr:row>
          <xdr:rowOff>238125</xdr:rowOff>
        </xdr:to>
        <xdr:sp macro="" textlink="">
          <xdr:nvSpPr>
            <xdr:cNvPr id="3086" name="Check Box 14" hidden="1">
              <a:extLst>
                <a:ext uri="{63B3BB69-23CF-44E3-9099-C40C66FF867C}">
                  <a14:compatExt spid="_x0000_s3086"/>
                </a:ext>
                <a:ext uri="{FF2B5EF4-FFF2-40B4-BE49-F238E27FC236}">
                  <a16:creationId xmlns=""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742950</xdr:colOff>
          <xdr:row>13</xdr:row>
          <xdr:rowOff>0</xdr:rowOff>
        </xdr:from>
        <xdr:to>
          <xdr:col>2</xdr:col>
          <xdr:colOff>295275</xdr:colOff>
          <xdr:row>13</xdr:row>
          <xdr:rowOff>257175</xdr:rowOff>
        </xdr:to>
        <xdr:sp macro="" textlink="">
          <xdr:nvSpPr>
            <xdr:cNvPr id="3099" name="Check Box 27" hidden="1">
              <a:extLst>
                <a:ext uri="{63B3BB69-23CF-44E3-9099-C40C66FF867C}">
                  <a14:compatExt spid="_x0000_s3099"/>
                </a:ext>
                <a:ext uri="{FF2B5EF4-FFF2-40B4-BE49-F238E27FC236}">
                  <a16:creationId xmlns="" xmlns:a16="http://schemas.microsoft.com/office/drawing/2014/main" id="{00000000-0008-0000-03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0</xdr:rowOff>
        </xdr:from>
        <xdr:to>
          <xdr:col>2</xdr:col>
          <xdr:colOff>304800</xdr:colOff>
          <xdr:row>14</xdr:row>
          <xdr:rowOff>228600</xdr:rowOff>
        </xdr:to>
        <xdr:sp macro="" textlink="">
          <xdr:nvSpPr>
            <xdr:cNvPr id="3100" name="Check Box 28" hidden="1">
              <a:extLst>
                <a:ext uri="{63B3BB69-23CF-44E3-9099-C40C66FF867C}">
                  <a14:compatExt spid="_x0000_s3100"/>
                </a:ext>
                <a:ext uri="{FF2B5EF4-FFF2-40B4-BE49-F238E27FC236}">
                  <a16:creationId xmlns=""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xdr:twoCellAnchor editAs="oneCell">
    <xdr:from>
      <xdr:col>1</xdr:col>
      <xdr:colOff>0</xdr:colOff>
      <xdr:row>1</xdr:row>
      <xdr:rowOff>6351</xdr:rowOff>
    </xdr:from>
    <xdr:to>
      <xdr:col>12</xdr:col>
      <xdr:colOff>1143000</xdr:colOff>
      <xdr:row>6</xdr:row>
      <xdr:rowOff>133351</xdr:rowOff>
    </xdr:to>
    <xdr:pic>
      <xdr:nvPicPr>
        <xdr:cNvPr id="3" name="תמונה 2">
          <a:extLst>
            <a:ext uri="{FF2B5EF4-FFF2-40B4-BE49-F238E27FC236}">
              <a16:creationId xmlns="" xmlns:a16="http://schemas.microsoft.com/office/drawing/2014/main" id="{00000000-0008-0000-0300-000003000000}"/>
            </a:ext>
          </a:extLst>
        </xdr:cNvPr>
        <xdr:cNvPicPr/>
      </xdr:nvPicPr>
      <xdr:blipFill>
        <a:blip xmlns:r="http://schemas.openxmlformats.org/officeDocument/2006/relationships" r:embed="rId1">
          <a:alphaModFix amt="89000"/>
          <a:extLst>
            <a:ext uri="{28A0092B-C50C-407E-A947-70E740481C1C}">
              <a14:useLocalDpi xmlns:a14="http://schemas.microsoft.com/office/drawing/2010/main" val="0"/>
            </a:ext>
          </a:extLst>
        </a:blip>
        <a:stretch>
          <a:fillRect/>
        </a:stretch>
      </xdr:blipFill>
      <xdr:spPr>
        <a:xfrm>
          <a:off x="11305258219" y="196851"/>
          <a:ext cx="8739187" cy="1019969"/>
        </a:xfrm>
        <a:prstGeom prst="rect">
          <a:avLst/>
        </a:prstGeom>
        <a:ln>
          <a:noFill/>
        </a:ln>
        <a:effectLst>
          <a:outerShdw blurRad="50800" dist="50800" sx="1000" sy="1000" algn="ctr" rotWithShape="0">
            <a:srgbClr val="000000"/>
          </a:outerShdw>
          <a:reflection blurRad="190500" stA="58000" endPos="65000" dist="50800" dir="5400000" sy="-100000" algn="bl" rotWithShape="0"/>
          <a:softEdge rad="25400"/>
        </a:effectLst>
      </xdr:spPr>
    </xdr:pic>
    <xdr:clientData/>
  </xdr:twoCellAnchor>
  <mc:AlternateContent xmlns:mc="http://schemas.openxmlformats.org/markup-compatibility/2006">
    <mc:Choice xmlns:a14="http://schemas.microsoft.com/office/drawing/2010/main" Requires="a14">
      <xdr:twoCellAnchor editAs="oneCell">
        <xdr:from>
          <xdr:col>2</xdr:col>
          <xdr:colOff>0</xdr:colOff>
          <xdr:row>20</xdr:row>
          <xdr:rowOff>0</xdr:rowOff>
        </xdr:from>
        <xdr:to>
          <xdr:col>2</xdr:col>
          <xdr:colOff>295275</xdr:colOff>
          <xdr:row>20</xdr:row>
          <xdr:rowOff>228600</xdr:rowOff>
        </xdr:to>
        <xdr:sp macro="" textlink="">
          <xdr:nvSpPr>
            <xdr:cNvPr id="3101" name="Check Box 29" hidden="1">
              <a:extLst>
                <a:ext uri="{63B3BB69-23CF-44E3-9099-C40C66FF867C}">
                  <a14:compatExt spid="_x0000_s3101"/>
                </a:ext>
                <a:ext uri="{FF2B5EF4-FFF2-40B4-BE49-F238E27FC236}">
                  <a16:creationId xmlns="" xmlns:a16="http://schemas.microsoft.com/office/drawing/2014/main" id="{00000000-0008-0000-03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2</xdr:col>
          <xdr:colOff>295275</xdr:colOff>
          <xdr:row>19</xdr:row>
          <xdr:rowOff>228600</xdr:rowOff>
        </xdr:to>
        <xdr:sp macro="" textlink="">
          <xdr:nvSpPr>
            <xdr:cNvPr id="3102" name="Check Box 30" hidden="1">
              <a:extLst>
                <a:ext uri="{63B3BB69-23CF-44E3-9099-C40C66FF867C}">
                  <a14:compatExt spid="_x0000_s3102"/>
                </a:ext>
                <a:ext uri="{FF2B5EF4-FFF2-40B4-BE49-F238E27FC236}">
                  <a16:creationId xmlns="" xmlns:a16="http://schemas.microsoft.com/office/drawing/2014/main" id="{00000000-0008-0000-03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2</xdr:col>
          <xdr:colOff>295275</xdr:colOff>
          <xdr:row>18</xdr:row>
          <xdr:rowOff>228600</xdr:rowOff>
        </xdr:to>
        <xdr:sp macro="" textlink="">
          <xdr:nvSpPr>
            <xdr:cNvPr id="3103" name="Check Box 31" hidden="1">
              <a:extLst>
                <a:ext uri="{63B3BB69-23CF-44E3-9099-C40C66FF867C}">
                  <a14:compatExt spid="_x0000_s3103"/>
                </a:ext>
                <a:ext uri="{FF2B5EF4-FFF2-40B4-BE49-F238E27FC236}">
                  <a16:creationId xmlns="" xmlns:a16="http://schemas.microsoft.com/office/drawing/2014/main" id="{00000000-0008-0000-03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9525</xdr:rowOff>
        </xdr:from>
        <xdr:to>
          <xdr:col>2</xdr:col>
          <xdr:colOff>285750</xdr:colOff>
          <xdr:row>22</xdr:row>
          <xdr:rowOff>247650</xdr:rowOff>
        </xdr:to>
        <xdr:sp macro="" textlink="">
          <xdr:nvSpPr>
            <xdr:cNvPr id="3104" name="Check Box 32" hidden="1">
              <a:extLst>
                <a:ext uri="{63B3BB69-23CF-44E3-9099-C40C66FF867C}">
                  <a14:compatExt spid="_x0000_s3104"/>
                </a:ext>
                <a:ext uri="{FF2B5EF4-FFF2-40B4-BE49-F238E27FC236}">
                  <a16:creationId xmlns="" xmlns:a16="http://schemas.microsoft.com/office/drawing/2014/main" id="{00000000-0008-0000-03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400050</xdr:colOff>
          <xdr:row>16</xdr:row>
          <xdr:rowOff>19050</xdr:rowOff>
        </xdr:from>
        <xdr:to>
          <xdr:col>3</xdr:col>
          <xdr:colOff>19050</xdr:colOff>
          <xdr:row>17</xdr:row>
          <xdr:rowOff>66674</xdr:rowOff>
        </xdr:to>
        <xdr:sp macro="" textlink="">
          <xdr:nvSpPr>
            <xdr:cNvPr id="6145" name="Check Box 1" hidden="1">
              <a:extLst>
                <a:ext uri="{63B3BB69-23CF-44E3-9099-C40C66FF867C}">
                  <a14:compatExt spid="_x0000_s6145"/>
                </a:ext>
                <a:ext uri="{FF2B5EF4-FFF2-40B4-BE49-F238E27FC236}">
                  <a16:creationId xmlns=""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400050</xdr:colOff>
          <xdr:row>19</xdr:row>
          <xdr:rowOff>19050</xdr:rowOff>
        </xdr:from>
        <xdr:to>
          <xdr:col>3</xdr:col>
          <xdr:colOff>19050</xdr:colOff>
          <xdr:row>20</xdr:row>
          <xdr:rowOff>76200</xdr:rowOff>
        </xdr:to>
        <xdr:sp macro="" textlink="">
          <xdr:nvSpPr>
            <xdr:cNvPr id="6146" name="Check Box 2" hidden="1">
              <a:extLst>
                <a:ext uri="{63B3BB69-23CF-44E3-9099-C40C66FF867C}">
                  <a14:compatExt spid="_x0000_s6146"/>
                </a:ext>
                <a:ext uri="{FF2B5EF4-FFF2-40B4-BE49-F238E27FC236}">
                  <a16:creationId xmlns=""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areto.sharepoint.com/Users/User/AppData/Local/Microsoft/Windows/INetCache/Content.Outlook/UDGRXJFA/&#1504;&#1505;&#1508;&#1495;&#1497;&#1501;_-_&#1504;&#1493;&#1492;&#1500;_&#1514;&#1502;&#1497;&#1499;&#1492;_&#1489;&#1511;&#1491;&#1501;_&#1514;&#1497;&#1497;&#1512;&#1493;&#151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ספח1"/>
      <sheetName val="נספח2"/>
      <sheetName val="נספח3"/>
      <sheetName val="נספח4"/>
      <sheetName val="רשימות"/>
      <sheetName val="אינדקס פרטי בנק"/>
      <sheetName val="לוגו"/>
      <sheetName val="נספח 5"/>
      <sheetName val="נספח 6"/>
    </sheetNames>
    <sheetDataSet>
      <sheetData sheetId="0"/>
      <sheetData sheetId="1"/>
      <sheetData sheetId="2"/>
      <sheetData sheetId="3"/>
      <sheetData sheetId="4">
        <row r="3">
          <cell r="A3" t="str">
            <v>בנק אגוד לישראל בע"מ</v>
          </cell>
          <cell r="C3" t="str">
            <v>SBI State Bank of India. מספר סניף: 1</v>
          </cell>
        </row>
        <row r="4">
          <cell r="A4" t="str">
            <v>בנק דיסקונט לישראל בע"מ</v>
          </cell>
          <cell r="C4" t="str">
            <v>א"ת ראשל"צ. מספר סניף: 495</v>
          </cell>
        </row>
        <row r="5">
          <cell r="A5" t="str">
            <v>בנק דיסקונט למשכנתאות בע"מ</v>
          </cell>
          <cell r="C5" t="str">
            <v>אביבים. מספר סניף: 127</v>
          </cell>
        </row>
        <row r="6">
          <cell r="A6" t="str">
            <v>בנק דקסיה ישראל בע"מ</v>
          </cell>
          <cell r="C6" t="str">
            <v>אבן גבירול. מספר סניף: 28</v>
          </cell>
        </row>
        <row r="7">
          <cell r="A7" t="str">
            <v>בנק הפועלים בע"מ</v>
          </cell>
          <cell r="C7" t="str">
            <v>אבן יהודה. מספר סניף: 652</v>
          </cell>
        </row>
        <row r="8">
          <cell r="A8" t="str">
            <v>בנק יהב לעובדי המדינה בע"מ</v>
          </cell>
          <cell r="C8" t="str">
            <v>אבן יהודה. מספר סניף: 957</v>
          </cell>
        </row>
        <row r="9">
          <cell r="A9" t="str">
            <v>בנק ירושלים בע"מ</v>
          </cell>
          <cell r="C9" t="str">
            <v>אבני חן. מספר סניף: 126</v>
          </cell>
        </row>
        <row r="10">
          <cell r="A10" t="str">
            <v>בנק לאומי לישראל בע"מ</v>
          </cell>
          <cell r="C10" t="str">
            <v>אגוד ישיר. מספר סניף: 123</v>
          </cell>
        </row>
        <row r="11">
          <cell r="A11" t="str">
            <v>בנק לאומי למשכנתאות בע"מ</v>
          </cell>
          <cell r="C11" t="str">
            <v>אגוד פרימיום. מספר סניף: 55</v>
          </cell>
        </row>
        <row r="12">
          <cell r="A12" t="str">
            <v>בנק מזרחי טפחות בע"מ</v>
          </cell>
          <cell r="C12" t="str">
            <v>אגוד פרמיום-חיפה. מספר סניף: 56</v>
          </cell>
        </row>
        <row r="13">
          <cell r="A13" t="str">
            <v>בנק מסד בע"מ</v>
          </cell>
          <cell r="C13" t="str">
            <v>אגוז. מספר סניף: 736</v>
          </cell>
        </row>
        <row r="14">
          <cell r="A14" t="str">
            <v>בנק מרכנתיל דיסקונט בע"מ</v>
          </cell>
          <cell r="C14" t="str">
            <v>אגף החשבות. מספר סניף: 619</v>
          </cell>
        </row>
        <row r="15">
          <cell r="A15" t="str">
            <v>בנק ערבי ישראלי בע"מ</v>
          </cell>
          <cell r="C15" t="str">
            <v>אגף היעוץ המשפטי. מספר סניף: 202</v>
          </cell>
        </row>
        <row r="16">
          <cell r="A16" t="str">
            <v>בנק פועלי אגודת ישראל</v>
          </cell>
          <cell r="C16" t="str">
            <v>אגף היעוץ המשפטי. מספר סניף: 211</v>
          </cell>
        </row>
        <row r="17">
          <cell r="A17" t="str">
            <v>הבנק הבינלאומי הראשון</v>
          </cell>
          <cell r="C17" t="str">
            <v>אגף התפעול-סליקה מרכזית. מספר סניף: 129</v>
          </cell>
        </row>
        <row r="18">
          <cell r="A18" t="str">
            <v>יובנק בע"מ</v>
          </cell>
          <cell r="C18" t="str">
            <v>אגף משכן. מספר סניף: 60</v>
          </cell>
        </row>
        <row r="19">
          <cell r="A19" t="str">
            <v>בנקBNP Paribas</v>
          </cell>
          <cell r="C19" t="str">
            <v>אגף ניירות ערך. מספר סניף: 213</v>
          </cell>
        </row>
        <row r="20">
          <cell r="A20" t="str">
            <v>סיטיבנק - בנק סיטי</v>
          </cell>
          <cell r="C20" t="str">
            <v>אגף נכסים ובינוי. מספר סניף: 212</v>
          </cell>
        </row>
        <row r="21">
          <cell r="A21" t="str">
            <v>בנק HSBC</v>
          </cell>
          <cell r="C21" t="str">
            <v>אגרון. מספר סניף: 646</v>
          </cell>
        </row>
        <row r="22">
          <cell r="A22" t="str">
            <v>סטייט בנק אוף אינדיה  SBI State Bank of India</v>
          </cell>
          <cell r="C22" t="str">
            <v>אדומים. מספר סניף: 516</v>
          </cell>
        </row>
        <row r="23">
          <cell r="A23" t="str">
            <v>בנק אוצר החייל</v>
          </cell>
          <cell r="C23" t="str">
            <v>אום אל פאחם. מספר סניף: 97</v>
          </cell>
        </row>
        <row r="24">
          <cell r="A24" t="str">
            <v>בנק ברקליס</v>
          </cell>
          <cell r="C24" t="str">
            <v>אום אל פחם. מספר סניף: 18</v>
          </cell>
        </row>
        <row r="25">
          <cell r="A25" t="str">
            <v>בנק ישראל</v>
          </cell>
          <cell r="C25" t="str">
            <v>אום אל פחם. מספר סניף: 548</v>
          </cell>
        </row>
        <row r="26">
          <cell r="A26" t="str">
            <v>בנק החקלאות לישראל</v>
          </cell>
          <cell r="C26" t="str">
            <v>אום אל פחם. מספר סניף: 697</v>
          </cell>
        </row>
        <row r="27">
          <cell r="A27" t="str">
            <v>בנק הספנות לישראל</v>
          </cell>
          <cell r="C27" t="str">
            <v>אוניברסיטת בן גוריון. מספר סניף: 547</v>
          </cell>
        </row>
        <row r="28">
          <cell r="A28" t="str">
            <v>IDB Swiss Bank</v>
          </cell>
          <cell r="C28" t="str">
            <v>אוניברסיטת חיפה. מספר סניף: 745</v>
          </cell>
        </row>
        <row r="29">
          <cell r="A29" t="str">
            <v>דויטשה בנק</v>
          </cell>
          <cell r="C29" t="str">
            <v>אוניברסיטת ת"א. מספר סניף: 105</v>
          </cell>
        </row>
        <row r="30">
          <cell r="A30" t="str">
            <v>בנק קונטיננטל</v>
          </cell>
          <cell r="C30" t="str">
            <v>אוסישקין. מספר סניף: 665</v>
          </cell>
        </row>
        <row r="31">
          <cell r="A31" t="str">
            <v>בנק יורוטרייד</v>
          </cell>
          <cell r="C31" t="str">
            <v>אופק. מספר סניף: 572</v>
          </cell>
        </row>
        <row r="32">
          <cell r="A32" t="str">
            <v>אחר</v>
          </cell>
          <cell r="C32" t="str">
            <v>אופקים. מספר סניף: 437</v>
          </cell>
        </row>
        <row r="33">
          <cell r="C33" t="str">
            <v>אופקים. מספר סניף: 633</v>
          </cell>
        </row>
        <row r="34">
          <cell r="C34" t="str">
            <v>אופקים. מספר סניף: 789</v>
          </cell>
        </row>
        <row r="35">
          <cell r="C35" t="str">
            <v>אור יהודה. מספר סניף: 657</v>
          </cell>
        </row>
        <row r="36">
          <cell r="C36" t="str">
            <v>אור יהודה. מספר סניף: 676</v>
          </cell>
        </row>
        <row r="37">
          <cell r="C37" t="str">
            <v>אור יהודה. מספר סניף: 683</v>
          </cell>
        </row>
        <row r="38">
          <cell r="C38" t="str">
            <v>אור עקיבא. מספר סניף: 673</v>
          </cell>
        </row>
        <row r="39">
          <cell r="C39" t="str">
            <v>אורון פ"ת דיסקונט ביתי. מספר סניף: 391</v>
          </cell>
        </row>
        <row r="40">
          <cell r="C40" t="str">
            <v>אורן. מספר סניף: 591</v>
          </cell>
        </row>
        <row r="41">
          <cell r="C41" t="str">
            <v>אורנית. מספר סניף: 667</v>
          </cell>
        </row>
        <row r="42">
          <cell r="C42" t="str">
            <v>אזור תעשיה חולון. מספר סניף: 419</v>
          </cell>
        </row>
        <row r="43">
          <cell r="C43" t="str">
            <v>אזור תעשיה כפר סבא. מספר סניף: 533</v>
          </cell>
        </row>
        <row r="44">
          <cell r="C44" t="str">
            <v>אזור. מספר סניף: 643</v>
          </cell>
        </row>
        <row r="45">
          <cell r="C45" t="str">
            <v>אזור. מספר סניף: 827</v>
          </cell>
        </row>
        <row r="46">
          <cell r="C46" t="str">
            <v>אזורי חן. מספר סניף: 17</v>
          </cell>
        </row>
        <row r="47">
          <cell r="C47" t="str">
            <v>אחד העם. מספר סניף: 811</v>
          </cell>
        </row>
        <row r="48">
          <cell r="C48" t="str">
            <v>אחוזה. מספר סניף: 704</v>
          </cell>
        </row>
        <row r="49">
          <cell r="C49" t="str">
            <v>אחיעזר. מספר סניף: 856</v>
          </cell>
        </row>
        <row r="50">
          <cell r="C50" t="str">
            <v>איילון (קופ"ג). מספר סניף: 633</v>
          </cell>
        </row>
        <row r="51">
          <cell r="C51" t="str">
            <v>איילון עסקים. מספר סניף: 63</v>
          </cell>
        </row>
        <row r="52">
          <cell r="C52" t="str">
            <v>איירפורט סיטי עסקים. מספר סניף: 175</v>
          </cell>
        </row>
        <row r="53">
          <cell r="C53" t="str">
            <v>איכלוב. מספר סניף: 195</v>
          </cell>
        </row>
        <row r="54">
          <cell r="C54" t="str">
            <v>אילון. מספר סניף: 558</v>
          </cell>
        </row>
        <row r="55">
          <cell r="C55" t="str">
            <v>אילת. מספר סניף: 281</v>
          </cell>
        </row>
        <row r="56">
          <cell r="C56" t="str">
            <v>אילת. מספר סניף: 3</v>
          </cell>
        </row>
        <row r="57">
          <cell r="C57" t="str">
            <v>אילת. מספר סניף: 3</v>
          </cell>
        </row>
        <row r="58">
          <cell r="C58" t="str">
            <v>אילת. מספר סניף: 377</v>
          </cell>
        </row>
        <row r="59">
          <cell r="C59" t="str">
            <v>אילת. מספר סניף: 470</v>
          </cell>
        </row>
        <row r="60">
          <cell r="C60" t="str">
            <v>אילת. מספר סניף: 644</v>
          </cell>
        </row>
        <row r="61">
          <cell r="C61" t="str">
            <v>אילת. מספר סניף: 999</v>
          </cell>
        </row>
        <row r="62">
          <cell r="C62" t="str">
            <v>אינשטיין. מספר סניף: 778</v>
          </cell>
        </row>
        <row r="63">
          <cell r="C63" t="str">
            <v>אינשטיין. מספר סניף: 833</v>
          </cell>
        </row>
        <row r="64">
          <cell r="C64" t="str">
            <v>אכסאל. מספר סניף: 14</v>
          </cell>
        </row>
        <row r="65">
          <cell r="C65" t="str">
            <v>אכסאל. מספר סניף: 671</v>
          </cell>
        </row>
        <row r="66">
          <cell r="C66" t="str">
            <v>אל ראם. מספר סניף: 640</v>
          </cell>
        </row>
        <row r="67">
          <cell r="C67" t="str">
            <v>אלון שבות. מספר סניף: 454</v>
          </cell>
        </row>
        <row r="68">
          <cell r="C68" t="str">
            <v>אלוני השרון. מספר סניף: 648</v>
          </cell>
        </row>
        <row r="69">
          <cell r="C69" t="str">
            <v>אלטשולר קופ"ג. מספר סניף: 627</v>
          </cell>
        </row>
        <row r="70">
          <cell r="C70" t="str">
            <v>אלנבי. מספר סניף: 16</v>
          </cell>
        </row>
        <row r="71">
          <cell r="C71" t="str">
            <v>אלעד. מספר סניף: 143</v>
          </cell>
        </row>
        <row r="72">
          <cell r="C72" t="str">
            <v>אלעד. מספר סניף: 176</v>
          </cell>
        </row>
        <row r="73">
          <cell r="C73" t="str">
            <v>אלעד. מספר סניף: 475</v>
          </cell>
        </row>
        <row r="74">
          <cell r="C74" t="str">
            <v>אלעד. מספר סניף: 76</v>
          </cell>
        </row>
        <row r="75">
          <cell r="C75" t="str">
            <v>אם המושבות. מספר סניף: 124</v>
          </cell>
        </row>
        <row r="76">
          <cell r="C76" t="str">
            <v>אם המושבות. מספר סניף: 362</v>
          </cell>
        </row>
        <row r="77">
          <cell r="C77" t="str">
            <v>אם המושבות. מספר סניף: 465</v>
          </cell>
        </row>
        <row r="78">
          <cell r="C78" t="str">
            <v>אם המושבות. מספר סניף: 709</v>
          </cell>
        </row>
        <row r="79">
          <cell r="C79" t="str">
            <v>אנלייסט קופ"ג. מספר סניף: 621</v>
          </cell>
        </row>
        <row r="80">
          <cell r="C80" t="str">
            <v>אסף הרופא. מספר סניף: 137</v>
          </cell>
        </row>
        <row r="81">
          <cell r="C81" t="str">
            <v>אסף הרופא. מספר סניף: 396</v>
          </cell>
        </row>
        <row r="82">
          <cell r="C82" t="str">
            <v>אסף הרופא. מספר סניף: 998</v>
          </cell>
        </row>
        <row r="83">
          <cell r="C83" t="str">
            <v>אעבלין. מספר סניף: 32</v>
          </cell>
        </row>
        <row r="84">
          <cell r="C84" t="str">
            <v>אעבלין. מספר סניף: 756</v>
          </cell>
        </row>
        <row r="85">
          <cell r="C85" t="str">
            <v>אפק. מספר סניף: 348</v>
          </cell>
        </row>
        <row r="86">
          <cell r="C86" t="str">
            <v>אפק. מספר סניף: 36</v>
          </cell>
        </row>
        <row r="87">
          <cell r="C87" t="str">
            <v>אפקה. מספר סניף: 198</v>
          </cell>
        </row>
        <row r="88">
          <cell r="C88" t="str">
            <v>אפרידר. מספר סניף: 651</v>
          </cell>
        </row>
        <row r="89">
          <cell r="C89" t="str">
            <v>אפרידר. מספר סניף: 926</v>
          </cell>
        </row>
        <row r="90">
          <cell r="C90" t="str">
            <v>אקסלנס 2 קופ"ג. מספר סניף: 629</v>
          </cell>
        </row>
        <row r="91">
          <cell r="C91" t="str">
            <v>אקסלנס 3 קופ"ג. מספר סניף: 630</v>
          </cell>
        </row>
        <row r="92">
          <cell r="C92" t="str">
            <v>אקסלנס 4 קופ"ג. מספר סניף: 635</v>
          </cell>
        </row>
        <row r="93">
          <cell r="C93" t="str">
            <v>אקסלנס 5 קופ"ג. מספר סניף: 636</v>
          </cell>
        </row>
        <row r="94">
          <cell r="C94" t="str">
            <v>אקסלנס 6 קופ"ג. מספר סניף: 637</v>
          </cell>
        </row>
        <row r="95">
          <cell r="C95" t="str">
            <v>אקספרס אשדוד. מספר סניף: 269</v>
          </cell>
        </row>
        <row r="96">
          <cell r="C96" t="str">
            <v>אקספרס אשקלון. מספר סניף: 289</v>
          </cell>
        </row>
        <row r="97">
          <cell r="C97" t="str">
            <v>אקספרס המכללה למנהל. מספר סניף: 296</v>
          </cell>
        </row>
        <row r="98">
          <cell r="C98" t="str">
            <v>אקספרס חורה. מספר סניף: 487</v>
          </cell>
        </row>
        <row r="99">
          <cell r="C99" t="str">
            <v>אקספרס מודיעין. מספר סניף: 251</v>
          </cell>
        </row>
        <row r="100">
          <cell r="C100" t="str">
            <v>אקספרס פתח- תקוה. מספר סניף: 285</v>
          </cell>
        </row>
        <row r="101">
          <cell r="C101" t="str">
            <v>אקספרס קרית אתא. מספר סניף: 293</v>
          </cell>
        </row>
        <row r="102">
          <cell r="C102" t="str">
            <v>אקספרס ראשל"צ. מספר סניף: 287</v>
          </cell>
        </row>
        <row r="103">
          <cell r="C103" t="str">
            <v>אקספרס רמלה. מספר סניף: 288</v>
          </cell>
        </row>
        <row r="104">
          <cell r="C104" t="str">
            <v>אריאל. מספר סניף: 286</v>
          </cell>
        </row>
        <row r="105">
          <cell r="C105" t="str">
            <v>אריאל. מספר סניף: 343</v>
          </cell>
        </row>
        <row r="106">
          <cell r="C106" t="str">
            <v>ארלוזורוב ת"א. מספר סניף: 808</v>
          </cell>
        </row>
        <row r="107">
          <cell r="C107" t="str">
            <v>ארלוזורוב. מספר סניף: 608</v>
          </cell>
        </row>
        <row r="108">
          <cell r="C108" t="str">
            <v>ארמון הנציב. מספר סניף: 588</v>
          </cell>
        </row>
        <row r="109">
          <cell r="C109" t="str">
            <v>אשדוד ים. מספר סניף: 438</v>
          </cell>
        </row>
        <row r="110">
          <cell r="C110" t="str">
            <v>אשדוד סיטי. מספר סניף: 33</v>
          </cell>
        </row>
        <row r="111">
          <cell r="C111" t="str">
            <v>אשדוד סיטי. מספר סניף: 565</v>
          </cell>
        </row>
        <row r="112">
          <cell r="C112" t="str">
            <v>אשדוד עסקים. מספר סניף: 399</v>
          </cell>
        </row>
        <row r="113">
          <cell r="C113" t="str">
            <v>אשדוד עסקים. מספר סניף: 76</v>
          </cell>
        </row>
        <row r="114">
          <cell r="C114" t="str">
            <v>אשדוד. מספר סניף: 114</v>
          </cell>
        </row>
        <row r="115">
          <cell r="C115" t="str">
            <v>אשדוד. מספר סניף: 186</v>
          </cell>
        </row>
        <row r="116">
          <cell r="C116" t="str">
            <v>אשדוד. מספר סניף: 355</v>
          </cell>
        </row>
        <row r="117">
          <cell r="C117" t="str">
            <v>אשדוד. מספר סניף: 4</v>
          </cell>
        </row>
        <row r="118">
          <cell r="C118" t="str">
            <v>אשדוד. מספר סניף: 416</v>
          </cell>
        </row>
        <row r="119">
          <cell r="C119" t="str">
            <v>אשדוד. מספר סניף: 516</v>
          </cell>
        </row>
        <row r="120">
          <cell r="C120" t="str">
            <v>אשדוד. מספר סניף: 61</v>
          </cell>
        </row>
        <row r="121">
          <cell r="C121" t="str">
            <v>אשדוד. מספר סניף: 658</v>
          </cell>
        </row>
        <row r="122">
          <cell r="C122" t="str">
            <v>אשדוד. מספר סניף: 676</v>
          </cell>
        </row>
        <row r="123">
          <cell r="C123" t="str">
            <v>אשדוד. מספר סניף: 71</v>
          </cell>
        </row>
        <row r="124">
          <cell r="C124" t="str">
            <v>אשדוד. מספר סניף: 932</v>
          </cell>
        </row>
        <row r="125">
          <cell r="C125" t="str">
            <v>אשדוד. מספר סניף: 932</v>
          </cell>
        </row>
        <row r="126">
          <cell r="C126" t="str">
            <v>אשקלון ברנע. מספר סניף: 132</v>
          </cell>
        </row>
        <row r="127">
          <cell r="C127" t="str">
            <v>אשקלון. מספר סניף: 109</v>
          </cell>
        </row>
        <row r="128">
          <cell r="C128" t="str">
            <v>אשקלון. מספר סניף: 125</v>
          </cell>
        </row>
        <row r="129">
          <cell r="C129" t="str">
            <v>אשקלון. מספר סניף: 128</v>
          </cell>
        </row>
        <row r="130">
          <cell r="C130" t="str">
            <v>אשקלון. מספר סניף: 192</v>
          </cell>
        </row>
        <row r="131">
          <cell r="C131" t="str">
            <v>אשקלון. מספר סניף: 349</v>
          </cell>
        </row>
        <row r="132">
          <cell r="C132" t="str">
            <v>אשקלון. מספר סניף: 427</v>
          </cell>
        </row>
        <row r="133">
          <cell r="C133" t="str">
            <v>אשקלון. מספר סניף: 491</v>
          </cell>
        </row>
        <row r="134">
          <cell r="C134" t="str">
            <v>אשקלון. מספר סניף: 650</v>
          </cell>
        </row>
        <row r="135">
          <cell r="C135" t="str">
            <v>אשקלון. מספר סניף: 66</v>
          </cell>
        </row>
        <row r="136">
          <cell r="C136" t="str">
            <v>אשקלון. מספר סניף: 925</v>
          </cell>
        </row>
        <row r="137">
          <cell r="C137" t="str">
            <v>אשראי. מספר סניף: 148</v>
          </cell>
        </row>
        <row r="138">
          <cell r="C138" t="str">
            <v>אתגרים. מספר סניף: 407</v>
          </cell>
        </row>
        <row r="139">
          <cell r="C139" t="str">
            <v>באקה אל גרביה. מספר סניף: 666</v>
          </cell>
        </row>
        <row r="140">
          <cell r="C140" t="str">
            <v>באקה אל גרביה. מספר סניף: 983</v>
          </cell>
        </row>
        <row r="141">
          <cell r="C141" t="str">
            <v>באר-שבע עסקים. מספר סניף: 177</v>
          </cell>
        </row>
        <row r="142">
          <cell r="C142" t="str">
            <v>באר יעקב. מספר סניף: 150</v>
          </cell>
        </row>
        <row r="143">
          <cell r="C143" t="str">
            <v>באר יעקב. מספר סניף: 637</v>
          </cell>
        </row>
        <row r="144">
          <cell r="C144" t="str">
            <v>באר יעקב. מספר סניף: 704</v>
          </cell>
        </row>
        <row r="145">
          <cell r="C145" t="str">
            <v>באר שבע. מספר סניף: 124</v>
          </cell>
        </row>
        <row r="146">
          <cell r="C146" t="str">
            <v>באר שבע. מספר סניף: 17</v>
          </cell>
        </row>
        <row r="147">
          <cell r="C147" t="str">
            <v>באר שבע. מספר סניף: 363</v>
          </cell>
        </row>
        <row r="148">
          <cell r="C148" t="str">
            <v>באר שבע. מספר סניף: 539</v>
          </cell>
        </row>
        <row r="149">
          <cell r="C149" t="str">
            <v>באר שבע. מספר סניף: 631</v>
          </cell>
        </row>
        <row r="150">
          <cell r="C150" t="str">
            <v>באר שבע. מספר סניף: 645</v>
          </cell>
        </row>
        <row r="151">
          <cell r="C151" t="str">
            <v>באר שבע. מספר סניף: 69</v>
          </cell>
        </row>
        <row r="152">
          <cell r="C152" t="str">
            <v>באר שבע. מספר סניף: 921</v>
          </cell>
        </row>
        <row r="153">
          <cell r="C153" t="str">
            <v>באר שבע. מספר סניף: 94</v>
          </cell>
        </row>
        <row r="154">
          <cell r="C154" t="str">
            <v>באר שבע. מספר סניף: 94</v>
          </cell>
        </row>
        <row r="155">
          <cell r="C155" t="str">
            <v>בבלי. מספר סניף: 776</v>
          </cell>
        </row>
        <row r="156">
          <cell r="C156" t="str">
            <v>בועיינה - נג'ידאת. מספר סניף: 724</v>
          </cell>
        </row>
        <row r="157">
          <cell r="C157" t="str">
            <v>בועיינה נוג'ידאת. מספר סניף: 12</v>
          </cell>
        </row>
        <row r="158">
          <cell r="C158" t="str">
            <v>בורסת היהלומים. מספר סניף: 629</v>
          </cell>
        </row>
        <row r="159">
          <cell r="C159" t="str">
            <v>בורסת היהלומים. מספר סניף: 80</v>
          </cell>
        </row>
        <row r="160">
          <cell r="C160" t="str">
            <v>בזל. מספר סניף: 813</v>
          </cell>
        </row>
        <row r="161">
          <cell r="C161" t="str">
            <v>בטוח לאומי ושרות תעסוקה. מספר סניף: 580</v>
          </cell>
        </row>
        <row r="162">
          <cell r="C162" t="str">
            <v>בי"ח וולפסון. מספר סניף: 330</v>
          </cell>
        </row>
        <row r="163">
          <cell r="C163" t="str">
            <v>בי"ח נהריה. מספר סניף: 397</v>
          </cell>
        </row>
        <row r="164">
          <cell r="C164" t="str">
            <v>ביאליק. מספר סניף: 803</v>
          </cell>
        </row>
        <row r="165">
          <cell r="C165" t="str">
            <v>בילו. מספר סניף: 929</v>
          </cell>
        </row>
        <row r="166">
          <cell r="C166" t="str">
            <v>בינלאומי קול. מספר סניף: 295</v>
          </cell>
        </row>
        <row r="167">
          <cell r="C167" t="str">
            <v>ביצוע. מספר סניף: 689</v>
          </cell>
        </row>
        <row r="168">
          <cell r="C168" t="str">
            <v>בית אבות "בית בכפר". מספר סניף: 52</v>
          </cell>
        </row>
        <row r="169">
          <cell r="C169" t="str">
            <v>בית אבות "בית גיל פז". מספר סניף: 53</v>
          </cell>
        </row>
        <row r="170">
          <cell r="C170" t="str">
            <v>בית אבות "בית מוזס". מספר סניף: 62</v>
          </cell>
        </row>
        <row r="171">
          <cell r="C171" t="str">
            <v>בית אבות "הדרים בכפר". מספר סניף: 51</v>
          </cell>
        </row>
        <row r="172">
          <cell r="C172" t="str">
            <v>בית אבות "הוד". מספר סניף: 64</v>
          </cell>
        </row>
        <row r="173">
          <cell r="C173" t="str">
            <v>בית אבות "זרע סלומון". מספר סניף: 54</v>
          </cell>
        </row>
        <row r="174">
          <cell r="C174" t="str">
            <v>בית אבות "מגדלי הים התיכון". מספר סניף: 50</v>
          </cell>
        </row>
        <row r="175">
          <cell r="C175" t="str">
            <v>בית אבות "מעונות מכבי". מספר סניף: 58</v>
          </cell>
        </row>
        <row r="176">
          <cell r="C176" t="str">
            <v>בית אבות "נופי גילה". מספר סניף: 65</v>
          </cell>
        </row>
        <row r="177">
          <cell r="C177" t="str">
            <v>בית אבות "נופים". מספר סניף: 63</v>
          </cell>
        </row>
        <row r="178">
          <cell r="C178" t="str">
            <v>בית אבות "רמת אפעל". מספר סניף: 57</v>
          </cell>
        </row>
        <row r="179">
          <cell r="C179" t="str">
            <v>בית אבות דור כרמל. מספר סניף: 153</v>
          </cell>
        </row>
        <row r="180">
          <cell r="C180" t="str">
            <v>בית אל על. מספר סניף: 407</v>
          </cell>
        </row>
        <row r="181">
          <cell r="C181" t="str">
            <v>בית אסיה. מספר סניף: 1</v>
          </cell>
        </row>
        <row r="182">
          <cell r="C182" t="str">
            <v>בית אסיה. מספר סניף: 567</v>
          </cell>
        </row>
        <row r="183">
          <cell r="C183" t="str">
            <v>בית ג'אן. מספר סניף: 34</v>
          </cell>
        </row>
        <row r="184">
          <cell r="C184" t="str">
            <v>בית דגן. מספר סניף: 667</v>
          </cell>
        </row>
        <row r="185">
          <cell r="C185" t="str">
            <v>בית הכרם. מספר סניף: 69</v>
          </cell>
        </row>
        <row r="186">
          <cell r="C186" t="str">
            <v>בית הכרם. מספר סניף: 694</v>
          </cell>
        </row>
        <row r="187">
          <cell r="C187" t="str">
            <v>בית הכרם. מספר סניף: 903</v>
          </cell>
        </row>
        <row r="188">
          <cell r="C188" t="str">
            <v>בית הקרנות. מספר סניף: 106</v>
          </cell>
        </row>
        <row r="189">
          <cell r="C189" t="str">
            <v>בית התעשיה. מספר סניף: 208</v>
          </cell>
        </row>
        <row r="190">
          <cell r="C190" t="str">
            <v>בית וגן. מספר סניף: 158</v>
          </cell>
        </row>
        <row r="191">
          <cell r="C191" t="str">
            <v>בית וגן. מספר סניף: 213</v>
          </cell>
        </row>
        <row r="192">
          <cell r="C192" t="str">
            <v>בית וגן. מספר סניף: 766</v>
          </cell>
        </row>
        <row r="193">
          <cell r="C193" t="str">
            <v>בית יהב. מספר סניף: 123</v>
          </cell>
        </row>
        <row r="194">
          <cell r="C194" t="str">
            <v>בית מעיא. מספר סניף: 656</v>
          </cell>
        </row>
        <row r="195">
          <cell r="C195" t="str">
            <v>בית נח. מספר סניף: 515</v>
          </cell>
        </row>
        <row r="196">
          <cell r="C196" t="str">
            <v>בית שאן. מספר סניף: 439</v>
          </cell>
        </row>
        <row r="197">
          <cell r="C197" t="str">
            <v>בית שאן. מספר סניף: 717</v>
          </cell>
        </row>
        <row r="198">
          <cell r="C198" t="str">
            <v>בית שאן. מספר סניף: 966</v>
          </cell>
        </row>
        <row r="199">
          <cell r="C199" t="str">
            <v>בית שמש. מספר סניף: 147</v>
          </cell>
        </row>
        <row r="200">
          <cell r="C200" t="str">
            <v>בית שמש. מספר סניף: 167</v>
          </cell>
        </row>
        <row r="201">
          <cell r="C201" t="str">
            <v>בית שמש. מספר סניף: 461</v>
          </cell>
        </row>
        <row r="202">
          <cell r="C202" t="str">
            <v>בית שמש. מספר סניף: 567</v>
          </cell>
        </row>
        <row r="203">
          <cell r="C203" t="str">
            <v>בית שמש. מספר סניף: 692</v>
          </cell>
        </row>
        <row r="204">
          <cell r="C204" t="str">
            <v>בית שמש. מספר סניף: 916</v>
          </cell>
        </row>
        <row r="205">
          <cell r="C205" t="str">
            <v>ביתר עילית. מספר סניף: 177</v>
          </cell>
        </row>
        <row r="206">
          <cell r="C206" t="str">
            <v>ביתר עילית. מספר סניף: 290</v>
          </cell>
        </row>
        <row r="207">
          <cell r="C207" t="str">
            <v>ביתר עילית. מספר סניף: 734</v>
          </cell>
        </row>
        <row r="208">
          <cell r="C208" t="str">
            <v>בלינסון. מספר סניף: 552</v>
          </cell>
        </row>
        <row r="209">
          <cell r="C209" t="str">
            <v>בלפור בת-ים. מספר סניף: 554</v>
          </cell>
        </row>
        <row r="210">
          <cell r="C210" t="str">
            <v>בלפור. מספר סניף: 148</v>
          </cell>
        </row>
        <row r="211">
          <cell r="C211" t="str">
            <v>בלפור. מספר סניף: 527</v>
          </cell>
        </row>
        <row r="212">
          <cell r="C212" t="str">
            <v>במשרד מגרש "מרכז הרכב". מספר סניף: 661</v>
          </cell>
        </row>
        <row r="213">
          <cell r="C213" t="str">
            <v>במשרד מגרש הרכב "אוטו שי". מספר סניף: 672</v>
          </cell>
        </row>
        <row r="214">
          <cell r="C214" t="str">
            <v>במשרד מגרש הרכב "אוריקאר". מספר סניף: 611</v>
          </cell>
        </row>
        <row r="215">
          <cell r="C215" t="str">
            <v>במשרד מגרש הרכב "אינטררכב". מספר סניף: 921</v>
          </cell>
        </row>
        <row r="216">
          <cell r="C216" t="str">
            <v>בן יהודה. מספר סניף: 19</v>
          </cell>
        </row>
        <row r="217">
          <cell r="C217" t="str">
            <v>בן יהודה. מספר סניף: 401</v>
          </cell>
        </row>
        <row r="218">
          <cell r="C218" t="str">
            <v>בן יהודה. מספר סניף: 460</v>
          </cell>
        </row>
        <row r="219">
          <cell r="C219" t="str">
            <v>בן יהודה. מספר סניף: 689</v>
          </cell>
        </row>
        <row r="220">
          <cell r="C220" t="str">
            <v>בני ברק. מספר סניף: 139</v>
          </cell>
        </row>
        <row r="221">
          <cell r="C221" t="str">
            <v>בני ברק. מספר סניף: 188</v>
          </cell>
        </row>
        <row r="222">
          <cell r="C222" t="str">
            <v>בני ברק. מספר סניף: 55</v>
          </cell>
        </row>
        <row r="223">
          <cell r="C223" t="str">
            <v>בני ברק. מספר סניף: 655</v>
          </cell>
        </row>
        <row r="224">
          <cell r="C224" t="str">
            <v>בני ברק. מספר סניף: 732</v>
          </cell>
        </row>
        <row r="225">
          <cell r="C225" t="str">
            <v>בנימינה. מספר סניף: 621</v>
          </cell>
        </row>
        <row r="226">
          <cell r="C226" t="str">
            <v>בנימינה. מספר סניף: 955</v>
          </cell>
        </row>
        <row r="227">
          <cell r="C227" t="str">
            <v>בנקאות פלטינום. מספר סניף: 515</v>
          </cell>
        </row>
        <row r="228">
          <cell r="C228" t="str">
            <v>בנקאות פרטית בינלאומית 606 ת"א. מספר סניף: 606</v>
          </cell>
        </row>
        <row r="229">
          <cell r="C229" t="str">
            <v>בנקאות פרטית בינלאומית 718 ת"א. מספר סניף: 718</v>
          </cell>
        </row>
        <row r="230">
          <cell r="C230" t="str">
            <v>בנקאות פרטית בינלאומית ירושלים. מספר סניף: 780</v>
          </cell>
        </row>
        <row r="231">
          <cell r="C231" t="str">
            <v>בנקאות פרטית השרון. מספר סניף: 688</v>
          </cell>
        </row>
        <row r="232">
          <cell r="C232" t="str">
            <v>בנקאות פרטית חיפה. מספר סניף: 685</v>
          </cell>
        </row>
        <row r="233">
          <cell r="C233" t="str">
            <v>בנקאות פרטית ירושלים. מספר סניף: 687</v>
          </cell>
        </row>
        <row r="234">
          <cell r="C234" t="str">
            <v>בנקאות פרטית ת"א. מספר סניף: 686</v>
          </cell>
        </row>
        <row r="235">
          <cell r="C235" t="str">
            <v>בנקאות פרטית. מספר סניף: 30</v>
          </cell>
        </row>
        <row r="236">
          <cell r="C236" t="str">
            <v>בנקאות פרטית. מספר סניף: 667</v>
          </cell>
        </row>
        <row r="237">
          <cell r="C237" t="str">
            <v>בר אילן. מספר סניף: 414</v>
          </cell>
        </row>
        <row r="238">
          <cell r="C238" t="str">
            <v>ברנע אשקלון. מספר סניף: 490</v>
          </cell>
        </row>
        <row r="239">
          <cell r="C239" t="str">
            <v>ברק. מספר סניף: 576</v>
          </cell>
        </row>
        <row r="240">
          <cell r="C240" t="str">
            <v>ברקת, נתניה. מספר סניף: 553</v>
          </cell>
        </row>
        <row r="241">
          <cell r="C241" t="str">
            <v>בת גלים. מספר סניף: 386</v>
          </cell>
        </row>
        <row r="242">
          <cell r="C242" t="str">
            <v>בת ים חולון. מספר סניף: 382</v>
          </cell>
        </row>
        <row r="243">
          <cell r="C243" t="str">
            <v>בת ים. מספר סניף: 171</v>
          </cell>
        </row>
        <row r="244">
          <cell r="C244" t="str">
            <v>בת ים. מספר סניף: 39</v>
          </cell>
        </row>
        <row r="245">
          <cell r="C245" t="str">
            <v>בת ים. מספר סניף: 425</v>
          </cell>
        </row>
        <row r="246">
          <cell r="C246" t="str">
            <v>בת ים. מספר סניף: 51</v>
          </cell>
        </row>
        <row r="247">
          <cell r="C247" t="str">
            <v>בת ים. מספר סניף: 642</v>
          </cell>
        </row>
        <row r="248">
          <cell r="C248" t="str">
            <v>בת ים. מספר סניף: 678</v>
          </cell>
        </row>
        <row r="249">
          <cell r="C249" t="str">
            <v>בת ים. מספר סניף: 68</v>
          </cell>
        </row>
        <row r="250">
          <cell r="C250" t="str">
            <v>בת ים. מספר סניף: 73</v>
          </cell>
        </row>
        <row r="251">
          <cell r="C251" t="str">
            <v>בת ים. מספר סניף: 861</v>
          </cell>
        </row>
        <row r="252">
          <cell r="C252" t="str">
            <v>ג'דידה-מכר. מספר סניף: 681</v>
          </cell>
        </row>
        <row r="253">
          <cell r="C253" t="str">
            <v>ג'דיידה - מכר. מספר סניף: 47</v>
          </cell>
        </row>
        <row r="254">
          <cell r="C254" t="str">
            <v>ג'ולס. מספר סניף: 277</v>
          </cell>
        </row>
        <row r="255">
          <cell r="C255" t="str">
            <v>ג'לג'וליה. מספר סניף: 757</v>
          </cell>
        </row>
        <row r="256">
          <cell r="C256" t="str">
            <v>ג'ת. מספר סניף: 3</v>
          </cell>
        </row>
        <row r="257">
          <cell r="C257" t="str">
            <v>גאולה י-ם. מספר סניף: 417</v>
          </cell>
        </row>
        <row r="258">
          <cell r="C258" t="str">
            <v>גאולה. מספר סניף: 26</v>
          </cell>
        </row>
        <row r="259">
          <cell r="C259" t="str">
            <v>גאולה. מספר סניף: 635</v>
          </cell>
        </row>
        <row r="260">
          <cell r="C260" t="str">
            <v>גאולה. מספר סניף: 64</v>
          </cell>
        </row>
        <row r="261">
          <cell r="C261" t="str">
            <v>גאולה. מספר סניף: 911</v>
          </cell>
        </row>
        <row r="262">
          <cell r="C262" t="str">
            <v>גבעת אולגה. מספר סניף: 659</v>
          </cell>
        </row>
        <row r="263">
          <cell r="C263" t="str">
            <v>גבעת אולגה. מספר סניף: 959</v>
          </cell>
        </row>
        <row r="264">
          <cell r="C264" t="str">
            <v>גבעת אורנים. מספר סניף: 797</v>
          </cell>
        </row>
        <row r="265">
          <cell r="C265" t="str">
            <v>גבעת טל. מספר סניף: 302</v>
          </cell>
        </row>
        <row r="266">
          <cell r="C266" t="str">
            <v>גבעת טל. מספר סניף: 447</v>
          </cell>
        </row>
        <row r="267">
          <cell r="C267" t="str">
            <v>גבעת עדה. מספר סניף: 624</v>
          </cell>
        </row>
        <row r="268">
          <cell r="C268" t="str">
            <v>גבעת שאול. מספר סניף: 458</v>
          </cell>
        </row>
        <row r="269">
          <cell r="C269" t="str">
            <v>גבעת שאול. מספר סניף: 479</v>
          </cell>
        </row>
        <row r="270">
          <cell r="C270" t="str">
            <v>גבעת שאול. מספר סניף: 520</v>
          </cell>
        </row>
        <row r="271">
          <cell r="C271" t="str">
            <v>גבעת שאול. מספר סניף: 647</v>
          </cell>
        </row>
        <row r="272">
          <cell r="C272" t="str">
            <v>גבעת שמואל. מספר סניף: 319</v>
          </cell>
        </row>
        <row r="273">
          <cell r="C273" t="str">
            <v>גבעת שמואל. מספר סניף: 530</v>
          </cell>
        </row>
        <row r="274">
          <cell r="C274" t="str">
            <v>גבעת שמואל. מספר סניף: 692</v>
          </cell>
        </row>
        <row r="275">
          <cell r="C275" t="str">
            <v>גבעת שמואל. מספר סניף: 91</v>
          </cell>
        </row>
        <row r="276">
          <cell r="C276" t="str">
            <v>גבעת שמואל. מספר סניף: 95</v>
          </cell>
        </row>
        <row r="277">
          <cell r="C277" t="str">
            <v>גבעתיים. מספר סניף: 145</v>
          </cell>
        </row>
        <row r="278">
          <cell r="C278" t="str">
            <v>גבעתיים. מספר סניף: 179</v>
          </cell>
        </row>
        <row r="279">
          <cell r="C279" t="str">
            <v>גבעתיים. מספר סניף: 28</v>
          </cell>
        </row>
        <row r="280">
          <cell r="C280" t="str">
            <v>גבעתיים. מספר סניף: 455</v>
          </cell>
        </row>
        <row r="281">
          <cell r="C281" t="str">
            <v>גבעתיים. מספר סניף: 640</v>
          </cell>
        </row>
        <row r="282">
          <cell r="C282" t="str">
            <v>גבעתיים. מספר סניף: 666</v>
          </cell>
        </row>
        <row r="283">
          <cell r="C283" t="str">
            <v>גבעתיים. מספר סניף: 857</v>
          </cell>
        </row>
        <row r="284">
          <cell r="C284" t="str">
            <v>גדרה. מספר סניף: 112</v>
          </cell>
        </row>
        <row r="285">
          <cell r="C285" t="str">
            <v>גדרה. מספר סניף: 397</v>
          </cell>
        </row>
        <row r="286">
          <cell r="C286" t="str">
            <v>גדרה. מספר סניף: 646</v>
          </cell>
        </row>
        <row r="287">
          <cell r="C287" t="str">
            <v>גדרה. מספר סניף: 928</v>
          </cell>
        </row>
        <row r="288">
          <cell r="C288" t="str">
            <v>גור. מספר סניף: 766</v>
          </cell>
        </row>
        <row r="289">
          <cell r="C289" t="str">
            <v>גורדון. מספר סניף: 66</v>
          </cell>
        </row>
        <row r="290">
          <cell r="C290" t="str">
            <v>גורדון. מספר סניף: 804</v>
          </cell>
        </row>
        <row r="291">
          <cell r="C291" t="str">
            <v>גוש חלב. מספר סניף: 35</v>
          </cell>
        </row>
        <row r="292">
          <cell r="C292" t="str">
            <v>גילה. מספר סניף: 585</v>
          </cell>
        </row>
        <row r="293">
          <cell r="C293" t="str">
            <v>גילה. מספר סניף: 784</v>
          </cell>
        </row>
        <row r="294">
          <cell r="C294" t="str">
            <v>גלבוע ת"א. מספר סניף: 547</v>
          </cell>
        </row>
        <row r="295">
          <cell r="C295" t="str">
            <v>גלילות. מספר סניף: 139</v>
          </cell>
        </row>
        <row r="296">
          <cell r="C296" t="str">
            <v>גלילות. מספר סניף: 236</v>
          </cell>
        </row>
        <row r="297">
          <cell r="C297" t="str">
            <v>גלילות. מספר סניף: 314</v>
          </cell>
        </row>
        <row r="298">
          <cell r="C298" t="str">
            <v>גן העיר. מספר סניף: 421</v>
          </cell>
        </row>
        <row r="299">
          <cell r="C299" t="str">
            <v>גן יבנה. מספר סניף: 647</v>
          </cell>
        </row>
        <row r="300">
          <cell r="C300" t="str">
            <v>גן יבנה. מספר סניף: 739</v>
          </cell>
        </row>
        <row r="301">
          <cell r="C301" t="str">
            <v>גשר הירקון. מספר סניף: 829</v>
          </cell>
        </row>
        <row r="302">
          <cell r="C302" t="str">
            <v>ד"ש 10 קופ"ג. מספר סניף: 644</v>
          </cell>
        </row>
        <row r="303">
          <cell r="C303" t="str">
            <v>ד"ש 2 קופ"ג. מספר סניף: 626</v>
          </cell>
        </row>
        <row r="304">
          <cell r="C304" t="str">
            <v>ד"ש 3 קופ"ג. מספר סניף: 631</v>
          </cell>
        </row>
        <row r="305">
          <cell r="C305" t="str">
            <v>ד"ש 4 קופ"ג. מספר סניף: 638</v>
          </cell>
        </row>
        <row r="306">
          <cell r="C306" t="str">
            <v>ד"ש 5 קופ"ג. מספר סניף: 658</v>
          </cell>
        </row>
        <row r="307">
          <cell r="C307" t="str">
            <v>ד"ש 7 קופ"ג. מספר סניף: 641</v>
          </cell>
        </row>
        <row r="308">
          <cell r="C308" t="str">
            <v>ד"ש 8  קופ"ג. מספר סניף: 642</v>
          </cell>
        </row>
        <row r="309">
          <cell r="C309" t="str">
            <v>ד"ש 9  קופ"ג. מספר סניף: 643</v>
          </cell>
        </row>
        <row r="310">
          <cell r="C310" t="str">
            <v>ד"ש קופ"ג. מספר סניף: 622</v>
          </cell>
        </row>
        <row r="311">
          <cell r="C311" t="str">
            <v>ד"ש11 קופ"ג. מספר סניף: 645</v>
          </cell>
        </row>
        <row r="312">
          <cell r="C312" t="str">
            <v>ד"ש12 קופ"ג. מספר סניף: 646</v>
          </cell>
        </row>
        <row r="313">
          <cell r="C313" t="str">
            <v>ד"ש6 קופ"ג. מספר סניף: 640</v>
          </cell>
        </row>
        <row r="314">
          <cell r="C314" t="str">
            <v>דאלית אל כרמל-עוספייה. מספר סניף: 981</v>
          </cell>
        </row>
        <row r="315">
          <cell r="C315" t="str">
            <v>דאלית אל כרמל. מספר סניף: 742</v>
          </cell>
        </row>
        <row r="316">
          <cell r="C316" t="str">
            <v>דבוריה. מספר סניף: 29</v>
          </cell>
        </row>
        <row r="317">
          <cell r="C317" t="str">
            <v>דבוריה. מספר סניף: 623</v>
          </cell>
        </row>
        <row r="318">
          <cell r="C318" t="str">
            <v>דיזנגוף. מספר סניף: 65</v>
          </cell>
        </row>
        <row r="319">
          <cell r="C319" t="str">
            <v>דימונה. מספר סניף: 111</v>
          </cell>
        </row>
        <row r="320">
          <cell r="C320" t="str">
            <v>דימונה. מספר סניף: 456</v>
          </cell>
        </row>
        <row r="321">
          <cell r="C321" t="str">
            <v>דימונה. מספר סניף: 632</v>
          </cell>
        </row>
        <row r="322">
          <cell r="C322" t="str">
            <v>דימונה. מספר סניף: 649</v>
          </cell>
        </row>
        <row r="323">
          <cell r="C323" t="str">
            <v>דימונה. מספר סניף: 923</v>
          </cell>
        </row>
        <row r="324">
          <cell r="C324" t="str">
            <v>דיסקונט בדרך שלך אבנת. מספר סניף: 418</v>
          </cell>
        </row>
        <row r="325">
          <cell r="C325" t="str">
            <v>דיסקונט בדרך שלך גרנד קניון. מספר סניף: 477</v>
          </cell>
        </row>
        <row r="326">
          <cell r="C326" t="str">
            <v>דיסקונט בדרך שלך הר הצופים. מספר סניף: 363</v>
          </cell>
        </row>
        <row r="327">
          <cell r="C327" t="str">
            <v>דיסקונט בדרך שלך פארק מול- רעננה. מספר סניף: 426</v>
          </cell>
        </row>
        <row r="328">
          <cell r="C328" t="str">
            <v>דיסקונט בדרך שלך קמפוס ת"א. מספר סניף: 358</v>
          </cell>
        </row>
        <row r="329">
          <cell r="C329" t="str">
            <v>דיסקונט בדרך שלך קניון רננים. מספר סניף: 355</v>
          </cell>
        </row>
        <row r="330">
          <cell r="C330" t="str">
            <v>דיסקונט ניהול קופות גמל בע"מ. מספר סניף: 210</v>
          </cell>
        </row>
        <row r="331">
          <cell r="C331" t="str">
            <v>דיר - חנא. מספר סניף: 744</v>
          </cell>
        </row>
        <row r="332">
          <cell r="C332" t="str">
            <v>דיר אל אסד-בענה. מספר סניף: 38</v>
          </cell>
        </row>
        <row r="333">
          <cell r="C333" t="str">
            <v>דיר אל אסד - בענה. מספר סניף: 743</v>
          </cell>
        </row>
        <row r="334">
          <cell r="C334" t="str">
            <v>דלפק המסגר. מספר סניף: 514</v>
          </cell>
        </row>
        <row r="335">
          <cell r="C335" t="str">
            <v>דניאל. מספר סניף: 143</v>
          </cell>
        </row>
        <row r="336">
          <cell r="C336" t="str">
            <v>דניה. מספר סניף: 112</v>
          </cell>
        </row>
        <row r="337">
          <cell r="C337" t="str">
            <v>דניה. מספר סניף: 635</v>
          </cell>
        </row>
        <row r="338">
          <cell r="C338" t="str">
            <v>דקר. מספר סניף: 859</v>
          </cell>
        </row>
        <row r="339">
          <cell r="C339" t="str">
            <v>דרורים. מספר סניף: 405</v>
          </cell>
        </row>
        <row r="340">
          <cell r="C340" t="str">
            <v>דרך בן גוריון. מספר סניף: 58</v>
          </cell>
        </row>
        <row r="341">
          <cell r="C341" t="str">
            <v>דרך הים. מספר סניף: 655</v>
          </cell>
        </row>
        <row r="342">
          <cell r="C342" t="str">
            <v>דרך שלמה. מספר סניף: 17</v>
          </cell>
        </row>
        <row r="343">
          <cell r="C343" t="str">
            <v>האגף העסקי. מספר סניף: 31</v>
          </cell>
        </row>
        <row r="344">
          <cell r="C344" t="str">
            <v>האגף לניירות ערך ונכסים פיננסיים. מספר סניף: 531</v>
          </cell>
        </row>
        <row r="345">
          <cell r="C345" t="str">
            <v>האגף לניירות ערך ונכסים פיננסיים. מספר סניף: 795</v>
          </cell>
        </row>
        <row r="346">
          <cell r="C346" t="str">
            <v>האופרה. מספר סניף: 44</v>
          </cell>
        </row>
        <row r="347">
          <cell r="C347" t="str">
            <v>האירוסים. מספר סניף: 240</v>
          </cell>
        </row>
        <row r="348">
          <cell r="C348" t="str">
            <v>האפוטרופוס הכללי. מספר סניף: 457</v>
          </cell>
        </row>
        <row r="349">
          <cell r="C349" t="str">
            <v>האפוטרופוס הכללי. מספר סניף: 994</v>
          </cell>
        </row>
        <row r="350">
          <cell r="C350" t="str">
            <v>האשל. מספר סניף: 770</v>
          </cell>
        </row>
        <row r="351">
          <cell r="C351" t="str">
            <v>הבאר. מספר סניף: 637</v>
          </cell>
        </row>
        <row r="352">
          <cell r="C352" t="str">
            <v>הבורסה. מספר סניף: 26</v>
          </cell>
        </row>
        <row r="353">
          <cell r="C353" t="str">
            <v>הבורסה. מספר סניף: 4</v>
          </cell>
        </row>
        <row r="354">
          <cell r="C354" t="str">
            <v>הברזל. מספר סניף: 673</v>
          </cell>
        </row>
        <row r="355">
          <cell r="C355" t="str">
            <v>הגבעה הצרפתית. מספר סניף: 784</v>
          </cell>
        </row>
        <row r="356">
          <cell r="C356" t="str">
            <v>הגולן. מספר סניף: 550</v>
          </cell>
        </row>
        <row r="357">
          <cell r="C357" t="str">
            <v>הגליל. מספר סניף: 507</v>
          </cell>
        </row>
        <row r="358">
          <cell r="C358" t="str">
            <v>הגליל. מספר סניף: 892</v>
          </cell>
        </row>
        <row r="359">
          <cell r="C359" t="str">
            <v>הגלים. מספר סניף: 584</v>
          </cell>
        </row>
        <row r="360">
          <cell r="C360" t="str">
            <v>הגן הטכנולוגי. מספר סניף: 599</v>
          </cell>
        </row>
        <row r="361">
          <cell r="C361" t="str">
            <v>הדס מרכנתיל קופות גמל. מספר סניף: 685</v>
          </cell>
        </row>
        <row r="362">
          <cell r="C362" t="str">
            <v>הדקל. מספר סניף: 577</v>
          </cell>
        </row>
        <row r="363">
          <cell r="C363" t="str">
            <v>הדר טל. מספר סניף: 559</v>
          </cell>
        </row>
        <row r="364">
          <cell r="C364" t="str">
            <v>הדר יוסף. מספר סניף: 610</v>
          </cell>
        </row>
        <row r="365">
          <cell r="C365" t="str">
            <v>הדר. מספר סניף: 878</v>
          </cell>
        </row>
        <row r="366">
          <cell r="C366" t="str">
            <v>הדרום. מספר סניף: 517</v>
          </cell>
        </row>
        <row r="367">
          <cell r="C367" t="str">
            <v>הדרור. מספר סניף: 235</v>
          </cell>
        </row>
        <row r="368">
          <cell r="C368" t="str">
            <v>הדרים. מספר סניף: 544</v>
          </cell>
        </row>
        <row r="369">
          <cell r="C369" t="str">
            <v>ההלכה. מספר סניף: 666</v>
          </cell>
        </row>
        <row r="370">
          <cell r="C370" t="str">
            <v>הוד השרון. מספר סניף: 152</v>
          </cell>
        </row>
        <row r="371">
          <cell r="C371" t="str">
            <v>הוד השרון. מספר סניף: 187</v>
          </cell>
        </row>
        <row r="372">
          <cell r="C372" t="str">
            <v>הוד השרון. מספר סניף: 37</v>
          </cell>
        </row>
        <row r="373">
          <cell r="C373" t="str">
            <v>הוד השרון. מספר סניף: 512</v>
          </cell>
        </row>
        <row r="374">
          <cell r="C374" t="str">
            <v>הוד השרון. מספר סניף: 626</v>
          </cell>
        </row>
        <row r="375">
          <cell r="C375" t="str">
            <v>הוד השרון. מספר סניף: 751</v>
          </cell>
        </row>
        <row r="376">
          <cell r="C376" t="str">
            <v>הוד השרון. מספר סניף: 943</v>
          </cell>
        </row>
        <row r="377">
          <cell r="C377" t="str">
            <v>הוד השרון. מספר סניף: 943</v>
          </cell>
        </row>
        <row r="378">
          <cell r="C378" t="str">
            <v>החשמונאים, ת"א. מספר סניף: 556</v>
          </cell>
        </row>
        <row r="379">
          <cell r="C379" t="str">
            <v>החשמונאים. מספר סניף: 361</v>
          </cell>
        </row>
        <row r="380">
          <cell r="C380" t="str">
            <v>הטכניון. מספר סניף: 875</v>
          </cell>
        </row>
        <row r="381">
          <cell r="C381" t="str">
            <v>היוצרים. מספר סניף: 356</v>
          </cell>
        </row>
        <row r="382">
          <cell r="C382" t="str">
            <v>היכל התרבות. מספר סניף: 809</v>
          </cell>
        </row>
        <row r="383">
          <cell r="C383" t="str">
            <v>הים. מספר סניף: 749</v>
          </cell>
        </row>
        <row r="384">
          <cell r="C384" t="str">
            <v>היעלים. מספר סניף: 775</v>
          </cell>
        </row>
        <row r="385">
          <cell r="C385" t="str">
            <v>היצירה. מספר סניף: 459</v>
          </cell>
        </row>
        <row r="386">
          <cell r="C386" t="str">
            <v>היקב. מספר סניף: 669</v>
          </cell>
        </row>
        <row r="387">
          <cell r="C387" t="str">
            <v>הירקון- המרכז הארצי לתושבי חוץ. מספר סניף: 535</v>
          </cell>
        </row>
        <row r="388">
          <cell r="C388" t="str">
            <v>הכרמל חיפה. מספר סניף: 9</v>
          </cell>
        </row>
        <row r="389">
          <cell r="C389" t="str">
            <v>הכרמל. מספר סניף: 891</v>
          </cell>
        </row>
        <row r="390">
          <cell r="C390" t="str">
            <v>הל"ה. מספר סניף: 16</v>
          </cell>
        </row>
        <row r="391">
          <cell r="C391" t="str">
            <v>הלאום. מספר סניף: 321</v>
          </cell>
        </row>
        <row r="392">
          <cell r="C392" t="str">
            <v>הלואות ארציות. מספר סניף: 451</v>
          </cell>
        </row>
        <row r="393">
          <cell r="C393" t="str">
            <v>הלוואות עובדים. מספר סניף: 528</v>
          </cell>
        </row>
        <row r="394">
          <cell r="C394" t="str">
            <v>הלוואות עובדים. מספר סניף: 595</v>
          </cell>
        </row>
        <row r="395">
          <cell r="C395" t="str">
            <v>הלל יפה חדרה. מספר סניף: 44</v>
          </cell>
        </row>
        <row r="396">
          <cell r="C396" t="str">
            <v>הלמן אלדובי 2 קופ"ג. מספר סניף: 628</v>
          </cell>
        </row>
        <row r="397">
          <cell r="C397" t="str">
            <v>הלמן אלדובי 2 קופ"ג. מספר סניף: 632</v>
          </cell>
        </row>
        <row r="398">
          <cell r="C398" t="str">
            <v>הלמן אלדובי 4 קופ"ג. מספר סניף: 634</v>
          </cell>
        </row>
        <row r="399">
          <cell r="C399" t="str">
            <v>הלמן אלדובי 5 קופ"ג. מספר סניף: 660</v>
          </cell>
        </row>
        <row r="400">
          <cell r="C400" t="str">
            <v>הלמן אלדובי קופ"ג. מספר סניף: 623</v>
          </cell>
        </row>
        <row r="401">
          <cell r="C401" t="str">
            <v>הלני המלכה, י-ם. מספר סניף: 568</v>
          </cell>
        </row>
        <row r="402">
          <cell r="C402" t="str">
            <v>הלפיד. מספר סניף: 676</v>
          </cell>
        </row>
        <row r="403">
          <cell r="C403" t="str">
            <v>המאספים. מספר סניף: 510</v>
          </cell>
        </row>
        <row r="404">
          <cell r="C404" t="str">
            <v>המגדל. מספר סניף: 477</v>
          </cell>
        </row>
        <row r="405">
          <cell r="C405" t="str">
            <v>המושבה הגרמנית. מספר סניף: 158</v>
          </cell>
        </row>
        <row r="406">
          <cell r="C406" t="str">
            <v>המושבה. מספר סניף: 62</v>
          </cell>
        </row>
        <row r="407">
          <cell r="C407" t="str">
            <v>המלך ג'ורג'. מספר סניף: 902</v>
          </cell>
        </row>
        <row r="408">
          <cell r="C408" t="str">
            <v>המסגר. מספר סניף: 822</v>
          </cell>
        </row>
        <row r="409">
          <cell r="C409" t="str">
            <v>המסגר. מספר סניף: 88</v>
          </cell>
        </row>
        <row r="410">
          <cell r="C410" t="str">
            <v>המעפילים. מספר סניף: 616</v>
          </cell>
        </row>
        <row r="411">
          <cell r="C411" t="str">
            <v>המפרץ עסקים. מספר סניף: 169</v>
          </cell>
        </row>
        <row r="412">
          <cell r="C412" t="str">
            <v>המפרץ. מספר סניף: 176</v>
          </cell>
        </row>
        <row r="413">
          <cell r="C413" t="str">
            <v>המפרץ. מספר סניף: 791</v>
          </cell>
        </row>
        <row r="414">
          <cell r="C414" t="str">
            <v>המרכז לבנקאות פרטית - צפון. מספר סניף: 916</v>
          </cell>
        </row>
        <row r="415">
          <cell r="C415" t="str">
            <v>המרכז לבנקאות פרטית השרון. מספר סניף: 340</v>
          </cell>
        </row>
        <row r="416">
          <cell r="C416" t="str">
            <v>המרכז לבנקאות פרטית תל אביב. מספר סניף: 568</v>
          </cell>
        </row>
        <row r="417">
          <cell r="C417" t="str">
            <v>המרכז למימון מתמחה. מספר סניף: 321</v>
          </cell>
        </row>
        <row r="418">
          <cell r="C418" t="str">
            <v>המשרד המרכזי-החטיבה לכספים. מספר סניף: 849</v>
          </cell>
        </row>
        <row r="419">
          <cell r="C419" t="str">
            <v>הנביאים חיפה. מספר סניף: 509</v>
          </cell>
        </row>
        <row r="420">
          <cell r="C420" t="str">
            <v>הנביאים. מספר סניף: 702</v>
          </cell>
        </row>
        <row r="421">
          <cell r="C421" t="str">
            <v>הנהח"ש ראשית. מספר סניף: 399</v>
          </cell>
        </row>
        <row r="422">
          <cell r="C422" t="str">
            <v>הנהלה מרכזית. מספר סניף: 190</v>
          </cell>
        </row>
        <row r="423">
          <cell r="C423" t="str">
            <v>הנהלה ראשית. מספר סניף: 149</v>
          </cell>
        </row>
        <row r="424">
          <cell r="C424" t="str">
            <v>הנהלה ראשית. מספר סניף: 389</v>
          </cell>
        </row>
        <row r="425">
          <cell r="C425" t="str">
            <v>הנהלה ראשית. מספר סניף: 548</v>
          </cell>
        </row>
        <row r="426">
          <cell r="C426" t="str">
            <v>הנהלה ראשית. מספר סניף: 799</v>
          </cell>
        </row>
        <row r="427">
          <cell r="C427" t="str">
            <v>הנהלה. מספר סניף: 196</v>
          </cell>
        </row>
        <row r="428">
          <cell r="C428" t="str">
            <v>הנהלה. מספר סניף: 197</v>
          </cell>
        </row>
        <row r="429">
          <cell r="C429" t="str">
            <v>הנהלה. מספר סניף: 198</v>
          </cell>
        </row>
        <row r="430">
          <cell r="C430" t="str">
            <v>הנהלה. מספר סניף: 290</v>
          </cell>
        </row>
        <row r="431">
          <cell r="C431" t="str">
            <v>הנהלת חשבונות ראשית. מספר סניף: 298</v>
          </cell>
        </row>
        <row r="432">
          <cell r="C432" t="str">
            <v>הנמל. מספר סניף: 674</v>
          </cell>
        </row>
        <row r="433">
          <cell r="C433" t="str">
            <v>הנשיאים. מספר סניף: 481</v>
          </cell>
        </row>
        <row r="434">
          <cell r="C434" t="str">
            <v>הנשיאים. מספר סניף: 668</v>
          </cell>
        </row>
        <row r="435">
          <cell r="C435" t="str">
            <v>הסניף הישיר. מספר סניף: 535</v>
          </cell>
        </row>
        <row r="436">
          <cell r="C436" t="str">
            <v>הסניף המרכזי. מספר סניף: 357</v>
          </cell>
        </row>
        <row r="437">
          <cell r="C437" t="str">
            <v>הסניף הראשי. מספר סניף: 170</v>
          </cell>
        </row>
        <row r="438">
          <cell r="C438" t="str">
            <v>העליה. מספר סניף: 503</v>
          </cell>
        </row>
        <row r="439">
          <cell r="C439" t="str">
            <v>העמקים. מספר סניף: 752</v>
          </cell>
        </row>
        <row r="440">
          <cell r="C440" t="str">
            <v>העצמאות. מספר סניף: 521</v>
          </cell>
        </row>
        <row r="441">
          <cell r="C441" t="str">
            <v>הפארק. מספר סניף: 757</v>
          </cell>
        </row>
        <row r="442">
          <cell r="C442" t="str">
            <v>הפלמ"ח. מספר סניף: 574</v>
          </cell>
        </row>
        <row r="443">
          <cell r="C443" t="str">
            <v>הפניקס קופ"ג. מספר סניף: 624</v>
          </cell>
        </row>
        <row r="444">
          <cell r="C444" t="str">
            <v>הצפון. מספר סניף: 602</v>
          </cell>
        </row>
        <row r="445">
          <cell r="C445" t="str">
            <v>הקניונים. מספר סניף: 188</v>
          </cell>
        </row>
        <row r="446">
          <cell r="C446" t="str">
            <v>הקסטל. מספר סניף: 511</v>
          </cell>
        </row>
        <row r="447">
          <cell r="C447" t="str">
            <v>הקריה  תל אביב. מספר סניף: 131</v>
          </cell>
        </row>
        <row r="448">
          <cell r="C448" t="str">
            <v>הקריה. מספר סניף: 34</v>
          </cell>
        </row>
        <row r="449">
          <cell r="C449" t="str">
            <v>הקריה. מספר סניף: 378</v>
          </cell>
        </row>
        <row r="450">
          <cell r="C450" t="str">
            <v>הקריה. מספר סניף: 508</v>
          </cell>
        </row>
        <row r="451">
          <cell r="C451" t="str">
            <v>הקריון. מספר סניף: 746</v>
          </cell>
        </row>
        <row r="452">
          <cell r="C452" t="str">
            <v>הקריות. מספר סניף: 153</v>
          </cell>
        </row>
        <row r="453">
          <cell r="C453" t="str">
            <v>הר-נוף. מספר סניף: 739</v>
          </cell>
        </row>
        <row r="454">
          <cell r="C454" t="str">
            <v>הר הכרמל. מספר סניף: 701</v>
          </cell>
        </row>
        <row r="455">
          <cell r="C455" t="str">
            <v>הרא"ה. מספר סניף: 854</v>
          </cell>
        </row>
        <row r="456">
          <cell r="C456" t="str">
            <v>הרימון. מספר סניף: 500</v>
          </cell>
        </row>
        <row r="457">
          <cell r="C457" t="str">
            <v>הרצוג. מספר סניף: 541</v>
          </cell>
        </row>
        <row r="458">
          <cell r="C458" t="str">
            <v>הרצל פתח תקוה. מספר סניף: 56</v>
          </cell>
        </row>
        <row r="459">
          <cell r="C459" t="str">
            <v>הרצל. מספר סניף: 705</v>
          </cell>
        </row>
        <row r="460">
          <cell r="C460" t="str">
            <v>הרצליה עסקים. מספר סניף: 174</v>
          </cell>
        </row>
        <row r="461">
          <cell r="C461" t="str">
            <v>הרצליה פיתוח. מספר סניף: 146</v>
          </cell>
        </row>
        <row r="462">
          <cell r="C462" t="str">
            <v>הרצליה פיתוח. מספר סניף: 522</v>
          </cell>
        </row>
        <row r="463">
          <cell r="C463" t="str">
            <v>הרצליה פיתוח. מספר סניף: 629</v>
          </cell>
        </row>
        <row r="464">
          <cell r="C464" t="str">
            <v>הרצליה פיתוח. מספר סניף: 79</v>
          </cell>
        </row>
        <row r="465">
          <cell r="C465" t="str">
            <v>הרצליה פתוח. מספר סניף: 51</v>
          </cell>
        </row>
        <row r="466">
          <cell r="C466" t="str">
            <v>הרצליה פתוח. מספר סניף: 958</v>
          </cell>
        </row>
        <row r="467">
          <cell r="C467" t="str">
            <v>הרצליה. מספר סניף: 274</v>
          </cell>
        </row>
        <row r="468">
          <cell r="C468" t="str">
            <v>הרצליה. מספר סניף: 415</v>
          </cell>
        </row>
        <row r="469">
          <cell r="C469" t="str">
            <v>הרצליה. מספר סניף: 44</v>
          </cell>
        </row>
        <row r="470">
          <cell r="C470" t="str">
            <v>הרצליה. מספר סניף: 628</v>
          </cell>
        </row>
        <row r="471">
          <cell r="C471" t="str">
            <v>הרצליה. מספר סניף: 72</v>
          </cell>
        </row>
        <row r="472">
          <cell r="C472" t="str">
            <v>הרצליה. מספר סניף: 948</v>
          </cell>
        </row>
        <row r="473">
          <cell r="C473" t="str">
            <v>השופטים. מספר סניף: 705</v>
          </cell>
        </row>
        <row r="474">
          <cell r="C474" t="str">
            <v>השלום. מספר סניף: 672</v>
          </cell>
        </row>
        <row r="475">
          <cell r="C475" t="str">
            <v>השקד. מספר סניף: 555</v>
          </cell>
        </row>
        <row r="476">
          <cell r="C476" t="str">
            <v>השקמה. מספר סניף: 756</v>
          </cell>
        </row>
        <row r="477">
          <cell r="C477" t="str">
            <v>התעשיה האוירית. מספר סניף: 752</v>
          </cell>
        </row>
        <row r="478">
          <cell r="C478" t="str">
            <v>התעשיה חולון. מספר סניף: 157</v>
          </cell>
        </row>
        <row r="479">
          <cell r="C479" t="str">
            <v>התעשיה נתניה. מספר סניף: 598</v>
          </cell>
        </row>
        <row r="480">
          <cell r="C480" t="str">
            <v>התקוה. מספר סניף: 652</v>
          </cell>
        </row>
        <row r="481">
          <cell r="C481" t="str">
            <v>התשבי. מספר סניף: 709</v>
          </cell>
        </row>
        <row r="482">
          <cell r="C482" t="str">
            <v>ואדי ניסנאס. מספר סניף: 694</v>
          </cell>
        </row>
        <row r="483">
          <cell r="C483" t="str">
            <v>ז'בוטינסקי. מספר סניף: 528</v>
          </cell>
        </row>
        <row r="484">
          <cell r="C484" t="str">
            <v>זכרון יעקב. מספר סניף: 625</v>
          </cell>
        </row>
        <row r="485">
          <cell r="C485" t="str">
            <v>זכרון יעקב. מספר סניף: 95</v>
          </cell>
        </row>
        <row r="486">
          <cell r="C486" t="str">
            <v>זכרון יעקב. מספר סניף: 956</v>
          </cell>
        </row>
        <row r="487">
          <cell r="C487" t="str">
            <v>חברות בנות. מספר סניף: 579</v>
          </cell>
        </row>
        <row r="488">
          <cell r="C488" t="str">
            <v>חדרה עסקים. מספר סניף: 72</v>
          </cell>
        </row>
        <row r="489">
          <cell r="C489" t="str">
            <v>חדרה. מספר סניף: 138</v>
          </cell>
        </row>
        <row r="490">
          <cell r="C490" t="str">
            <v>חדרה. מספר סניף: 27</v>
          </cell>
        </row>
        <row r="491">
          <cell r="C491" t="str">
            <v>חדרה. מספר סניף: 420</v>
          </cell>
        </row>
        <row r="492">
          <cell r="C492" t="str">
            <v>חדרה. מספר סניף: 517</v>
          </cell>
        </row>
        <row r="493">
          <cell r="C493" t="str">
            <v>חדרה. מספר סניף: 620</v>
          </cell>
        </row>
        <row r="494">
          <cell r="C494" t="str">
            <v>חדרה. מספר סניף: 677</v>
          </cell>
        </row>
        <row r="495">
          <cell r="C495" t="str">
            <v>חדרה. מספר סניף: 90</v>
          </cell>
        </row>
        <row r="496">
          <cell r="C496" t="str">
            <v>חדרה. מספר סניף: 92</v>
          </cell>
        </row>
        <row r="497">
          <cell r="C497" t="str">
            <v>חדרה. מספר סניף: 953</v>
          </cell>
        </row>
        <row r="498">
          <cell r="C498" t="str">
            <v>חולון-ויצמן. מספר סניף: 638</v>
          </cell>
        </row>
        <row r="499">
          <cell r="C499" t="str">
            <v>חולון א. מספר סניף: 639</v>
          </cell>
        </row>
        <row r="500">
          <cell r="C500" t="str">
            <v>חולון עסקים. מספר סניף: 586</v>
          </cell>
        </row>
        <row r="501">
          <cell r="C501" t="str">
            <v>חולון עסקים. מספר סניף: 78</v>
          </cell>
        </row>
        <row r="502">
          <cell r="C502" t="str">
            <v>חולון. מספר סניף: 158</v>
          </cell>
        </row>
        <row r="503">
          <cell r="C503" t="str">
            <v>חולון. מספר סניף: 284</v>
          </cell>
        </row>
        <row r="504">
          <cell r="C504" t="str">
            <v>חולון. מספר סניף: 412</v>
          </cell>
        </row>
        <row r="505">
          <cell r="C505" t="str">
            <v>חולון. מספר סניף: 45</v>
          </cell>
        </row>
        <row r="506">
          <cell r="C506" t="str">
            <v>חולון. מספר סניף: 49</v>
          </cell>
        </row>
        <row r="507">
          <cell r="C507" t="str">
            <v>חולון. מספר סניף: 511</v>
          </cell>
        </row>
        <row r="508">
          <cell r="C508" t="str">
            <v>חולון. מספר סניף: 67</v>
          </cell>
        </row>
        <row r="509">
          <cell r="C509" t="str">
            <v>חולון. מספר סניף: 686</v>
          </cell>
        </row>
        <row r="510">
          <cell r="C510" t="str">
            <v>חולון. מספר סניף: 858</v>
          </cell>
        </row>
        <row r="511">
          <cell r="C511" t="str">
            <v>חורב. מספר סניף: 880</v>
          </cell>
        </row>
        <row r="512">
          <cell r="C512" t="str">
            <v>חורפיש. מספר סניף: 753</v>
          </cell>
        </row>
        <row r="513">
          <cell r="C513" t="str">
            <v>חזון איש. מספר סניף: 266</v>
          </cell>
        </row>
        <row r="514">
          <cell r="C514" t="str">
            <v>חזון איש. מספר סניף: 468</v>
          </cell>
        </row>
        <row r="515">
          <cell r="C515" t="str">
            <v>חזון איש. מספר סניף: 731</v>
          </cell>
        </row>
        <row r="516">
          <cell r="C516" t="str">
            <v>חטיבת הנגב. מספר סניף: 477</v>
          </cell>
        </row>
        <row r="517">
          <cell r="C517" t="str">
            <v>חיים עוזר. מספר סניף: 761</v>
          </cell>
        </row>
        <row r="518">
          <cell r="C518" t="str">
            <v>חיל הים - חיפה. מספר סניף: 186</v>
          </cell>
        </row>
        <row r="519">
          <cell r="C519" t="str">
            <v>חיפה הדר. מספר סניף: 441</v>
          </cell>
        </row>
        <row r="520">
          <cell r="C520" t="str">
            <v>חיפה עסקים. מספר סניף: 562</v>
          </cell>
        </row>
        <row r="521">
          <cell r="C521" t="str">
            <v>חיפה ראשי. מספר סניף: 6</v>
          </cell>
        </row>
        <row r="522">
          <cell r="C522" t="str">
            <v>חיפה ראשי. מספר סניף: 650</v>
          </cell>
        </row>
        <row r="523">
          <cell r="C523" t="str">
            <v>חיפה ראשי. מספר סניף: 700</v>
          </cell>
        </row>
        <row r="524">
          <cell r="C524" t="str">
            <v>חיפה ראשי. מספר סניף: 81</v>
          </cell>
        </row>
        <row r="525">
          <cell r="C525" t="str">
            <v>חיפה. מספר סניף: 1</v>
          </cell>
        </row>
        <row r="526">
          <cell r="C526" t="str">
            <v>חיפה. מספר סניף: 140</v>
          </cell>
        </row>
        <row r="527">
          <cell r="C527" t="str">
            <v>חיפה. מספר סניף: 187</v>
          </cell>
        </row>
        <row r="528">
          <cell r="C528" t="str">
            <v>חיפה. מספר סניף: 289</v>
          </cell>
        </row>
        <row r="529">
          <cell r="C529" t="str">
            <v>חיפה. מספר סניף: 3</v>
          </cell>
        </row>
        <row r="530">
          <cell r="C530" t="str">
            <v>חיפה. מספר סניף: 52</v>
          </cell>
        </row>
        <row r="531">
          <cell r="C531" t="str">
            <v>חיפה. מספר סניף: 527</v>
          </cell>
        </row>
        <row r="532">
          <cell r="C532" t="str">
            <v>חסכון פנסיוני. מספר סניף: 597</v>
          </cell>
        </row>
        <row r="533">
          <cell r="C533" t="str">
            <v>חצור. מספר סניף: 367</v>
          </cell>
        </row>
        <row r="534">
          <cell r="C534" t="str">
            <v>חצור. מספר סניף: 715</v>
          </cell>
        </row>
        <row r="535">
          <cell r="C535" t="str">
            <v>חצרות יפו. מספר סניף: 26</v>
          </cell>
        </row>
        <row r="536">
          <cell r="C536" t="str">
            <v>חצרות יפו. מספר סניף: 406</v>
          </cell>
        </row>
        <row r="537">
          <cell r="C537" t="str">
            <v>חצרות יפו. מספר סניף: 436</v>
          </cell>
        </row>
        <row r="538">
          <cell r="C538" t="str">
            <v>חצרים. מספר סניף: 376</v>
          </cell>
        </row>
        <row r="539">
          <cell r="C539" t="str">
            <v>חרוד. מספר סניף: 576</v>
          </cell>
        </row>
        <row r="540">
          <cell r="C540" t="str">
            <v>חרפיש. מספר סניף: 43</v>
          </cell>
        </row>
        <row r="541">
          <cell r="C541" t="str">
            <v>חשבות הבנק. מספר סניף: 659</v>
          </cell>
        </row>
        <row r="542">
          <cell r="C542" t="str">
            <v>חשמונאים. מספר סניף: 494</v>
          </cell>
        </row>
        <row r="543">
          <cell r="C543" t="str">
            <v>טבריה עלית. מספר סניף: 724</v>
          </cell>
        </row>
        <row r="544">
          <cell r="C544" t="str">
            <v>טבריה. מספר סניף: 2</v>
          </cell>
        </row>
        <row r="545">
          <cell r="C545" t="str">
            <v>טבריה. מספר סניף: 46</v>
          </cell>
        </row>
        <row r="546">
          <cell r="C546" t="str">
            <v>טבריה. מספר סניף: 462</v>
          </cell>
        </row>
        <row r="547">
          <cell r="C547" t="str">
            <v>טבריה. מספר סניף: 723</v>
          </cell>
        </row>
        <row r="548">
          <cell r="C548" t="str">
            <v>טבריה. מספר סניף: 970</v>
          </cell>
        </row>
        <row r="549">
          <cell r="C549" t="str">
            <v>טוביהו. מספר סניף: 594</v>
          </cell>
        </row>
        <row r="550">
          <cell r="C550" t="str">
            <v>טופ-דן. מספר סניף: 94</v>
          </cell>
        </row>
        <row r="551">
          <cell r="C551" t="str">
            <v>טופ דן. מספר סניף: 324</v>
          </cell>
        </row>
        <row r="552">
          <cell r="C552" t="str">
            <v>טורעאן. מספר סניף: 10</v>
          </cell>
        </row>
        <row r="553">
          <cell r="C553" t="str">
            <v>טורעאן. מספר סניף: 632</v>
          </cell>
        </row>
        <row r="554">
          <cell r="C554" t="str">
            <v>טייבה. מספר סניף: 665</v>
          </cell>
        </row>
        <row r="555">
          <cell r="C555" t="str">
            <v>טייבה. מספר סניף: 951</v>
          </cell>
        </row>
        <row r="556">
          <cell r="C556" t="str">
            <v>טירה המשולש. מספר סניף: 506</v>
          </cell>
        </row>
        <row r="557">
          <cell r="C557" t="str">
            <v>טירה. מספר סניף: 980</v>
          </cell>
        </row>
        <row r="558">
          <cell r="C558" t="str">
            <v>טירת הכרמל. מספר סניף: 662</v>
          </cell>
        </row>
        <row r="559">
          <cell r="C559" t="str">
            <v>טירת הכרמל. מספר סניף: 703</v>
          </cell>
        </row>
        <row r="560">
          <cell r="C560" t="str">
            <v>טירת הכרמל. מספר סניף: 885</v>
          </cell>
        </row>
        <row r="561">
          <cell r="C561" t="str">
            <v>טכני. מספר סניף: 996</v>
          </cell>
        </row>
        <row r="562">
          <cell r="C562" t="str">
            <v>טלבנק. מספר סניף: 219</v>
          </cell>
        </row>
        <row r="563">
          <cell r="C563" t="str">
            <v>טמרה. מספר סניף: 26</v>
          </cell>
        </row>
        <row r="564">
          <cell r="C564" t="str">
            <v>טמרה. מספר סניף: 418</v>
          </cell>
        </row>
        <row r="565">
          <cell r="C565" t="str">
            <v>טמרה. מספר סניף: 614</v>
          </cell>
        </row>
        <row r="566">
          <cell r="C566" t="str">
            <v>טרומפלדור. מספר סניף: 807</v>
          </cell>
        </row>
        <row r="567">
          <cell r="C567" t="str">
            <v>טרפון. מספר סניף: 430</v>
          </cell>
        </row>
        <row r="568">
          <cell r="C568" t="str">
            <v>טרפון. מספר סניף: 476</v>
          </cell>
        </row>
        <row r="569">
          <cell r="C569" t="str">
            <v>טשרניחובסקי. מספר סניף: 679</v>
          </cell>
        </row>
        <row r="570">
          <cell r="C570" t="str">
            <v>טשרניחובסקי. מספר סניף: 720</v>
          </cell>
        </row>
        <row r="571">
          <cell r="C571" t="str">
            <v>יבנה. מספר סניף: 175</v>
          </cell>
        </row>
        <row r="572">
          <cell r="C572" t="str">
            <v>יבנה. מספר סניף: 540</v>
          </cell>
        </row>
        <row r="573">
          <cell r="C573" t="str">
            <v>יבנה. מספר סניף: 762</v>
          </cell>
        </row>
        <row r="574">
          <cell r="C574" t="str">
            <v>יבנה. מספר סניף: 939</v>
          </cell>
        </row>
        <row r="575">
          <cell r="C575" t="str">
            <v>יד אליהו. מספר סניף: 151</v>
          </cell>
        </row>
        <row r="576">
          <cell r="C576" t="str">
            <v>יד אליהו. מספר סניף: 603</v>
          </cell>
        </row>
        <row r="577">
          <cell r="C577" t="str">
            <v>יד אליהו. מספר סניף: 814</v>
          </cell>
        </row>
        <row r="578">
          <cell r="C578" t="str">
            <v>יד חרוצים. מספר סניף: 115</v>
          </cell>
        </row>
        <row r="579">
          <cell r="C579" t="str">
            <v>יהוד. מספר סניף: 110</v>
          </cell>
        </row>
        <row r="580">
          <cell r="C580" t="str">
            <v>יהוד. מספר סניף: 514</v>
          </cell>
        </row>
        <row r="581">
          <cell r="C581" t="str">
            <v>יהוד. מספר סניף: 617</v>
          </cell>
        </row>
        <row r="582">
          <cell r="C582" t="str">
            <v>יהוד. מספר סניף: 837</v>
          </cell>
        </row>
        <row r="583">
          <cell r="C583" t="str">
            <v>יהודה המכבי. מספר סניף: 38</v>
          </cell>
        </row>
        <row r="584">
          <cell r="C584" t="str">
            <v>יהודה המכבי. מספר סניף: 605</v>
          </cell>
        </row>
        <row r="585">
          <cell r="C585" t="str">
            <v>יהודה הנשיא. מספר סניף: 740</v>
          </cell>
        </row>
        <row r="586">
          <cell r="C586" t="str">
            <v>יהלום. מספר סניף: 537</v>
          </cell>
        </row>
        <row r="587">
          <cell r="C587" t="str">
            <v>יובלים. מספר סניף: 464</v>
          </cell>
        </row>
        <row r="588">
          <cell r="C588" t="str">
            <v>יוקנעם. מספר סניף: 131</v>
          </cell>
        </row>
        <row r="589">
          <cell r="C589" t="str">
            <v>יוקנעם. מספר סניף: 582</v>
          </cell>
        </row>
        <row r="590">
          <cell r="C590" t="str">
            <v>יזרעאליה. מספר סניף: 755</v>
          </cell>
        </row>
        <row r="591">
          <cell r="C591" t="str">
            <v>יחידה מרכזת. מספר סניף: 297</v>
          </cell>
        </row>
        <row r="592">
          <cell r="C592" t="str">
            <v>יחידת ביצוע מחלקת מט"י. מספר סניף: 49</v>
          </cell>
        </row>
        <row r="593">
          <cell r="C593" t="str">
            <v>יחידת בצוע-מחלקת מט"י. מספר סניף: 989</v>
          </cell>
        </row>
        <row r="594">
          <cell r="C594" t="str">
            <v>יחידת בצוע-נהול אשראי מרוכז. מספר סניף: 646</v>
          </cell>
        </row>
        <row r="595">
          <cell r="C595" t="str">
            <v>יחידת בצוע ני"ע. מספר סניף: 60</v>
          </cell>
        </row>
        <row r="596">
          <cell r="C596" t="str">
            <v>יחידת עיקולים. מספר סניף: 468</v>
          </cell>
        </row>
        <row r="597">
          <cell r="C597" t="str">
            <v>ייעוץ פנסיוני. מספר סניף: 308</v>
          </cell>
        </row>
        <row r="598">
          <cell r="C598" t="str">
            <v>ילמ. מספר סניף: 305</v>
          </cell>
        </row>
        <row r="599">
          <cell r="C599" t="str">
            <v>יעוץ פנסיוני. מספר סניף: 749</v>
          </cell>
        </row>
        <row r="600">
          <cell r="C600" t="str">
            <v>יעלים. מספר סניף: 61</v>
          </cell>
        </row>
        <row r="601">
          <cell r="C601" t="str">
            <v>יפו. מספר סניף: 505</v>
          </cell>
        </row>
        <row r="602">
          <cell r="C602" t="str">
            <v>יפו. מספר סניף: 611</v>
          </cell>
        </row>
        <row r="603">
          <cell r="C603" t="str">
            <v>יפו. מספר סניף: 653</v>
          </cell>
        </row>
        <row r="604">
          <cell r="C604" t="str">
            <v>יפו. מספר סניף: 801</v>
          </cell>
        </row>
        <row r="605">
          <cell r="C605" t="str">
            <v>יפיע. מספר סניף: 20</v>
          </cell>
        </row>
        <row r="606">
          <cell r="C606" t="str">
            <v>יפיע. מספר סניף: 449</v>
          </cell>
        </row>
        <row r="607">
          <cell r="C607" t="str">
            <v>יפיע. מספר סניף: 628</v>
          </cell>
        </row>
        <row r="608">
          <cell r="C608" t="str">
            <v>יצחק שדה. מספר סניף: 48</v>
          </cell>
        </row>
        <row r="609">
          <cell r="C609" t="str">
            <v>יצחק שדה. מספר סניף: 780</v>
          </cell>
        </row>
        <row r="610">
          <cell r="C610" t="str">
            <v>יקנעם. מספר סניף: 722</v>
          </cell>
        </row>
        <row r="611">
          <cell r="C611" t="str">
            <v>יקנעם. מספר סניף: 729</v>
          </cell>
        </row>
        <row r="612">
          <cell r="C612" t="str">
            <v>ירוחם. מספר סניף: 671</v>
          </cell>
        </row>
        <row r="613">
          <cell r="C613" t="str">
            <v>ירושלים עסקים. מספר סניף: 436</v>
          </cell>
        </row>
        <row r="614">
          <cell r="C614" t="str">
            <v>ירושלים ראשי. מספר סניף: 12</v>
          </cell>
        </row>
        <row r="615">
          <cell r="C615" t="str">
            <v>ירושלים ראשי. מספר סניף: 50</v>
          </cell>
        </row>
        <row r="616">
          <cell r="C616" t="str">
            <v>ירושלים ראשי. מספר סניף: 51</v>
          </cell>
        </row>
        <row r="617">
          <cell r="C617" t="str">
            <v>ירושלים, ראשי. מספר סניף: 690</v>
          </cell>
        </row>
        <row r="618">
          <cell r="C618" t="str">
            <v>ירושלים. מספר סניף: 185</v>
          </cell>
        </row>
        <row r="619">
          <cell r="C619" t="str">
            <v>ירושלים. מספר סניף: 288</v>
          </cell>
        </row>
        <row r="620">
          <cell r="C620" t="str">
            <v>ירושלים. מספר סניף: 369</v>
          </cell>
        </row>
        <row r="621">
          <cell r="C621" t="str">
            <v>ירושלים. מספר סניף: 515</v>
          </cell>
        </row>
        <row r="622">
          <cell r="C622" t="str">
            <v>ירושלים. מספר סניף: 642</v>
          </cell>
        </row>
        <row r="623">
          <cell r="C623" t="str">
            <v>ירכא. מספר סניף: 33</v>
          </cell>
        </row>
        <row r="624">
          <cell r="C624" t="str">
            <v>ירכא. מספר סניף: 602</v>
          </cell>
        </row>
        <row r="625">
          <cell r="C625" t="str">
            <v>ירכא. מספר סניף: 90</v>
          </cell>
        </row>
        <row r="626">
          <cell r="C626" t="str">
            <v>ישורון. מספר סניף: 529</v>
          </cell>
        </row>
        <row r="627">
          <cell r="C627" t="str">
            <v>ישיר לאומי. מספר סניף: 678</v>
          </cell>
        </row>
        <row r="628">
          <cell r="C628" t="str">
            <v>כאבול. מספר סניף: 24</v>
          </cell>
        </row>
        <row r="629">
          <cell r="C629" t="str">
            <v>כאבול. מספר סניף: 738</v>
          </cell>
        </row>
        <row r="630">
          <cell r="C630" t="str">
            <v>כהנמן. מספר סניף: 570</v>
          </cell>
        </row>
        <row r="631">
          <cell r="C631" t="str">
            <v>כוכב יאיר. מספר סניף: 683</v>
          </cell>
        </row>
        <row r="632">
          <cell r="C632" t="str">
            <v>כורזין. מספר סניף: 543</v>
          </cell>
        </row>
        <row r="633">
          <cell r="C633" t="str">
            <v>כיכר המדינה. מספר סניף: 157</v>
          </cell>
        </row>
        <row r="634">
          <cell r="C634" t="str">
            <v>כיכר המדינה. מספר סניף: 275</v>
          </cell>
        </row>
        <row r="635">
          <cell r="C635" t="str">
            <v>כיכר המדינה. מספר סניף: 410</v>
          </cell>
        </row>
        <row r="636">
          <cell r="C636" t="str">
            <v>כיכר השבטים. מספר סניף: 786</v>
          </cell>
        </row>
        <row r="637">
          <cell r="C637" t="str">
            <v>כיכר השבת. מספר סניף: 501</v>
          </cell>
        </row>
        <row r="638">
          <cell r="C638" t="str">
            <v>ככר היהלום. מספר סניף: 123</v>
          </cell>
        </row>
        <row r="639">
          <cell r="C639" t="str">
            <v>ככר המדינה. מספר סניף: 152</v>
          </cell>
        </row>
        <row r="640">
          <cell r="C640" t="str">
            <v>ככר המדינה. מספר סניף: 405</v>
          </cell>
        </row>
        <row r="641">
          <cell r="C641" t="str">
            <v>ככר המדינה. מספר סניף: 524</v>
          </cell>
        </row>
        <row r="642">
          <cell r="C642" t="str">
            <v>ככר המדינה. מספר סניף: 603</v>
          </cell>
        </row>
        <row r="643">
          <cell r="C643" t="str">
            <v>ככר המדינה. מספר סניף: 753</v>
          </cell>
        </row>
        <row r="644">
          <cell r="C644" t="str">
            <v>ככר המדינה. מספר סניף: 93</v>
          </cell>
        </row>
        <row r="645">
          <cell r="C645" t="str">
            <v>ככר המושבות. מספר סניף: 810</v>
          </cell>
        </row>
        <row r="646">
          <cell r="C646" t="str">
            <v>ככר הסיטי. מספר סניף: 540</v>
          </cell>
        </row>
        <row r="647">
          <cell r="C647" t="str">
            <v>ככר יצחק רבין. מספר סניף: 101</v>
          </cell>
        </row>
        <row r="648">
          <cell r="C648" t="str">
            <v>ככר יצחק רבין. מספר סניף: 609</v>
          </cell>
        </row>
        <row r="649">
          <cell r="C649" t="str">
            <v>ככר יצחק רבין. מספר סניף: 816</v>
          </cell>
        </row>
        <row r="650">
          <cell r="C650" t="str">
            <v>ככר יצחק רבין. מספר סניף: 85</v>
          </cell>
        </row>
        <row r="651">
          <cell r="C651" t="str">
            <v>ככר נח. מספר סניף: 683</v>
          </cell>
        </row>
        <row r="652">
          <cell r="C652" t="str">
            <v>ככר סירן. מספר סניף: 863</v>
          </cell>
        </row>
        <row r="653">
          <cell r="C653" t="str">
            <v>ככר עצמאות. מספר סניף: 511</v>
          </cell>
        </row>
        <row r="654">
          <cell r="C654" t="str">
            <v>ככר פריז. מספר סניף: 736</v>
          </cell>
        </row>
        <row r="655">
          <cell r="C655" t="str">
            <v>ככר ציון. מספר סניף: 783</v>
          </cell>
        </row>
        <row r="656">
          <cell r="C656" t="str">
            <v>ככר ציון. מספר סניף: 920</v>
          </cell>
        </row>
        <row r="657">
          <cell r="C657" t="str">
            <v>ככר רבין. מספר סניף: 658</v>
          </cell>
        </row>
        <row r="658">
          <cell r="C658" t="str">
            <v>כנפי נשרים. מספר סניף: 129</v>
          </cell>
        </row>
        <row r="659">
          <cell r="C659" t="str">
            <v>כנפי נשרים. מספר סניף: 182</v>
          </cell>
        </row>
        <row r="660">
          <cell r="C660" t="str">
            <v>כנפי נשרים. מספר סניף: 331</v>
          </cell>
        </row>
        <row r="661">
          <cell r="C661" t="str">
            <v>כנפי נשרים. מספר סניף: 539</v>
          </cell>
        </row>
        <row r="662">
          <cell r="C662" t="str">
            <v>כנפי נשרים. מספר סניף: 661</v>
          </cell>
        </row>
        <row r="663">
          <cell r="C663" t="str">
            <v>כפר-גנים. מספר סניף: 317</v>
          </cell>
        </row>
        <row r="664">
          <cell r="C664" t="str">
            <v>כפר גנים. מספר סניף: 153</v>
          </cell>
        </row>
        <row r="665">
          <cell r="C665" t="str">
            <v>כפר גנים. מספר סניף: 156</v>
          </cell>
        </row>
        <row r="666">
          <cell r="C666" t="str">
            <v>כפר גנים. מספר סניף: 548</v>
          </cell>
        </row>
        <row r="667">
          <cell r="C667" t="str">
            <v>כפר גנים. מספר סניף: 703</v>
          </cell>
        </row>
        <row r="668">
          <cell r="C668" t="str">
            <v>כפר ורדים. מספר סניף: 120</v>
          </cell>
        </row>
        <row r="669">
          <cell r="C669" t="str">
            <v>כפר יאסיף. מספר סניף: 15</v>
          </cell>
        </row>
        <row r="670">
          <cell r="C670" t="str">
            <v>כפר יאסיף. מספר סניף: 202</v>
          </cell>
        </row>
        <row r="671">
          <cell r="C671" t="str">
            <v>כפר יאסיף. מספר סניף: 538</v>
          </cell>
        </row>
        <row r="672">
          <cell r="C672" t="str">
            <v>כפר יאסיף. מספר סניף: 691</v>
          </cell>
        </row>
        <row r="673">
          <cell r="C673" t="str">
            <v>כפר יונה. מספר סניף: 675</v>
          </cell>
        </row>
        <row r="674">
          <cell r="C674" t="str">
            <v>כפר כנא. מספר סניף: 478</v>
          </cell>
        </row>
        <row r="675">
          <cell r="C675" t="str">
            <v>כפר כנא. מספר סניף: 631</v>
          </cell>
        </row>
        <row r="676">
          <cell r="C676" t="str">
            <v>כפר כנא. מספר סניף: 7</v>
          </cell>
        </row>
        <row r="677">
          <cell r="C677" t="str">
            <v>כפר מנדא. מספר סניף: 28</v>
          </cell>
        </row>
        <row r="678">
          <cell r="C678" t="str">
            <v>כפר סבא הירוקה. מספר סניף: 135</v>
          </cell>
        </row>
        <row r="679">
          <cell r="C679" t="str">
            <v>כפר סבא. מספר סניף: 118</v>
          </cell>
        </row>
        <row r="680">
          <cell r="C680" t="str">
            <v>כפר סבא. מספר סניף: 21</v>
          </cell>
        </row>
        <row r="681">
          <cell r="C681" t="str">
            <v>כפר סבא. מספר סניף: 380</v>
          </cell>
        </row>
        <row r="682">
          <cell r="C682" t="str">
            <v>כפר סבא. מספר סניף: 424</v>
          </cell>
        </row>
        <row r="683">
          <cell r="C683" t="str">
            <v>כפר סבא. מספר סניף: 502</v>
          </cell>
        </row>
        <row r="684">
          <cell r="C684" t="str">
            <v>כפר סבא. מספר סניף: 54</v>
          </cell>
        </row>
        <row r="685">
          <cell r="C685" t="str">
            <v>כפר סבא. מספר סניף: 627</v>
          </cell>
        </row>
        <row r="686">
          <cell r="C686" t="str">
            <v>כפר סבא. מספר סניף: 699</v>
          </cell>
        </row>
        <row r="687">
          <cell r="C687" t="str">
            <v>כפר סבא. מספר סניף: 946</v>
          </cell>
        </row>
        <row r="688">
          <cell r="C688" t="str">
            <v>כפר ערערה. מספר סניף: 27</v>
          </cell>
        </row>
        <row r="689">
          <cell r="C689" t="str">
            <v>כפר קאסם. מספר סניף: 201</v>
          </cell>
        </row>
        <row r="690">
          <cell r="C690" t="str">
            <v>כפר קאסם. מספר סניף: 652</v>
          </cell>
        </row>
        <row r="691">
          <cell r="C691" t="str">
            <v>כפר קאסם. מספר סניף: 750</v>
          </cell>
        </row>
        <row r="692">
          <cell r="C692" t="str">
            <v>כפר קמא. מספר סניף: 695</v>
          </cell>
        </row>
        <row r="693">
          <cell r="C693" t="str">
            <v>כפר קרע. מספר סניף: 578</v>
          </cell>
        </row>
        <row r="694">
          <cell r="C694" t="str">
            <v>כפר קרע. מספר סניף: 8</v>
          </cell>
        </row>
        <row r="695">
          <cell r="C695" t="str">
            <v>כפר שמריהו. מספר סניף: 680</v>
          </cell>
        </row>
        <row r="696">
          <cell r="C696" t="str">
            <v>כפר שמריהו. מספר סניף: 844</v>
          </cell>
        </row>
        <row r="697">
          <cell r="C697" t="str">
            <v>כפר תבור. מספר סניף: 549</v>
          </cell>
        </row>
        <row r="698">
          <cell r="C698" t="str">
            <v>כצנלסון. מספר סניף: 572</v>
          </cell>
        </row>
        <row r="699">
          <cell r="C699" t="str">
            <v>כרמיאל. מספר סניף: 174</v>
          </cell>
        </row>
        <row r="700">
          <cell r="C700" t="str">
            <v>כרמיאל. מספר סניף: 280</v>
          </cell>
        </row>
        <row r="701">
          <cell r="C701" t="str">
            <v>כרמיאל. מספר סניף: 398</v>
          </cell>
        </row>
        <row r="702">
          <cell r="C702" t="str">
            <v>כרמיאל. מספר סניף: 504</v>
          </cell>
        </row>
        <row r="703">
          <cell r="C703" t="str">
            <v>כרמיאל. מספר סניף: 513</v>
          </cell>
        </row>
        <row r="704">
          <cell r="C704" t="str">
            <v>כרמיאל. מספר סניף: 59</v>
          </cell>
        </row>
        <row r="705">
          <cell r="C705" t="str">
            <v>כרמיאל. מספר סניף: 747</v>
          </cell>
        </row>
        <row r="706">
          <cell r="C706" t="str">
            <v>כרמיאל. מספר סניף: 96</v>
          </cell>
        </row>
        <row r="707">
          <cell r="C707" t="str">
            <v>כרמיאל. מספר סניף: 961</v>
          </cell>
        </row>
        <row r="708">
          <cell r="C708" t="str">
            <v>כרמל. מספר סניף: 311</v>
          </cell>
        </row>
        <row r="709">
          <cell r="C709" t="str">
            <v>כרמל. מספר סניף: 449</v>
          </cell>
        </row>
        <row r="710">
          <cell r="C710" t="str">
            <v>כרמל. מספר סניף: 512</v>
          </cell>
        </row>
        <row r="711">
          <cell r="C711" t="str">
            <v>לאומי טוטאל דיגיטל. מספר סניף: 701</v>
          </cell>
        </row>
        <row r="712">
          <cell r="C712" t="str">
            <v>לב דיזנגוף. מספר סניף: 147</v>
          </cell>
        </row>
        <row r="713">
          <cell r="C713" t="str">
            <v>לב דיזנגוף. מספר סניף: 453</v>
          </cell>
        </row>
        <row r="714">
          <cell r="C714" t="str">
            <v>לב דיזנגוף. מספר סניף: 681</v>
          </cell>
        </row>
        <row r="715">
          <cell r="C715" t="str">
            <v>לב דיזנגוף. מספר סניף: 806</v>
          </cell>
        </row>
        <row r="716">
          <cell r="C716" t="str">
            <v>לב העיר באר שבע. מספר סניף: 517</v>
          </cell>
        </row>
        <row r="717">
          <cell r="C717" t="str">
            <v>לב העיר. מספר סניף: 55</v>
          </cell>
        </row>
        <row r="718">
          <cell r="C718" t="str">
            <v>לב הפארק. מספר סניף: 695</v>
          </cell>
        </row>
        <row r="719">
          <cell r="C719" t="str">
            <v>לב הרובע. מספר סניף: 986</v>
          </cell>
        </row>
        <row r="720">
          <cell r="C720" t="str">
            <v>לב ראשון. מספר סניף: 430</v>
          </cell>
        </row>
        <row r="721">
          <cell r="C721" t="str">
            <v>להבים. מספר סניף: 3</v>
          </cell>
        </row>
        <row r="722">
          <cell r="C722" t="str">
            <v>לוד תעשיה אוירית. מספר סניף: 374</v>
          </cell>
        </row>
        <row r="723">
          <cell r="C723" t="str">
            <v>לוד. מספר סניף: 59</v>
          </cell>
        </row>
        <row r="724">
          <cell r="C724" t="str">
            <v>לוד. מספר סניף: 685</v>
          </cell>
        </row>
        <row r="725">
          <cell r="C725" t="str">
            <v>לוד. מספר סניף: 937</v>
          </cell>
        </row>
        <row r="726">
          <cell r="C726" t="str">
            <v>לינקולן. מספר סניף: 772</v>
          </cell>
        </row>
        <row r="727">
          <cell r="C727" t="str">
            <v>למד. מספר סניף: 631</v>
          </cell>
        </row>
        <row r="728">
          <cell r="C728" t="str">
            <v>למד. מספר סניף: 788</v>
          </cell>
        </row>
        <row r="729">
          <cell r="C729" t="str">
            <v>לקוחות נבחרים. מספר סניף: 338</v>
          </cell>
        </row>
        <row r="730">
          <cell r="C730" t="str">
            <v>מ.ש.י. כניסה לקבע. מספר סניף: 988</v>
          </cell>
        </row>
        <row r="731">
          <cell r="C731" t="str">
            <v>מאה שערים. מספר סניף: 184</v>
          </cell>
        </row>
        <row r="732">
          <cell r="C732" t="str">
            <v>מאה שערים. מספר סניף: 533</v>
          </cell>
        </row>
        <row r="733">
          <cell r="C733" t="str">
            <v>מאפו. מספר סניף: 130</v>
          </cell>
        </row>
        <row r="734">
          <cell r="C734" t="str">
            <v>מבצע עובדה. מספר סניף: 564</v>
          </cell>
        </row>
        <row r="735">
          <cell r="C735" t="str">
            <v>מבשרת ציון. מספר סניף: 448</v>
          </cell>
        </row>
        <row r="736">
          <cell r="C736" t="str">
            <v>מבשרת ציון. מספר סניף: 510</v>
          </cell>
        </row>
        <row r="737">
          <cell r="C737" t="str">
            <v>מבשרת ציון. מספר סניף: 638</v>
          </cell>
        </row>
        <row r="738">
          <cell r="C738" t="str">
            <v>מבשרת. מספר סניף: 142</v>
          </cell>
        </row>
        <row r="739">
          <cell r="C739" t="str">
            <v>מג'אר. מספר סניף: 4</v>
          </cell>
        </row>
        <row r="740">
          <cell r="C740" t="str">
            <v>מג'אר. מספר סניף: 581</v>
          </cell>
        </row>
        <row r="741">
          <cell r="C741" t="str">
            <v>מג'ד אל כרום. מספר סניף: 624</v>
          </cell>
        </row>
        <row r="742">
          <cell r="C742" t="str">
            <v>מג'דל שמס. מספר סניף: 744</v>
          </cell>
        </row>
        <row r="743">
          <cell r="C743" t="str">
            <v>מגדיאל - הוד השרון. מספר סניף: 508</v>
          </cell>
        </row>
        <row r="744">
          <cell r="C744" t="str">
            <v>מגדיאל. מספר סניף: 678</v>
          </cell>
        </row>
        <row r="745">
          <cell r="C745" t="str">
            <v>מגדיאל. מספר סניף: 776</v>
          </cell>
        </row>
        <row r="746">
          <cell r="C746" t="str">
            <v>מגדל היובל. מספר סניף: 395</v>
          </cell>
        </row>
        <row r="747">
          <cell r="C747" t="str">
            <v>מגדל העמק. מספר סניף: 137</v>
          </cell>
        </row>
        <row r="748">
          <cell r="C748" t="str">
            <v>מגדל העמק. מספר סניף: 728</v>
          </cell>
        </row>
        <row r="749">
          <cell r="C749" t="str">
            <v>מגדל העמק. מספר סניף: 987</v>
          </cell>
        </row>
        <row r="750">
          <cell r="C750" t="str">
            <v>מגדל חיפה. מספר סניף: 879</v>
          </cell>
        </row>
        <row r="751">
          <cell r="C751" t="str">
            <v>מגדל סונול. מספר סניף: 82</v>
          </cell>
        </row>
        <row r="752">
          <cell r="C752" t="str">
            <v>מגדל שלום. מספר סניף: 67</v>
          </cell>
        </row>
        <row r="753">
          <cell r="C753" t="str">
            <v>מגדלי אביב. מספר סניף: 812</v>
          </cell>
        </row>
        <row r="754">
          <cell r="C754" t="str">
            <v>מגדלי דוד. מספר סניף: 627</v>
          </cell>
        </row>
        <row r="755">
          <cell r="C755" t="str">
            <v>מגדלי ויטה. מספר סניף: 23</v>
          </cell>
        </row>
        <row r="756">
          <cell r="C756" t="str">
            <v>מגמ"ש (מרכז גביה משפטית. מספר סניף: 537</v>
          </cell>
        </row>
        <row r="757">
          <cell r="C757" t="str">
            <v>מדור פיתוח במחלקת חברות. מספר סניף: 6</v>
          </cell>
        </row>
        <row r="758">
          <cell r="C758" t="str">
            <v>מודיעין - מרכז הדיור. מספר סניף: 5</v>
          </cell>
        </row>
        <row r="759">
          <cell r="C759" t="str">
            <v>מודיעין דיור. מספר סניף: 503</v>
          </cell>
        </row>
        <row r="760">
          <cell r="C760" t="str">
            <v>מודיעין עילית. מספר סניף: 180</v>
          </cell>
        </row>
        <row r="761">
          <cell r="C761" t="str">
            <v>מודיעין עילית. מספר סניף: 292</v>
          </cell>
        </row>
        <row r="762">
          <cell r="C762" t="str">
            <v>מודיעין עילית. מספר סניף: 36</v>
          </cell>
        </row>
        <row r="763">
          <cell r="C763" t="str">
            <v>מודיעין. מספר סניף: 116</v>
          </cell>
        </row>
        <row r="764">
          <cell r="C764" t="str">
            <v>מודיעין. מספר סניף: 128</v>
          </cell>
        </row>
        <row r="765">
          <cell r="C765" t="str">
            <v>מודיעין. מספר סניף: 154</v>
          </cell>
        </row>
        <row r="766">
          <cell r="C766" t="str">
            <v>מודיעין. מספר סניף: 303</v>
          </cell>
        </row>
        <row r="767">
          <cell r="C767" t="str">
            <v>מודיעין. מספר סניף: 315</v>
          </cell>
        </row>
        <row r="768">
          <cell r="C768" t="str">
            <v>מודיעין. מספר סניף: 521</v>
          </cell>
        </row>
        <row r="769">
          <cell r="C769" t="str">
            <v>מודיעין. מספר סניף: 582</v>
          </cell>
        </row>
        <row r="770">
          <cell r="C770" t="str">
            <v>מודיעין. מספר סניף: 680</v>
          </cell>
        </row>
        <row r="771">
          <cell r="C771" t="str">
            <v>מונטיפיורי. מספר סניף: 781</v>
          </cell>
        </row>
        <row r="772">
          <cell r="C772" t="str">
            <v>מוניטפיורי. מספר סניף: 811</v>
          </cell>
        </row>
        <row r="773">
          <cell r="C773" t="str">
            <v>מוריה. מספר סניף: 107</v>
          </cell>
        </row>
        <row r="774">
          <cell r="C774" t="str">
            <v>מוריה. מספר סניף: 886</v>
          </cell>
        </row>
        <row r="775">
          <cell r="C775" t="str">
            <v>מזכרת בתיה. מספר סניף: 536</v>
          </cell>
        </row>
        <row r="776">
          <cell r="C776" t="str">
            <v>מזכרת בתיה. מספר סניף: 684</v>
          </cell>
        </row>
        <row r="777">
          <cell r="C777" t="str">
            <v>מזרח ירושלים. מספר סניף: 68</v>
          </cell>
        </row>
        <row r="778">
          <cell r="C778" t="str">
            <v>מזרח ירושלים. מספר סניף: 696</v>
          </cell>
        </row>
        <row r="779">
          <cell r="C779" t="str">
            <v>מזרח ירושלים. מספר סניף: 918</v>
          </cell>
        </row>
        <row r="780">
          <cell r="C780" t="str">
            <v>מחלקת ביצוע. מספר סניף: 200</v>
          </cell>
        </row>
        <row r="781">
          <cell r="C781" t="str">
            <v>מחלקת בנקים ומוסדות פיננסים. מספר סניף: 518</v>
          </cell>
        </row>
        <row r="782">
          <cell r="C782" t="str">
            <v>מחלקת מט"ח- סניף ראשי ת"א. מספר סניף: 190</v>
          </cell>
        </row>
        <row r="783">
          <cell r="C783" t="str">
            <v>מחלקת שירותי מט"ח ותקשורת בין בנקאית. מספר סניף: 520</v>
          </cell>
        </row>
        <row r="784">
          <cell r="C784" t="str">
            <v>מחנה יהודה. מספר סניף: 61</v>
          </cell>
        </row>
        <row r="785">
          <cell r="C785" t="str">
            <v>מט"ל לוד. מספר סניף: 546</v>
          </cell>
        </row>
        <row r="786">
          <cell r="C786" t="str">
            <v>מיקדו. מספר סניף: 64</v>
          </cell>
        </row>
        <row r="787">
          <cell r="C787" t="str">
            <v>מיתר. מספר סניף: 603</v>
          </cell>
        </row>
        <row r="788">
          <cell r="C788" t="str">
            <v>מכון וייצמן. מספר סניף: 660</v>
          </cell>
        </row>
        <row r="789">
          <cell r="C789" t="str">
            <v>מכון וייצמן. מספר סניף: 9</v>
          </cell>
        </row>
        <row r="790">
          <cell r="C790" t="str">
            <v>מכס נתב"ג. מספר סניף: 992</v>
          </cell>
        </row>
        <row r="791">
          <cell r="C791" t="str">
            <v>מלא"ב-ירושלים. מספר סניף: 521</v>
          </cell>
        </row>
        <row r="792">
          <cell r="C792" t="str">
            <v>מלא"ב-נתניה. מספר סניף: 156</v>
          </cell>
        </row>
        <row r="793">
          <cell r="C793" t="str">
            <v>מלחה ירושלים. מספר סניף: 7</v>
          </cell>
        </row>
        <row r="794">
          <cell r="C794" t="str">
            <v>מלחה. מספר סניף: 277</v>
          </cell>
        </row>
        <row r="795">
          <cell r="C795" t="str">
            <v>מלחה. מספר סניף: 431</v>
          </cell>
        </row>
        <row r="796">
          <cell r="C796" t="str">
            <v>ממילא. מספר סניף: 15</v>
          </cell>
        </row>
        <row r="797">
          <cell r="C797" t="str">
            <v>מנהלת אזור חיפה והשרון. מספר סניף: 703</v>
          </cell>
        </row>
        <row r="798">
          <cell r="C798" t="str">
            <v>מנהלת אזור ירושלים והדרום. מספר סניף: 702</v>
          </cell>
        </row>
        <row r="799">
          <cell r="C799" t="str">
            <v>מנהלת אזור נצרת. מספר סניף: 705</v>
          </cell>
        </row>
        <row r="800">
          <cell r="C800" t="str">
            <v>מנהלת אזור עכו. מספר סניף: 706</v>
          </cell>
        </row>
        <row r="801">
          <cell r="C801" t="str">
            <v>מנהלת אזור תל אביב והמרכז. מספר סניף: 701</v>
          </cell>
        </row>
        <row r="802">
          <cell r="C802" t="str">
            <v>מסלקה. מספר סניף: 688</v>
          </cell>
        </row>
        <row r="803">
          <cell r="C803" t="str">
            <v>מעונות מכבי בית אילדן. מספר סניף: 61</v>
          </cell>
        </row>
        <row r="804">
          <cell r="C804" t="str">
            <v>מעיליא. מספר סניף: 625</v>
          </cell>
        </row>
        <row r="805">
          <cell r="C805" t="str">
            <v>מעלה אדומים. מספר סניף: 193</v>
          </cell>
        </row>
        <row r="806">
          <cell r="C806" t="str">
            <v>מעלה אדומים. מספר סניף: 291</v>
          </cell>
        </row>
        <row r="807">
          <cell r="C807" t="str">
            <v>מעלה אדומים. מספר סניף: 752</v>
          </cell>
        </row>
        <row r="808">
          <cell r="C808" t="str">
            <v>מעלות תרשיחא. מספר סניף: 17</v>
          </cell>
        </row>
        <row r="809">
          <cell r="C809" t="str">
            <v>מעלות תרשיחא. מספר סניף: 732</v>
          </cell>
        </row>
        <row r="810">
          <cell r="C810" t="str">
            <v>מעלות. מספר סניף: 558</v>
          </cell>
        </row>
        <row r="811">
          <cell r="C811" t="str">
            <v>מעלות. מספר סניף: 641</v>
          </cell>
        </row>
        <row r="812">
          <cell r="C812" t="str">
            <v>מעלות. מספר סניף: 91</v>
          </cell>
        </row>
        <row r="813">
          <cell r="C813" t="str">
            <v>מערב ראשון לציון. מספר סניף: 392</v>
          </cell>
        </row>
        <row r="814">
          <cell r="C814" t="str">
            <v>מערב ראשון לציון. מספר סניף: 506</v>
          </cell>
        </row>
        <row r="815">
          <cell r="C815" t="str">
            <v>מערב ראשון. מספר סניף: 234</v>
          </cell>
        </row>
        <row r="816">
          <cell r="C816" t="str">
            <v>מערך החשבות. מספר סניף: 201</v>
          </cell>
        </row>
        <row r="817">
          <cell r="C817" t="str">
            <v>מפרץ חיפה. מספר סניף: 362</v>
          </cell>
        </row>
        <row r="818">
          <cell r="C818" t="str">
            <v>מפרץ חיפה. מספר סניף: 4</v>
          </cell>
        </row>
        <row r="819">
          <cell r="C819" t="str">
            <v>מצדה. מספר סניף: 566</v>
          </cell>
        </row>
        <row r="820">
          <cell r="C820" t="str">
            <v>מצפה ספיר. מספר סניף: 228</v>
          </cell>
        </row>
        <row r="821">
          <cell r="C821" t="str">
            <v>מצפה רמון. מספר סניף: 672</v>
          </cell>
        </row>
        <row r="822">
          <cell r="C822" t="str">
            <v>מרגליות. מספר סניף: 643</v>
          </cell>
        </row>
        <row r="823">
          <cell r="C823" t="str">
            <v>מרגנית. מספר סניף: 866</v>
          </cell>
        </row>
        <row r="824">
          <cell r="C824" t="str">
            <v>מרום-נוה. מספר סניף: 546</v>
          </cell>
        </row>
        <row r="825">
          <cell r="C825" t="str">
            <v>מרום נווה. מספר סניף: 534</v>
          </cell>
        </row>
        <row r="826">
          <cell r="C826" t="str">
            <v>מרום נווה. מספר סניף: 96</v>
          </cell>
        </row>
        <row r="827">
          <cell r="C827" t="str">
            <v>מרכז אמידים. מספר סניף: 11</v>
          </cell>
        </row>
        <row r="828">
          <cell r="C828" t="str">
            <v>מרכז בנקאות פרטית  בינלאומית אשדוד. מספר סניף: 502</v>
          </cell>
        </row>
        <row r="829">
          <cell r="C829" t="str">
            <v>מרכז בנקאות פרטית בינלאומית  ת"א. מספר סניף: 478</v>
          </cell>
        </row>
        <row r="830">
          <cell r="C830" t="str">
            <v>מרכז בנקאות פרטית בינלאומית י-ם. מספר סניף: 520</v>
          </cell>
        </row>
        <row r="831">
          <cell r="C831" t="str">
            <v>מרכז בנקאות פרטית בינלאומית. מספר סניף: 129</v>
          </cell>
        </row>
        <row r="832">
          <cell r="C832" t="str">
            <v>מרכז בנקאות פרטת נתניה. מספר סניף: 541</v>
          </cell>
        </row>
        <row r="833">
          <cell r="C833" t="str">
            <v>מרכז הבנקאות. מספר סניף: 509</v>
          </cell>
        </row>
        <row r="834">
          <cell r="C834" t="str">
            <v>מרכז הכרמל. מספר סניף: 679</v>
          </cell>
        </row>
        <row r="835">
          <cell r="C835" t="str">
            <v>מרכז הכרמל. מספר סניף: 76</v>
          </cell>
        </row>
        <row r="836">
          <cell r="C836" t="str">
            <v>מרכז הכרמל. מספר סניף: 83</v>
          </cell>
        </row>
        <row r="837">
          <cell r="C837" t="str">
            <v>מרכז הנגב. מספר סניף: 117</v>
          </cell>
        </row>
        <row r="838">
          <cell r="C838" t="str">
            <v>מרכז הנגב. מספר סניף: 922</v>
          </cell>
        </row>
        <row r="839">
          <cell r="C839" t="str">
            <v>מרכז השקעות אח"מים מרכנתיל. מספר סניף: 711</v>
          </cell>
        </row>
        <row r="840">
          <cell r="C840" t="str">
            <v>מרכז השקעות השפלה. מספר סניף: 488</v>
          </cell>
        </row>
        <row r="841">
          <cell r="C841" t="str">
            <v>מרכז כלל. מספר סניף: 159</v>
          </cell>
        </row>
        <row r="842">
          <cell r="C842" t="str">
            <v>מרכז כלל. מספר סניף: 569</v>
          </cell>
        </row>
        <row r="843">
          <cell r="C843" t="str">
            <v>מרכז מזומנים טוביהו. מספר סניף: 173</v>
          </cell>
        </row>
        <row r="844">
          <cell r="C844" t="str">
            <v>מרכז מזומנים ירושלים. מספר סניף: 348</v>
          </cell>
        </row>
        <row r="845">
          <cell r="C845" t="str">
            <v>מרכז מזומנים. מספר סניף: 184</v>
          </cell>
        </row>
        <row r="846">
          <cell r="C846" t="str">
            <v>מרכז מזומנים. מספר סניף: 510</v>
          </cell>
        </row>
        <row r="847">
          <cell r="C847" t="str">
            <v>מרכז מסחרי שפרעם. מספר סניף: 31</v>
          </cell>
        </row>
        <row r="848">
          <cell r="C848" t="str">
            <v>מרכז ני"ע. מספר סניף: 690</v>
          </cell>
        </row>
        <row r="849">
          <cell r="C849" t="str">
            <v>מרכז סחר חוץ צפוני. מספר סניף: 727</v>
          </cell>
        </row>
        <row r="850">
          <cell r="C850" t="str">
            <v>מרכז עסקים  י-ם. מספר סניף: 402</v>
          </cell>
        </row>
        <row r="851">
          <cell r="C851" t="str">
            <v>מרכז עסקים באר שבע. מספר סניף: 426</v>
          </cell>
        </row>
        <row r="852">
          <cell r="C852" t="str">
            <v>מרכז עסקים דן. מספר סניף: 380</v>
          </cell>
        </row>
        <row r="853">
          <cell r="C853" t="str">
            <v>מרכז עסקים דרום. מספר סניף: 452</v>
          </cell>
        </row>
        <row r="854">
          <cell r="C854" t="str">
            <v>מרכז עסקים המרכז. מספר סניף: 453</v>
          </cell>
        </row>
        <row r="855">
          <cell r="C855" t="str">
            <v>מרכז עסקים הנגב. מספר סניף: 454</v>
          </cell>
        </row>
        <row r="856">
          <cell r="C856" t="str">
            <v>מרכז עסקים השפלה. מספר סניף: 384</v>
          </cell>
        </row>
        <row r="857">
          <cell r="C857" t="str">
            <v>מרכז עסקים השרון. מספר סניף: 382</v>
          </cell>
        </row>
        <row r="858">
          <cell r="C858" t="str">
            <v>מרכז עסקים השרון. מספר סניף: 455</v>
          </cell>
        </row>
        <row r="859">
          <cell r="C859" t="str">
            <v>מרכז עסקים השרון. מספר סניף: 755</v>
          </cell>
        </row>
        <row r="860">
          <cell r="C860" t="str">
            <v>מרכז עסקים חיפה. מספר סניף: 444</v>
          </cell>
        </row>
        <row r="861">
          <cell r="C861" t="str">
            <v>מרכז עסקים חיפה. מספר סניף: 456</v>
          </cell>
        </row>
        <row r="862">
          <cell r="C862" t="str">
            <v>מרכז עסקים י-ם. מספר סניף: 403</v>
          </cell>
        </row>
        <row r="863">
          <cell r="C863" t="str">
            <v>מרכז עסקים יהלומים. מספר סניף: 466</v>
          </cell>
        </row>
        <row r="864">
          <cell r="C864" t="str">
            <v>מרכז עסקים ירושלים והדרום. מספר סניף: 381</v>
          </cell>
        </row>
        <row r="865">
          <cell r="C865" t="str">
            <v>מרכז עסקים ירושלים. מספר סניף: 457</v>
          </cell>
        </row>
        <row r="866">
          <cell r="C866" t="str">
            <v>מרכז עסקים נתניה. מספר סניף: 422</v>
          </cell>
        </row>
        <row r="867">
          <cell r="C867" t="str">
            <v>מרכז עסקים נתניה. מספר סניף: 452</v>
          </cell>
        </row>
        <row r="868">
          <cell r="C868" t="str">
            <v>מרכז עסקים ספיר. מספר סניף: 698</v>
          </cell>
        </row>
        <row r="869">
          <cell r="C869" t="str">
            <v>מרכז עסקים פ"ת. מספר סניף: 429</v>
          </cell>
        </row>
        <row r="870">
          <cell r="C870" t="str">
            <v>מרכז עסקים צפון. מספר סניף: 383</v>
          </cell>
        </row>
        <row r="871">
          <cell r="C871" t="str">
            <v>מרכז עסקים צפון. מספר סניף: 458</v>
          </cell>
        </row>
        <row r="872">
          <cell r="C872" t="str">
            <v>מרכז עסקים ראשי ת"א. מספר סניף: 461</v>
          </cell>
        </row>
        <row r="873">
          <cell r="C873" t="str">
            <v>מרכז עסקים ת"א. מספר סניף: 409</v>
          </cell>
        </row>
        <row r="874">
          <cell r="C874" t="str">
            <v>מרכז עסקים ת"א. מספר סניף: 475</v>
          </cell>
        </row>
        <row r="875">
          <cell r="C875" t="str">
            <v>מרכז עסקים תל אביב צפון. מספר סניף: 642</v>
          </cell>
        </row>
        <row r="876">
          <cell r="C876" t="str">
            <v>מרכז עסקים תל אביב. מספר סניף: 450</v>
          </cell>
        </row>
        <row r="877">
          <cell r="C877" t="str">
            <v>מרכז עסקים תל אביב. מספר סניף: 452</v>
          </cell>
        </row>
        <row r="878">
          <cell r="C878" t="str">
            <v>מרכז שרות ישיר. מספר סניף: 388</v>
          </cell>
        </row>
        <row r="879">
          <cell r="C879" t="str">
            <v>מרכז תפעול. מספר סניף: 542</v>
          </cell>
        </row>
        <row r="880">
          <cell r="C880" t="str">
            <v>מרכז תפעולי ארצי לסחר חוץ. מספר סניף: 794</v>
          </cell>
        </row>
        <row r="881">
          <cell r="C881" t="str">
            <v>מרכזי עסקים. מספר סניף: 600</v>
          </cell>
        </row>
        <row r="882">
          <cell r="C882" t="str">
            <v>מרכזי תל אביב. מספר סניף: 800</v>
          </cell>
        </row>
        <row r="883">
          <cell r="C883" t="str">
            <v>משכית. מספר סניף: 783</v>
          </cell>
        </row>
        <row r="884">
          <cell r="C884" t="str">
            <v>משכנות האומה. מספר סניף: 488</v>
          </cell>
        </row>
        <row r="885">
          <cell r="C885" t="str">
            <v>משכנתאות - אשדוד. מספר סניף: 513</v>
          </cell>
        </row>
        <row r="886">
          <cell r="C886" t="str">
            <v>משכנתאות - ככר העצמאות. מספר סניף: 511</v>
          </cell>
        </row>
        <row r="887">
          <cell r="C887" t="str">
            <v>משכנתאות - רמות אשכול. מספר סניף: 512</v>
          </cell>
        </row>
        <row r="888">
          <cell r="C888" t="str">
            <v>משכנתאות הוד השרון. מספר סניף: 508</v>
          </cell>
        </row>
        <row r="889">
          <cell r="C889" t="str">
            <v>משכנתאות הנביאים. מספר סניף: 509</v>
          </cell>
        </row>
        <row r="890">
          <cell r="C890" t="str">
            <v>משכנתאות כיכר השבת. מספר סניף: 501</v>
          </cell>
        </row>
        <row r="891">
          <cell r="C891" t="str">
            <v>משכנתאות מודיעין. מספר סניף: 503</v>
          </cell>
        </row>
        <row r="892">
          <cell r="C892" t="str">
            <v>משכנתאות קרית אונו. מספר סניף: 507</v>
          </cell>
        </row>
        <row r="893">
          <cell r="C893" t="str">
            <v>משכנתאות קרית הממשלה. מספר סניף: 104</v>
          </cell>
        </row>
        <row r="894">
          <cell r="C894" t="str">
            <v>משכנתאות. מספר סניף: 613</v>
          </cell>
        </row>
        <row r="895">
          <cell r="C895" t="str">
            <v>משכנתאות. מספר סניף: 992</v>
          </cell>
        </row>
        <row r="896">
          <cell r="C896" t="str">
            <v>משמר השרון. מספר סניף: 56</v>
          </cell>
        </row>
        <row r="897">
          <cell r="C897" t="str">
            <v>משרד אחורי- תפעול הייעוץ הפנסיוני. מספר סניף: 316</v>
          </cell>
        </row>
        <row r="898">
          <cell r="C898" t="str">
            <v>משרד ראשי- הנח"ש ומטה. מספר סניף: 1</v>
          </cell>
        </row>
        <row r="899">
          <cell r="C899" t="str">
            <v>משרד ראשי. מספר סניף: 1</v>
          </cell>
        </row>
        <row r="900">
          <cell r="C900" t="str">
            <v>משרד ראשי. מספר סניף: 1</v>
          </cell>
        </row>
        <row r="901">
          <cell r="C901" t="str">
            <v>משרד ראשי. מספר סניף: 1</v>
          </cell>
        </row>
        <row r="902">
          <cell r="C902" t="str">
            <v>משרד ראשי. מספר סניף: 1</v>
          </cell>
        </row>
        <row r="903">
          <cell r="C903" t="str">
            <v>משרד ראשי. מספר סניף: 1</v>
          </cell>
        </row>
        <row r="904">
          <cell r="C904" t="str">
            <v>משרד ראשי. מספר סניף: 499</v>
          </cell>
        </row>
        <row r="905">
          <cell r="C905" t="str">
            <v>מת"ם. מספר סניף: 130</v>
          </cell>
        </row>
        <row r="906">
          <cell r="C906" t="str">
            <v>מת"ם. מספר סניף: 329</v>
          </cell>
        </row>
        <row r="907">
          <cell r="C907" t="str">
            <v>מת"מ אומגה. מספר סניף: 350</v>
          </cell>
        </row>
        <row r="908">
          <cell r="C908" t="str">
            <v>מת"מ חיפה. מספר סניף: 505</v>
          </cell>
        </row>
        <row r="909">
          <cell r="C909" t="str">
            <v>נאות אפקה. מספר סניף: 504</v>
          </cell>
        </row>
        <row r="910">
          <cell r="C910" t="str">
            <v>נאות אפקה. מספר סניף: 838</v>
          </cell>
        </row>
        <row r="911">
          <cell r="C911" t="str">
            <v>נאות אשלים. מספר סניף: 89</v>
          </cell>
        </row>
        <row r="912">
          <cell r="C912" t="str">
            <v>נאות רחל. מספר סניף: 104</v>
          </cell>
        </row>
        <row r="913">
          <cell r="C913" t="str">
            <v>נאות רחל. מספר סניף: 527</v>
          </cell>
        </row>
        <row r="914">
          <cell r="C914" t="str">
            <v>נאות רחל. מספר סניף: 785</v>
          </cell>
        </row>
        <row r="915">
          <cell r="C915" t="str">
            <v>נאות שושנים. מספר סניף: 759</v>
          </cell>
        </row>
        <row r="916">
          <cell r="C916" t="str">
            <v>נבטים. מספר סניף: 342</v>
          </cell>
        </row>
        <row r="917">
          <cell r="C917" t="str">
            <v>נהורה. מספר סניף: 670</v>
          </cell>
        </row>
        <row r="918">
          <cell r="C918" t="str">
            <v>נהריה עסקים. מספר סניף: 168</v>
          </cell>
        </row>
        <row r="919">
          <cell r="C919" t="str">
            <v>נהריה. מספר סניף: 190</v>
          </cell>
        </row>
        <row r="920">
          <cell r="C920" t="str">
            <v>נהריה. מספר סניף: 443</v>
          </cell>
        </row>
        <row r="921">
          <cell r="C921" t="str">
            <v>נהריה. מספר סניף: 52</v>
          </cell>
        </row>
        <row r="922">
          <cell r="C922" t="str">
            <v>נהריה. מספר סניף: 660</v>
          </cell>
        </row>
        <row r="923">
          <cell r="C923" t="str">
            <v>נהריה. מספר סניף: 716</v>
          </cell>
        </row>
        <row r="924">
          <cell r="C924" t="str">
            <v>נהריה. מספר סניף: 962</v>
          </cell>
        </row>
        <row r="925">
          <cell r="C925" t="str">
            <v>נהריה. מספר סניף: 97</v>
          </cell>
        </row>
        <row r="926">
          <cell r="C926" t="str">
            <v>נהרייה. מספר סניף: 141</v>
          </cell>
        </row>
        <row r="927">
          <cell r="C927" t="str">
            <v>נוה-ים. מספר סניף: 768</v>
          </cell>
        </row>
        <row r="928">
          <cell r="C928" t="str">
            <v>נוה אביבים. מספר סניף: 118</v>
          </cell>
        </row>
        <row r="929">
          <cell r="C929" t="str">
            <v>נוה אביבים. מספר סניף: 625</v>
          </cell>
        </row>
        <row r="930">
          <cell r="C930" t="str">
            <v>נוה זאב. מספר סניף: 734</v>
          </cell>
        </row>
        <row r="931">
          <cell r="C931" t="str">
            <v>נוה חן. מספר סניף: 777</v>
          </cell>
        </row>
        <row r="932">
          <cell r="C932" t="str">
            <v>נוה מגן. מספר סניף: 769</v>
          </cell>
        </row>
        <row r="933">
          <cell r="C933" t="str">
            <v>נוה מונוסון. מספר סניף: 573</v>
          </cell>
        </row>
        <row r="934">
          <cell r="C934" t="str">
            <v>נוה רם. מספר סניף: 773</v>
          </cell>
        </row>
        <row r="935">
          <cell r="C935" t="str">
            <v>נוה שאנן. מספר סניף: 702</v>
          </cell>
        </row>
        <row r="936">
          <cell r="C936" t="str">
            <v>נוה שאנן. מספר סניף: 74</v>
          </cell>
        </row>
        <row r="937">
          <cell r="C937" t="str">
            <v>נוה שאנן. מספר סניף: 882</v>
          </cell>
        </row>
        <row r="938">
          <cell r="C938" t="str">
            <v>נווה אלון. מספר סניף: 737</v>
          </cell>
        </row>
        <row r="939">
          <cell r="C939" t="str">
            <v>נווה דור דיור מוגן. מספר סניף: 59</v>
          </cell>
        </row>
        <row r="940">
          <cell r="C940" t="str">
            <v>נווה זאב. מספר סניף: 160</v>
          </cell>
        </row>
        <row r="941">
          <cell r="C941" t="str">
            <v>נווה זאב. מספר סניף: 318</v>
          </cell>
        </row>
        <row r="942">
          <cell r="C942" t="str">
            <v>נווה שאנן. מספר סניף: 492</v>
          </cell>
        </row>
        <row r="943">
          <cell r="C943" t="str">
            <v>נווה שאנן. מספר סניף: 7</v>
          </cell>
        </row>
        <row r="944">
          <cell r="C944" t="str">
            <v>נחלת יצחק. מספר סניף: 641</v>
          </cell>
        </row>
        <row r="945">
          <cell r="C945" t="str">
            <v>נחף. מספר סניף: 9</v>
          </cell>
        </row>
        <row r="946">
          <cell r="C946" t="str">
            <v>ניירות ערך-תפעול. מספר סניף: 797</v>
          </cell>
        </row>
        <row r="947">
          <cell r="C947" t="str">
            <v>ניירות ערך. מספר סניף: 286</v>
          </cell>
        </row>
        <row r="948">
          <cell r="C948" t="str">
            <v>ניירות ערך. מספר סניף: 480</v>
          </cell>
        </row>
        <row r="949">
          <cell r="C949" t="str">
            <v>נמל תעופה בן גוריון. מספר סניף: 774</v>
          </cell>
        </row>
        <row r="950">
          <cell r="C950" t="str">
            <v>נס ציונה. מספר סניף: 117</v>
          </cell>
        </row>
        <row r="951">
          <cell r="C951" t="str">
            <v>נס ציונה. מספר סניף: 511</v>
          </cell>
        </row>
        <row r="952">
          <cell r="C952" t="str">
            <v>נס ציונה. מספר סניף: 636</v>
          </cell>
        </row>
        <row r="953">
          <cell r="C953" t="str">
            <v>נס ציונה. מספר סניף: 933</v>
          </cell>
        </row>
        <row r="954">
          <cell r="C954" t="str">
            <v>נצרת עילית. מספר סניף: 142</v>
          </cell>
        </row>
        <row r="955">
          <cell r="C955" t="str">
            <v>נצרת עלית. מספר סניף: 5</v>
          </cell>
        </row>
        <row r="956">
          <cell r="C956" t="str">
            <v>נצרת עלית. מספר סניף: 560</v>
          </cell>
        </row>
        <row r="957">
          <cell r="C957" t="str">
            <v>נצרת עלית. מספר סניף: 733</v>
          </cell>
        </row>
        <row r="958">
          <cell r="C958" t="str">
            <v>נצרת עלית. מספר סניף: 972</v>
          </cell>
        </row>
        <row r="959">
          <cell r="C959" t="str">
            <v>נצרת עסקים פריפרד. מספר סניף: 211</v>
          </cell>
        </row>
        <row r="960">
          <cell r="C960" t="str">
            <v>נצרת ראשי. מספר סניף: 639</v>
          </cell>
        </row>
        <row r="961">
          <cell r="C961" t="str">
            <v>נצרת. מספר סניף: 2</v>
          </cell>
        </row>
        <row r="962">
          <cell r="C962" t="str">
            <v>נצרת. מספר סניף: 514</v>
          </cell>
        </row>
        <row r="963">
          <cell r="C963" t="str">
            <v>נצרת. מספר סניף: 559</v>
          </cell>
        </row>
        <row r="964">
          <cell r="C964" t="str">
            <v>נצרת. מספר סניף: 726</v>
          </cell>
        </row>
        <row r="965">
          <cell r="C965" t="str">
            <v>נצרת. מספר סניף: 91</v>
          </cell>
        </row>
        <row r="966">
          <cell r="C966" t="str">
            <v>נצרת. מספר סניף: 93</v>
          </cell>
        </row>
        <row r="967">
          <cell r="C967" t="str">
            <v>נצרת. מספר סניף: 964</v>
          </cell>
        </row>
        <row r="968">
          <cell r="C968" t="str">
            <v>נשר תל חנן. מספר סניף: 712</v>
          </cell>
        </row>
        <row r="969">
          <cell r="C969" t="str">
            <v>נשר. מספר סניף: 447</v>
          </cell>
        </row>
        <row r="970">
          <cell r="C970" t="str">
            <v>נשר. מספר סניף: 523</v>
          </cell>
        </row>
        <row r="971">
          <cell r="C971" t="str">
            <v>נשר. מספר סניף: 887</v>
          </cell>
        </row>
        <row r="972">
          <cell r="C972" t="str">
            <v>נתב"ג. מספר סניף: 134</v>
          </cell>
        </row>
        <row r="973">
          <cell r="C973" t="str">
            <v>נתיבות. מספר סניף: 173</v>
          </cell>
        </row>
        <row r="974">
          <cell r="C974" t="str">
            <v>נתיבות. מספר סניף: 428</v>
          </cell>
        </row>
        <row r="975">
          <cell r="C975" t="str">
            <v>נתיבות. מספר סניף: 556</v>
          </cell>
        </row>
        <row r="976">
          <cell r="C976" t="str">
            <v>נתיבות. מספר סניף: 790</v>
          </cell>
        </row>
        <row r="977">
          <cell r="C977" t="str">
            <v>נתניה עסקים. מספר סניף: 167</v>
          </cell>
        </row>
        <row r="978">
          <cell r="C978" t="str">
            <v>נתניה. מספר סניף: 133</v>
          </cell>
        </row>
        <row r="979">
          <cell r="C979" t="str">
            <v>נתניה. מספר סניף: 22</v>
          </cell>
        </row>
        <row r="980">
          <cell r="C980" t="str">
            <v>נתניה. מספר סניף: 346</v>
          </cell>
        </row>
        <row r="981">
          <cell r="C981" t="str">
            <v>נתניה. מספר סניף: 42</v>
          </cell>
        </row>
        <row r="982">
          <cell r="C982" t="str">
            <v>נתניה. מספר סניף: 508</v>
          </cell>
        </row>
        <row r="983">
          <cell r="C983" t="str">
            <v>נתניה. מספר סניף: 612</v>
          </cell>
        </row>
        <row r="984">
          <cell r="C984" t="str">
            <v>נתניה. מספר סניף: 647</v>
          </cell>
        </row>
        <row r="985">
          <cell r="C985" t="str">
            <v>נתניה. מספר סניף: 91</v>
          </cell>
        </row>
        <row r="986">
          <cell r="C986" t="str">
            <v>נתניה. מספר סניף: 92</v>
          </cell>
        </row>
        <row r="987">
          <cell r="C987" t="str">
            <v>נתניה. מספר סניף: 950</v>
          </cell>
        </row>
        <row r="988">
          <cell r="C988" t="str">
            <v>סאלח א-דין. מספר סניף: 638</v>
          </cell>
        </row>
        <row r="989">
          <cell r="C989" t="str">
            <v>סביון. מספר סניף: 38</v>
          </cell>
        </row>
        <row r="990">
          <cell r="C990" t="str">
            <v>סביוני ים. מספר סניף: 694</v>
          </cell>
        </row>
        <row r="991">
          <cell r="C991" t="str">
            <v>סביונים. מספר סניף: 360</v>
          </cell>
        </row>
        <row r="992">
          <cell r="C992" t="str">
            <v>סביונים. מספר סניף: 525</v>
          </cell>
        </row>
        <row r="993">
          <cell r="C993" t="str">
            <v>סביניה. מספר סניף: 719</v>
          </cell>
        </row>
        <row r="994">
          <cell r="C994" t="str">
            <v>סיטי אשדוד. מספר סניף: 662</v>
          </cell>
        </row>
        <row r="995">
          <cell r="C995" t="str">
            <v>סיטיבנק - הארבעה 19. מספר סניף: 5</v>
          </cell>
        </row>
        <row r="996">
          <cell r="C996" t="str">
            <v>סיטיבנק - רוטשילד 9. מספר סניף: 4</v>
          </cell>
        </row>
        <row r="997">
          <cell r="C997" t="str">
            <v>סכנין. מספר סניף: 479</v>
          </cell>
        </row>
        <row r="998">
          <cell r="C998" t="str">
            <v>סכנין. מספר סניף: 6</v>
          </cell>
        </row>
        <row r="999">
          <cell r="C999" t="str">
            <v>סכנין. מספר סניף: 687</v>
          </cell>
        </row>
        <row r="1000">
          <cell r="C1000" t="str">
            <v>סכנין. מספר סניף: 98</v>
          </cell>
        </row>
        <row r="1001">
          <cell r="C1001" t="str">
            <v>סלמה. מספר סניף: 469</v>
          </cell>
        </row>
        <row r="1002">
          <cell r="C1002" t="str">
            <v>סנהדריה. מספר סניף: 736</v>
          </cell>
        </row>
        <row r="1003">
          <cell r="C1003" t="str">
            <v>סניף טבריה. מספר סניף: 246</v>
          </cell>
        </row>
        <row r="1004">
          <cell r="C1004" t="str">
            <v>סניף מרכזי. מספר סניף: 77</v>
          </cell>
        </row>
        <row r="1005">
          <cell r="C1005" t="str">
            <v>סניף פנימי. מספר סניף: 102</v>
          </cell>
        </row>
        <row r="1006">
          <cell r="C1006" t="str">
            <v>סניף רחובות. מספר סניף: 278</v>
          </cell>
        </row>
        <row r="1007">
          <cell r="C1007" t="str">
            <v>סניפון וולפסון- חולון. מספר סניף: 135</v>
          </cell>
        </row>
        <row r="1008">
          <cell r="C1008" t="str">
            <v>סניפון וולפסון- חולון. מספר סניף: 30</v>
          </cell>
        </row>
        <row r="1009">
          <cell r="C1009" t="str">
            <v>ספאפרה. מספר סניף: 25</v>
          </cell>
        </row>
        <row r="1010">
          <cell r="C1010" t="str">
            <v>סקטור מימון וסחר בינלאומי. מספר סניף: 501</v>
          </cell>
        </row>
        <row r="1011">
          <cell r="C1011" t="str">
            <v>סקטור קופ"ג. מספר סניף: 488</v>
          </cell>
        </row>
        <row r="1012">
          <cell r="C1012" t="str">
            <v>סקטור תפעול מט"ח. מספר סניף: 440</v>
          </cell>
        </row>
        <row r="1013">
          <cell r="C1013" t="str">
            <v>עובדה. מספר סניף: 177</v>
          </cell>
        </row>
        <row r="1014">
          <cell r="C1014" t="str">
            <v>עומר. מספר סניף: 570</v>
          </cell>
        </row>
        <row r="1015">
          <cell r="C1015" t="str">
            <v>עוספיה. מספר סניף: 484</v>
          </cell>
        </row>
        <row r="1016">
          <cell r="C1016" t="str">
            <v>עילבון. מספר סניף: 634</v>
          </cell>
        </row>
        <row r="1017">
          <cell r="C1017" t="str">
            <v>עיר ימים נתניה. מספר סניף: 542</v>
          </cell>
        </row>
        <row r="1018">
          <cell r="C1018" t="str">
            <v>עיר ימים. מספר סניף: 318</v>
          </cell>
        </row>
        <row r="1019">
          <cell r="C1019" t="str">
            <v>עיר ימים. מספר סניף: 462</v>
          </cell>
        </row>
        <row r="1020">
          <cell r="C1020" t="str">
            <v>עירון. מספר סניף: 5</v>
          </cell>
        </row>
        <row r="1021">
          <cell r="C1021" t="str">
            <v>עכו. מספר סניף: 445</v>
          </cell>
        </row>
        <row r="1022">
          <cell r="C1022" t="str">
            <v>עכו. מספר סניף: 644</v>
          </cell>
        </row>
        <row r="1023">
          <cell r="C1023" t="str">
            <v>עכו. מספר סניף: 713</v>
          </cell>
        </row>
        <row r="1024">
          <cell r="C1024" t="str">
            <v>עכו. מספר סניף: 960</v>
          </cell>
        </row>
        <row r="1025">
          <cell r="C1025" t="str">
            <v>עכו. מספר סניף: 99</v>
          </cell>
        </row>
        <row r="1026">
          <cell r="C1026" t="str">
            <v>עמישב. מספר סניף: 684</v>
          </cell>
        </row>
        <row r="1027">
          <cell r="C1027" t="str">
            <v>עמק ברכה. מספר סניף: 624</v>
          </cell>
        </row>
        <row r="1028">
          <cell r="C1028" t="str">
            <v>עמק רפאים. מספר סניף: 914</v>
          </cell>
        </row>
        <row r="1029">
          <cell r="C1029" t="str">
            <v>ענף סליקה ומשלוח. מספר סניף: 991</v>
          </cell>
        </row>
        <row r="1030">
          <cell r="C1030" t="str">
            <v>עסקים איילון. מספר סניף: 693</v>
          </cell>
        </row>
        <row r="1031">
          <cell r="C1031" t="str">
            <v>עסקים אלונים. מספר סניף: 654</v>
          </cell>
        </row>
        <row r="1032">
          <cell r="C1032" t="str">
            <v>עסקים אלנבי. מספר סניף: 802</v>
          </cell>
        </row>
        <row r="1033">
          <cell r="C1033" t="str">
            <v>עסקים אשדוד. מספר סניף: 618</v>
          </cell>
        </row>
        <row r="1034">
          <cell r="C1034" t="str">
            <v>עסקים באר שבע. מספר סניף: 607</v>
          </cell>
        </row>
        <row r="1035">
          <cell r="C1035" t="str">
            <v>עסקים הבורסה. מספר סניף: 743</v>
          </cell>
        </row>
        <row r="1036">
          <cell r="C1036" t="str">
            <v>עסקים החרוצים. מספר סניף: 750</v>
          </cell>
        </row>
        <row r="1037">
          <cell r="C1037" t="str">
            <v>עסקים החרושת. מספר סניף: 651</v>
          </cell>
        </row>
        <row r="1038">
          <cell r="C1038" t="str">
            <v>עסקים החשמונאים. מספר סניף: 817</v>
          </cell>
        </row>
        <row r="1039">
          <cell r="C1039" t="str">
            <v>עסקים המפרץ. מספר סניף: 898</v>
          </cell>
        </row>
        <row r="1040">
          <cell r="C1040" t="str">
            <v>עסקים העמקים. מספר סניף: 745</v>
          </cell>
        </row>
        <row r="1041">
          <cell r="C1041" t="str">
            <v>עסקים הר חוצבים. מספר סניף: 968</v>
          </cell>
        </row>
        <row r="1042">
          <cell r="C1042" t="str">
            <v>עסקים הרצליה. מספר סניף: 864</v>
          </cell>
        </row>
        <row r="1043">
          <cell r="C1043" t="str">
            <v>עסקים חדרה. מספר סניף: 639</v>
          </cell>
        </row>
        <row r="1044">
          <cell r="C1044" t="str">
            <v>עסקים חלוצי התעשיה. מספר סניף: 889</v>
          </cell>
        </row>
        <row r="1045">
          <cell r="C1045" t="str">
            <v>עסקים נתניה. מספר סניף: 717</v>
          </cell>
        </row>
        <row r="1046">
          <cell r="C1046" t="str">
            <v>עסקים פתח תקוה. מספר סניף: 707</v>
          </cell>
        </row>
        <row r="1047">
          <cell r="C1047" t="str">
            <v>עסקים קרית אריה. מספר סניף: 670</v>
          </cell>
        </row>
        <row r="1048">
          <cell r="C1048" t="str">
            <v>עסקים ראשון לציון. מספר סניף: 671</v>
          </cell>
        </row>
        <row r="1049">
          <cell r="C1049" t="str">
            <v>עסקים ראשי. מספר סניף: 720</v>
          </cell>
        </row>
        <row r="1050">
          <cell r="C1050" t="str">
            <v>עסקים רחובות. מספר סניף: 978</v>
          </cell>
        </row>
        <row r="1051">
          <cell r="C1051" t="str">
            <v>עסקים רמת החייל. מספר סניף: 682</v>
          </cell>
        </row>
        <row r="1052">
          <cell r="C1052" t="str">
            <v>עסקים רעננה- כפר סבא. מספר סניף: 744</v>
          </cell>
        </row>
        <row r="1053">
          <cell r="C1053" t="str">
            <v>עפולה עלית. מספר סניף: 738</v>
          </cell>
        </row>
        <row r="1054">
          <cell r="C1054" t="str">
            <v>עפולה עסקים. מספר סניף: 472</v>
          </cell>
        </row>
        <row r="1055">
          <cell r="C1055" t="str">
            <v>עפולה. מספר סניף: 111</v>
          </cell>
        </row>
        <row r="1056">
          <cell r="C1056" t="str">
            <v>עפולה. מספר סניף: 2</v>
          </cell>
        </row>
        <row r="1057">
          <cell r="C1057" t="str">
            <v>עפולה. מספר סניף: 245</v>
          </cell>
        </row>
        <row r="1058">
          <cell r="C1058" t="str">
            <v>עפולה. מספר סניף: 474</v>
          </cell>
        </row>
        <row r="1059">
          <cell r="C1059" t="str">
            <v>עפולה. מספר סניף: 727</v>
          </cell>
        </row>
        <row r="1060">
          <cell r="C1060" t="str">
            <v>עפולה. מספר סניף: 965</v>
          </cell>
        </row>
        <row r="1061">
          <cell r="C1061" t="str">
            <v>עראבה. מספר סניף: 36</v>
          </cell>
        </row>
        <row r="1062">
          <cell r="C1062" t="str">
            <v>עראבה. מספר סניף: 421</v>
          </cell>
        </row>
        <row r="1063">
          <cell r="C1063" t="str">
            <v>עראבה. מספר סניף: 626</v>
          </cell>
        </row>
        <row r="1064">
          <cell r="C1064" t="str">
            <v>ערד. מספר סניף: 489</v>
          </cell>
        </row>
        <row r="1065">
          <cell r="C1065" t="str">
            <v>ערד. מספר סניף: 758</v>
          </cell>
        </row>
        <row r="1066">
          <cell r="C1066" t="str">
            <v>ערד. מספר סניף: 763</v>
          </cell>
        </row>
        <row r="1067">
          <cell r="C1067" t="str">
            <v>ערים. מספר סניף: 526</v>
          </cell>
        </row>
        <row r="1068">
          <cell r="C1068" t="str">
            <v>עתיד. מספר סניף: 571</v>
          </cell>
        </row>
        <row r="1069">
          <cell r="C1069" t="str">
            <v>עתידים עסקים. מספר סניף: 765</v>
          </cell>
        </row>
        <row r="1070">
          <cell r="C1070" t="str">
            <v>פאולוס הששי. מספר סניף: 627</v>
          </cell>
        </row>
        <row r="1071">
          <cell r="C1071" t="str">
            <v>פארק המדע רחובות. מספר סניף: 532</v>
          </cell>
        </row>
        <row r="1072">
          <cell r="C1072" t="str">
            <v>פולג נתניה. מספר סניף: 526</v>
          </cell>
        </row>
        <row r="1073">
          <cell r="C1073" t="str">
            <v>פולג. מספר סניף: 771</v>
          </cell>
        </row>
        <row r="1074">
          <cell r="C1074" t="str">
            <v>פולג. מספר סניף: 95</v>
          </cell>
        </row>
        <row r="1075">
          <cell r="C1075" t="str">
            <v>פועלים בטלפון. מספר סניף: 877</v>
          </cell>
        </row>
        <row r="1076">
          <cell r="C1076" t="str">
            <v>פז רמת גן. מספר סניף: 551</v>
          </cell>
        </row>
        <row r="1077">
          <cell r="C1077" t="str">
            <v>פייבל. מספר סניף: 839</v>
          </cell>
        </row>
        <row r="1078">
          <cell r="C1078" t="str">
            <v>פיקדונות מוסדיים. מספר סניף: 596</v>
          </cell>
        </row>
        <row r="1079">
          <cell r="C1079" t="str">
            <v>פיתוח עסקים השרון. מספר סניף: 510</v>
          </cell>
        </row>
        <row r="1080">
          <cell r="C1080" t="str">
            <v>פלורנטין. מספר סניף: 805</v>
          </cell>
        </row>
        <row r="1081">
          <cell r="C1081" t="str">
            <v>פלי"ם, חיפה. מספר סניף: 564</v>
          </cell>
        </row>
        <row r="1082">
          <cell r="C1082" t="str">
            <v>פלי"ם. מספר סניף: 72</v>
          </cell>
        </row>
        <row r="1083">
          <cell r="C1083" t="str">
            <v>פלמחים. מספר סניף: 379</v>
          </cell>
        </row>
        <row r="1084">
          <cell r="C1084" t="str">
            <v>פנימי. מספר סניף: 2</v>
          </cell>
        </row>
        <row r="1085">
          <cell r="C1085" t="str">
            <v>פנקס. מספר סניף: 754</v>
          </cell>
        </row>
        <row r="1086">
          <cell r="C1086" t="str">
            <v>פנקס. מספר סניף: 832</v>
          </cell>
        </row>
        <row r="1087">
          <cell r="C1087" t="str">
            <v>פסגת זאב. מספר סניף: 37</v>
          </cell>
        </row>
        <row r="1088">
          <cell r="C1088" t="str">
            <v>פסגת זאב. מספר סניף: 497</v>
          </cell>
        </row>
        <row r="1089">
          <cell r="C1089" t="str">
            <v>פסגת זאב. מספר סניף: 634</v>
          </cell>
        </row>
        <row r="1090">
          <cell r="C1090" t="str">
            <v>פסגת זאב. מספר סניף: 699</v>
          </cell>
        </row>
        <row r="1091">
          <cell r="C1091" t="str">
            <v>פקדונות זרים. מספר סניף: 541</v>
          </cell>
        </row>
        <row r="1092">
          <cell r="C1092" t="str">
            <v>פקדונות מיוחדים. מספר סניף: 580</v>
          </cell>
        </row>
        <row r="1093">
          <cell r="C1093" t="str">
            <v>פקטורינג. מספר סניף: 503</v>
          </cell>
        </row>
        <row r="1094">
          <cell r="C1094" t="str">
            <v>פקיעין. מספר סניף: 41</v>
          </cell>
        </row>
        <row r="1095">
          <cell r="C1095" t="str">
            <v>פרדיס. מספר סניף: 995</v>
          </cell>
        </row>
        <row r="1096">
          <cell r="C1096" t="str">
            <v>פרדס חנה. מספר סניף: 473</v>
          </cell>
        </row>
        <row r="1097">
          <cell r="C1097" t="str">
            <v>פרדס חנה. מספר סניף: 622</v>
          </cell>
        </row>
        <row r="1098">
          <cell r="C1098" t="str">
            <v>פרדס חנה. מספר סניף: 954</v>
          </cell>
        </row>
        <row r="1099">
          <cell r="C1099" t="str">
            <v>פרדסיה. מספר סניף: 706</v>
          </cell>
        </row>
        <row r="1100">
          <cell r="C1100" t="str">
            <v>פרדסים. מספר סניף: 664</v>
          </cell>
        </row>
        <row r="1101">
          <cell r="C1101" t="str">
            <v>פתח-תקוה עסקים. מספר סניף: 61</v>
          </cell>
        </row>
        <row r="1102">
          <cell r="C1102" t="str">
            <v>פתח תקוה. מספר סניף: 181</v>
          </cell>
        </row>
        <row r="1103">
          <cell r="C1103" t="str">
            <v>פתח תקוה. מספר סניף: 34</v>
          </cell>
        </row>
        <row r="1104">
          <cell r="C1104" t="str">
            <v>פתח תקוה. מספר סניף: 347</v>
          </cell>
        </row>
        <row r="1105">
          <cell r="C1105" t="str">
            <v>פתח תקוה. מספר סניף: 41</v>
          </cell>
        </row>
        <row r="1106">
          <cell r="C1106" t="str">
            <v>פתח תקוה. מספר סניף: 509</v>
          </cell>
        </row>
        <row r="1107">
          <cell r="C1107" t="str">
            <v>פתח תקוה. מספר סניף: 616</v>
          </cell>
        </row>
        <row r="1108">
          <cell r="C1108" t="str">
            <v>פתח תקוה. מספר סניף: 651</v>
          </cell>
        </row>
        <row r="1109">
          <cell r="C1109" t="str">
            <v>פתח תקוה. מספר סניף: 70</v>
          </cell>
        </row>
        <row r="1110">
          <cell r="C1110" t="str">
            <v>פתח תקוה. מספר סניף: 93</v>
          </cell>
        </row>
        <row r="1111">
          <cell r="C1111" t="str">
            <v>פתח תקוה. מספר סניף: 940</v>
          </cell>
        </row>
        <row r="1112">
          <cell r="C1112" t="str">
            <v>פתח תקווה. מספר סניף: 119</v>
          </cell>
        </row>
        <row r="1113">
          <cell r="C1113" t="str">
            <v>צאלון. מספר סניף: 691</v>
          </cell>
        </row>
        <row r="1114">
          <cell r="C1114" t="str">
            <v>צהלה. מספר סניף: 365</v>
          </cell>
        </row>
        <row r="1115">
          <cell r="C1115" t="str">
            <v>צמרות. מספר סניף: 64</v>
          </cell>
        </row>
        <row r="1116">
          <cell r="C1116" t="str">
            <v>צמרת. מספר סניף: 622</v>
          </cell>
        </row>
        <row r="1117">
          <cell r="C1117" t="str">
            <v>צפון דיזנגוף. מספר סניף: 83</v>
          </cell>
        </row>
        <row r="1118">
          <cell r="C1118" t="str">
            <v>צפת. מספר סניף: 1</v>
          </cell>
        </row>
        <row r="1119">
          <cell r="C1119" t="str">
            <v>צפת. מספר סניף: 562</v>
          </cell>
        </row>
        <row r="1120">
          <cell r="C1120" t="str">
            <v>צפת. מספר סניף: 714</v>
          </cell>
        </row>
        <row r="1121">
          <cell r="C1121" t="str">
            <v>צפת. מספר סניף: 975</v>
          </cell>
        </row>
        <row r="1122">
          <cell r="C1122" t="str">
            <v>צפת. מספר סניף: 98</v>
          </cell>
        </row>
        <row r="1123">
          <cell r="C1123" t="str">
            <v>צריפין. מספר סניף: 341</v>
          </cell>
        </row>
        <row r="1124">
          <cell r="C1124" t="str">
            <v>קדימה. מספר סניף: 653</v>
          </cell>
        </row>
        <row r="1125">
          <cell r="C1125" t="str">
            <v>קדם. מספר סניף: 121</v>
          </cell>
        </row>
        <row r="1126">
          <cell r="C1126" t="str">
            <v>קדמת עתידים. מספר סניף: 515</v>
          </cell>
        </row>
        <row r="1127">
          <cell r="C1127" t="str">
            <v>קוגל,חולון. מספר סניף: 555</v>
          </cell>
        </row>
        <row r="1128">
          <cell r="C1128" t="str">
            <v>קונקורד. מספר סניף: 855</v>
          </cell>
        </row>
        <row r="1129">
          <cell r="C1129" t="str">
            <v>קופות גמל. מספר סניף: 296</v>
          </cell>
        </row>
        <row r="1130">
          <cell r="C1130" t="str">
            <v>קופות גמל. מספר סניף: 509</v>
          </cell>
        </row>
        <row r="1131">
          <cell r="C1131" t="str">
            <v>קיסריה. מספר סניף: 741</v>
          </cell>
        </row>
        <row r="1132">
          <cell r="C1132" t="str">
            <v>קיראון. מספר סניף: 136</v>
          </cell>
        </row>
        <row r="1133">
          <cell r="C1133" t="str">
            <v>קיראון. מספר סניף: 35</v>
          </cell>
        </row>
        <row r="1134">
          <cell r="C1134" t="str">
            <v>קלנסווה. מספר סניף: 551</v>
          </cell>
        </row>
        <row r="1135">
          <cell r="C1135" t="str">
            <v>קניון אורות. מספר סניף: 438</v>
          </cell>
        </row>
        <row r="1136">
          <cell r="C1136" t="str">
            <v>קניון גבעתיים. מספר סניף: 427</v>
          </cell>
        </row>
        <row r="1137">
          <cell r="C1137" t="str">
            <v>קניון הבאר. מספר סניף: 529</v>
          </cell>
        </row>
        <row r="1138">
          <cell r="C1138" t="str">
            <v>קניון חיפה. מספר סניף: 716</v>
          </cell>
        </row>
        <row r="1139">
          <cell r="C1139" t="str">
            <v>קסם. מספר סניף: 655</v>
          </cell>
        </row>
        <row r="1140">
          <cell r="C1140" t="str">
            <v>קפלן. מספר סניף: 237</v>
          </cell>
        </row>
        <row r="1141">
          <cell r="C1141" t="str">
            <v>קצרין. מספר סניף: 732</v>
          </cell>
        </row>
        <row r="1142">
          <cell r="C1142" t="str">
            <v>קק"ל. מספר סניף: 464</v>
          </cell>
        </row>
        <row r="1143">
          <cell r="C1143" t="str">
            <v>קק"ל. מספר סניף: 544</v>
          </cell>
        </row>
        <row r="1144">
          <cell r="C1144" t="str">
            <v>קריון. מספר סניף: 518</v>
          </cell>
        </row>
        <row r="1145">
          <cell r="C1145" t="str">
            <v>קריון. מספר סניף: 63</v>
          </cell>
        </row>
        <row r="1146">
          <cell r="C1146" t="str">
            <v>קריית אילון. מספר סניף: 103</v>
          </cell>
        </row>
        <row r="1147">
          <cell r="C1147" t="str">
            <v>קריית אילון. מספר סניף: 134</v>
          </cell>
        </row>
        <row r="1148">
          <cell r="C1148" t="str">
            <v>קריית ביאליק. מספר סניף: 279</v>
          </cell>
        </row>
        <row r="1149">
          <cell r="C1149" t="str">
            <v>קריית הממשלה ת"א - מגדל היובל. מספר סניף: 115</v>
          </cell>
        </row>
        <row r="1150">
          <cell r="C1150" t="str">
            <v>קריית הממשלה. מספר סניף: 104</v>
          </cell>
        </row>
        <row r="1151">
          <cell r="C1151" t="str">
            <v>קריית השרון. מספר סניף: 24</v>
          </cell>
        </row>
        <row r="1152">
          <cell r="C1152" t="str">
            <v>קריית השרון. מספר סניף: 320</v>
          </cell>
        </row>
        <row r="1153">
          <cell r="C1153" t="str">
            <v>קריית שדה התעופה. מספר סניף: 938</v>
          </cell>
        </row>
        <row r="1154">
          <cell r="C1154" t="str">
            <v>קרית אונו החדשה. מספר סניף: 507</v>
          </cell>
        </row>
        <row r="1155">
          <cell r="C1155" t="str">
            <v>קרית אונו. מספר סניף: 144</v>
          </cell>
        </row>
        <row r="1156">
          <cell r="C1156" t="str">
            <v>קרית אונו. מספר סניף: 467</v>
          </cell>
        </row>
        <row r="1157">
          <cell r="C1157" t="str">
            <v>קרית אונו. מספר סניף: 656</v>
          </cell>
        </row>
        <row r="1158">
          <cell r="C1158" t="str">
            <v>קרית אונו. מספר סניף: 843</v>
          </cell>
        </row>
        <row r="1159">
          <cell r="C1159" t="str">
            <v>קרית אילון. מספר סניף: 411</v>
          </cell>
        </row>
        <row r="1160">
          <cell r="C1160" t="str">
            <v>קרית אליעזר. מספר סניף: 707</v>
          </cell>
        </row>
        <row r="1161">
          <cell r="C1161" t="str">
            <v>קרית אליעזר. מספר סניף: 877</v>
          </cell>
        </row>
        <row r="1162">
          <cell r="C1162" t="str">
            <v>קרית אריה. מספר סניף: 186</v>
          </cell>
        </row>
        <row r="1163">
          <cell r="C1163" t="str">
            <v>קרית אריה. מספר סניף: 20</v>
          </cell>
        </row>
        <row r="1164">
          <cell r="C1164" t="str">
            <v>קרית אריה. מספר סניף: 519</v>
          </cell>
        </row>
        <row r="1165">
          <cell r="C1165" t="str">
            <v>קרית אריה. מספר סניף: 688</v>
          </cell>
        </row>
        <row r="1166">
          <cell r="C1166" t="str">
            <v>קרית אריה. מספר סניף: 76</v>
          </cell>
        </row>
        <row r="1167">
          <cell r="C1167" t="str">
            <v>קרית אתא. מספר סניף: 448</v>
          </cell>
        </row>
        <row r="1168">
          <cell r="C1168" t="str">
            <v>קרית אתא. מספר סניף: 721</v>
          </cell>
        </row>
        <row r="1169">
          <cell r="C1169" t="str">
            <v>קרית אתא. מספר סניף: 77</v>
          </cell>
        </row>
        <row r="1170">
          <cell r="C1170" t="str">
            <v>קרית אתא. מספר סניף: 897</v>
          </cell>
        </row>
        <row r="1171">
          <cell r="C1171" t="str">
            <v>קרית אתגרים. מספר סניף: 561</v>
          </cell>
        </row>
        <row r="1172">
          <cell r="C1172" t="str">
            <v>קרית ביאליק. מספר סניף: 443</v>
          </cell>
        </row>
        <row r="1173">
          <cell r="C1173" t="str">
            <v>קרית ביאליק. מספר סניף: 792</v>
          </cell>
        </row>
        <row r="1174">
          <cell r="C1174" t="str">
            <v>קרית ביאליק. מספר סניף: 8</v>
          </cell>
        </row>
        <row r="1175">
          <cell r="C1175" t="str">
            <v>קרית ביאליק. מספר סניף: 874</v>
          </cell>
        </row>
        <row r="1176">
          <cell r="C1176" t="str">
            <v>קרית בן-גוריון. מספר סניף: 539</v>
          </cell>
        </row>
        <row r="1177">
          <cell r="C1177" t="str">
            <v>קרית בן גוריון, י-ם. מספר סניף: 122</v>
          </cell>
        </row>
        <row r="1178">
          <cell r="C1178" t="str">
            <v>קרית גת. מספר סניף: 131</v>
          </cell>
        </row>
        <row r="1179">
          <cell r="C1179" t="str">
            <v>קרית גת. מספר סניף: 146</v>
          </cell>
        </row>
        <row r="1180">
          <cell r="C1180" t="str">
            <v>קרית גת. מספר סניף: 433</v>
          </cell>
        </row>
        <row r="1181">
          <cell r="C1181" t="str">
            <v>קרית גת. מספר סניף: 62</v>
          </cell>
        </row>
        <row r="1182">
          <cell r="C1182" t="str">
            <v>קרית גת. מספר סניף: 645</v>
          </cell>
        </row>
        <row r="1183">
          <cell r="C1183" t="str">
            <v>קרית גת. מספר סניף: 927</v>
          </cell>
        </row>
        <row r="1184">
          <cell r="C1184" t="str">
            <v>קרית היובל. מספר סניף: 65</v>
          </cell>
        </row>
        <row r="1185">
          <cell r="C1185" t="str">
            <v>קרית היובל. מספר סניף: 691</v>
          </cell>
        </row>
        <row r="1186">
          <cell r="C1186" t="str">
            <v>קרית היובל. מספר סניף: 915</v>
          </cell>
        </row>
        <row r="1187">
          <cell r="C1187" t="str">
            <v>קרית המלאכה. מספר סניף: 55</v>
          </cell>
        </row>
        <row r="1188">
          <cell r="C1188" t="str">
            <v>קרית המלאכה. מספר סניף: 821</v>
          </cell>
        </row>
        <row r="1189">
          <cell r="C1189" t="str">
            <v>קרית השרון. מספר סניף: 476</v>
          </cell>
        </row>
        <row r="1190">
          <cell r="C1190" t="str">
            <v>קרית השרון. מספר סניף: 502</v>
          </cell>
        </row>
        <row r="1191">
          <cell r="C1191" t="str">
            <v>קרית חיים מערבית. מספר סניף: 706</v>
          </cell>
        </row>
        <row r="1192">
          <cell r="C1192" t="str">
            <v>קרית חיים. מספר סניף: 720</v>
          </cell>
        </row>
        <row r="1193">
          <cell r="C1193" t="str">
            <v>קרית חיים. מספר סניף: 899</v>
          </cell>
        </row>
        <row r="1194">
          <cell r="C1194" t="str">
            <v>קרית טבעון-הנשיא. מספר סניף: 719</v>
          </cell>
        </row>
        <row r="1195">
          <cell r="C1195" t="str">
            <v>קרית טבעון-מרכז מסחרי. מספר סניף: 735</v>
          </cell>
        </row>
        <row r="1196">
          <cell r="C1196" t="str">
            <v>קרית טבעון. מספר סניף: 895</v>
          </cell>
        </row>
        <row r="1197">
          <cell r="C1197" t="str">
            <v>קרית ים. מספר סניף: 138</v>
          </cell>
        </row>
        <row r="1198">
          <cell r="C1198" t="str">
            <v>קרית ים. מספר סניף: 446</v>
          </cell>
        </row>
        <row r="1199">
          <cell r="C1199" t="str">
            <v>קרית ים. מספר סניף: 730</v>
          </cell>
        </row>
        <row r="1200">
          <cell r="C1200" t="str">
            <v>קרית ים. מספר סניף: 900</v>
          </cell>
        </row>
        <row r="1201">
          <cell r="C1201" t="str">
            <v>קרית מוצקין. מספר סניף: 680</v>
          </cell>
        </row>
        <row r="1202">
          <cell r="C1202" t="str">
            <v>קרית מוצקין. מספר סניף: 70</v>
          </cell>
        </row>
        <row r="1203">
          <cell r="C1203" t="str">
            <v>קרית מוצקין. מספר סניף: 729</v>
          </cell>
        </row>
        <row r="1204">
          <cell r="C1204" t="str">
            <v>קרית מוצקין. מספר סניף: 75</v>
          </cell>
        </row>
        <row r="1205">
          <cell r="C1205" t="str">
            <v>קרית מלאכי. מספר סניף: 153</v>
          </cell>
        </row>
        <row r="1206">
          <cell r="C1206" t="str">
            <v>קרית מלאכי. מספר סניף: 450</v>
          </cell>
        </row>
        <row r="1207">
          <cell r="C1207" t="str">
            <v>קרית מלאכי. מספר סניף: 648</v>
          </cell>
        </row>
        <row r="1208">
          <cell r="C1208" t="str">
            <v>קרית מלאכי. מספר סניף: 985</v>
          </cell>
        </row>
        <row r="1209">
          <cell r="C1209" t="str">
            <v>קרית משה עסקים. מספר סניף: 914</v>
          </cell>
        </row>
        <row r="1210">
          <cell r="C1210" t="str">
            <v>קרית משה. מספר סניף: 114</v>
          </cell>
        </row>
        <row r="1211">
          <cell r="C1211" t="str">
            <v>קרית עקרון. מספר סניף: 660</v>
          </cell>
        </row>
        <row r="1212">
          <cell r="C1212" t="str">
            <v>קרית עתידים. מספר סניף: 528</v>
          </cell>
        </row>
        <row r="1213">
          <cell r="C1213" t="str">
            <v>קרית קריניצי. מספר סניף: 557</v>
          </cell>
        </row>
        <row r="1214">
          <cell r="C1214" t="str">
            <v>קרית שדה התעופה. מספר סניף: 418</v>
          </cell>
        </row>
        <row r="1215">
          <cell r="C1215" t="str">
            <v>קרית שלום. מספר סניף: 604</v>
          </cell>
        </row>
        <row r="1216">
          <cell r="C1216" t="str">
            <v>קרית שמונה. מספר סניף: 110</v>
          </cell>
        </row>
        <row r="1217">
          <cell r="C1217" t="str">
            <v>קרית שמונה. מספר סניף: 487</v>
          </cell>
        </row>
        <row r="1218">
          <cell r="C1218" t="str">
            <v>קרית שמונה. מספר סניף: 50</v>
          </cell>
        </row>
        <row r="1219">
          <cell r="C1219" t="str">
            <v>קרית שמונה. מספר סניף: 718</v>
          </cell>
        </row>
        <row r="1220">
          <cell r="C1220" t="str">
            <v>קרית שמונה. מספר סניף: 976</v>
          </cell>
        </row>
        <row r="1221">
          <cell r="C1221" t="str">
            <v>קרית שפרינצק. מספר סניף: 708</v>
          </cell>
        </row>
        <row r="1222">
          <cell r="C1222" t="str">
            <v>קרית שרת. מספר סניף: 657</v>
          </cell>
        </row>
        <row r="1223">
          <cell r="C1223" t="str">
            <v>קרן חסויים. מספר סניף: 600</v>
          </cell>
        </row>
        <row r="1224">
          <cell r="C1224" t="str">
            <v>קרנות השתלמות. מספר סניף: 145</v>
          </cell>
        </row>
        <row r="1225">
          <cell r="C1225" t="str">
            <v>קרני שומרון. מספר סניף: 483</v>
          </cell>
        </row>
        <row r="1226">
          <cell r="C1226" t="str">
            <v>קרני שומרון. מספר סניף: 497</v>
          </cell>
        </row>
        <row r="1227">
          <cell r="C1227" t="str">
            <v>ראמה. מספר סניף: 16</v>
          </cell>
        </row>
        <row r="1228">
          <cell r="C1228" t="str">
            <v>ראמה. מספר סניף: 643</v>
          </cell>
        </row>
        <row r="1229">
          <cell r="C1229" t="str">
            <v>ראש העין. מספר סניף: 543</v>
          </cell>
        </row>
        <row r="1230">
          <cell r="C1230" t="str">
            <v>ראש העין. מספר סניף: 677</v>
          </cell>
        </row>
        <row r="1231">
          <cell r="C1231" t="str">
            <v>ראש העין. מספר סניף: 742</v>
          </cell>
        </row>
        <row r="1232">
          <cell r="C1232" t="str">
            <v>ראש העין. מספר סניף: 78</v>
          </cell>
        </row>
        <row r="1233">
          <cell r="C1233" t="str">
            <v>ראש פינה. מספר סניף: 313</v>
          </cell>
        </row>
        <row r="1234">
          <cell r="C1234" t="str">
            <v>ראש פינה. מספר סניף: 542</v>
          </cell>
        </row>
        <row r="1235">
          <cell r="C1235" t="str">
            <v>ראש פינה. מספר סניף: 727</v>
          </cell>
        </row>
        <row r="1236">
          <cell r="C1236" t="str">
            <v>ראשון לציון עסקים. מספר סניף: 391</v>
          </cell>
        </row>
        <row r="1237">
          <cell r="C1237" t="str">
            <v>ראשון לציון. מספר סניף: 136</v>
          </cell>
        </row>
        <row r="1238">
          <cell r="C1238" t="str">
            <v>ראשון לציון. מספר סניף: 278</v>
          </cell>
        </row>
        <row r="1239">
          <cell r="C1239" t="str">
            <v>ראשון לציון. מספר סניף: 32</v>
          </cell>
        </row>
        <row r="1240">
          <cell r="C1240" t="str">
            <v>ראשון לציון. מספר סניף: 344</v>
          </cell>
        </row>
        <row r="1241">
          <cell r="C1241" t="str">
            <v>ראשון לציון. מספר סניף: 435</v>
          </cell>
        </row>
        <row r="1242">
          <cell r="C1242" t="str">
            <v>ראשון לציון. מספר סניף: 501</v>
          </cell>
        </row>
        <row r="1243">
          <cell r="C1243" t="str">
            <v>ראשון לציון. מספר סניף: 53</v>
          </cell>
        </row>
        <row r="1244">
          <cell r="C1244" t="str">
            <v>ראשון לציון. מספר סניף: 55</v>
          </cell>
        </row>
        <row r="1245">
          <cell r="C1245" t="str">
            <v>ראשון לציון. מספר סניף: 634</v>
          </cell>
        </row>
        <row r="1246">
          <cell r="C1246" t="str">
            <v>ראשון לציון. מספר סניף: 668</v>
          </cell>
        </row>
        <row r="1247">
          <cell r="C1247" t="str">
            <v>ראשון לציון. מספר סניף: 74</v>
          </cell>
        </row>
        <row r="1248">
          <cell r="C1248" t="str">
            <v>ראשון לציון. מספר סניף: 934</v>
          </cell>
        </row>
        <row r="1249">
          <cell r="C1249" t="str">
            <v>ראשונים. מספר סניף: 635</v>
          </cell>
        </row>
        <row r="1250">
          <cell r="C1250" t="str">
            <v>ראשי חיפה. מספר סניף: 70</v>
          </cell>
        </row>
        <row r="1251">
          <cell r="C1251" t="str">
            <v>ראשי חיפה. מספר סניף: 876</v>
          </cell>
        </row>
        <row r="1252">
          <cell r="C1252" t="str">
            <v>ראשי ירושלים. מספר סניף: 120</v>
          </cell>
        </row>
        <row r="1253">
          <cell r="C1253" t="str">
            <v>ראשי ירושלים. מספר סניף: 60</v>
          </cell>
        </row>
        <row r="1254">
          <cell r="C1254" t="str">
            <v>ראשי ירושלים. מספר סניף: 901</v>
          </cell>
        </row>
        <row r="1255">
          <cell r="C1255" t="str">
            <v>ראשי ת"א. מספר סניף: 10</v>
          </cell>
        </row>
        <row r="1256">
          <cell r="C1256" t="str">
            <v>ראשי. מספר סניף: 1</v>
          </cell>
        </row>
        <row r="1257">
          <cell r="C1257" t="str">
            <v>ראשי. מספר סניף: 101</v>
          </cell>
        </row>
        <row r="1258">
          <cell r="C1258" t="str">
            <v>ראשל"צ מערב. מספר סניף: 119</v>
          </cell>
        </row>
        <row r="1259">
          <cell r="C1259" t="str">
            <v>רבי עקיבא. מספר סניף: 183</v>
          </cell>
        </row>
        <row r="1260">
          <cell r="C1260" t="str">
            <v>רבי עקיבא. מספר סניף: 745</v>
          </cell>
        </row>
        <row r="1261">
          <cell r="C1261" t="str">
            <v>רהט. מספר סניף: 486</v>
          </cell>
        </row>
        <row r="1262">
          <cell r="C1262" t="str">
            <v>רהט. מספר סניף: 696</v>
          </cell>
        </row>
        <row r="1263">
          <cell r="C1263" t="str">
            <v>רובע ד'. מספר סניף: 114</v>
          </cell>
        </row>
        <row r="1264">
          <cell r="C1264" t="str">
            <v>רובע י"ז אשדוד. מספר סניף: 393</v>
          </cell>
        </row>
        <row r="1265">
          <cell r="C1265" t="str">
            <v>רוגוזין. מספר סניף: 963</v>
          </cell>
        </row>
        <row r="1266">
          <cell r="C1266" t="str">
            <v>רוטשילד פ"ת. מספר סניף: 465</v>
          </cell>
        </row>
        <row r="1267">
          <cell r="C1267" t="str">
            <v>רוטשילד פ"ת. מספר סניף: 550</v>
          </cell>
        </row>
        <row r="1268">
          <cell r="C1268" t="str">
            <v>רוטשילד. מספר סניף: 116</v>
          </cell>
        </row>
        <row r="1269">
          <cell r="C1269" t="str">
            <v>רוטשילד. מספר סניף: 130</v>
          </cell>
        </row>
        <row r="1270">
          <cell r="C1270" t="str">
            <v>רוממה. מספר סניף: 5</v>
          </cell>
        </row>
        <row r="1271">
          <cell r="C1271" t="str">
            <v>רוממה. מספר סניף: 67</v>
          </cell>
        </row>
        <row r="1272">
          <cell r="C1272" t="str">
            <v>רוממה. מספר סניף: 746</v>
          </cell>
        </row>
        <row r="1273">
          <cell r="C1273" t="str">
            <v>רחביה. מספר סניף: 13</v>
          </cell>
        </row>
        <row r="1274">
          <cell r="C1274" t="str">
            <v>רחביה. מספר סניף: 66</v>
          </cell>
        </row>
        <row r="1275">
          <cell r="C1275" t="str">
            <v>רחביה. מספר סניף: 782</v>
          </cell>
        </row>
        <row r="1276">
          <cell r="C1276" t="str">
            <v>רחביה. מספר סניף: 912</v>
          </cell>
        </row>
        <row r="1277">
          <cell r="C1277" t="str">
            <v>רחובות החדשה. מספר סניף: 79</v>
          </cell>
        </row>
        <row r="1278">
          <cell r="C1278" t="str">
            <v>רחובות עסקים. מספר סניף: 412</v>
          </cell>
        </row>
        <row r="1279">
          <cell r="C1279" t="str">
            <v>רחובות. מספר סניף: 174</v>
          </cell>
        </row>
        <row r="1280">
          <cell r="C1280" t="str">
            <v>רחובות. מספר סניף: 279</v>
          </cell>
        </row>
        <row r="1281">
          <cell r="C1281" t="str">
            <v>רחובות. מספר סניף: 29</v>
          </cell>
        </row>
        <row r="1282">
          <cell r="C1282" t="str">
            <v>רחובות. מספר סניף: 395</v>
          </cell>
        </row>
        <row r="1283">
          <cell r="C1283" t="str">
            <v>רחובות. מספר סניף: 434</v>
          </cell>
        </row>
        <row r="1284">
          <cell r="C1284" t="str">
            <v>רחובות. מספר סניף: 45</v>
          </cell>
        </row>
        <row r="1285">
          <cell r="C1285" t="str">
            <v>רחובות. מספר סניף: 615</v>
          </cell>
        </row>
        <row r="1286">
          <cell r="C1286" t="str">
            <v>רחובות. מספר סניף: 674</v>
          </cell>
        </row>
        <row r="1287">
          <cell r="C1287" t="str">
            <v>רחובות. מספר סניף: 93</v>
          </cell>
        </row>
        <row r="1288">
          <cell r="C1288" t="str">
            <v>רחובות. מספר סניף: 930</v>
          </cell>
        </row>
        <row r="1289">
          <cell r="C1289" t="str">
            <v>ריב"ל. מספר סניף: 471</v>
          </cell>
        </row>
        <row r="1290">
          <cell r="C1290" t="str">
            <v>ריבל. מספר סניף: 408</v>
          </cell>
        </row>
        <row r="1291">
          <cell r="C1291" t="str">
            <v>ריינה - משהד. מספר סניף: 13</v>
          </cell>
        </row>
        <row r="1292">
          <cell r="C1292" t="str">
            <v>ריינה. מספר סניף: 470</v>
          </cell>
        </row>
        <row r="1293">
          <cell r="C1293" t="str">
            <v>ריינה. מספר סניף: 630</v>
          </cell>
        </row>
        <row r="1294">
          <cell r="C1294" t="str">
            <v>רימונים בני ברק. מספר סניף: 148</v>
          </cell>
        </row>
        <row r="1295">
          <cell r="C1295" t="str">
            <v>רימונים. מספר סניף: 988</v>
          </cell>
        </row>
        <row r="1296">
          <cell r="C1296" t="str">
            <v>רמב"ם. מספר סניף: 143</v>
          </cell>
        </row>
        <row r="1297">
          <cell r="C1297" t="str">
            <v>רמב"ם. מספר סניף: 233</v>
          </cell>
        </row>
        <row r="1298">
          <cell r="C1298" t="str">
            <v>רמב"ן. מספר סניף: 212</v>
          </cell>
        </row>
        <row r="1299">
          <cell r="C1299" t="str">
            <v>רמון. מספר סניף: 381</v>
          </cell>
        </row>
        <row r="1300">
          <cell r="C1300" t="str">
            <v>רמות אשכול. מספר סניף: 695</v>
          </cell>
        </row>
        <row r="1301">
          <cell r="C1301" t="str">
            <v>רמות אשכול. מספר סניף: 905</v>
          </cell>
        </row>
        <row r="1302">
          <cell r="C1302" t="str">
            <v>רמות אשכול. מספר סניף: 905</v>
          </cell>
        </row>
        <row r="1303">
          <cell r="C1303" t="str">
            <v>רמות. מספר סניף: 538</v>
          </cell>
        </row>
        <row r="1304">
          <cell r="C1304" t="str">
            <v>רמות. מספר סניף: 742</v>
          </cell>
        </row>
        <row r="1305">
          <cell r="C1305" t="str">
            <v>רמות. מספר סניף: 798</v>
          </cell>
        </row>
        <row r="1306">
          <cell r="C1306" t="str">
            <v>רמלה. מספר סניף: 30</v>
          </cell>
        </row>
        <row r="1307">
          <cell r="C1307" t="str">
            <v>רמלה. מספר סניף: 43</v>
          </cell>
        </row>
        <row r="1308">
          <cell r="C1308" t="str">
            <v>רמלה. מספר סניף: 432</v>
          </cell>
        </row>
        <row r="1309">
          <cell r="C1309" t="str">
            <v>רמלה. מספר סניף: 618</v>
          </cell>
        </row>
        <row r="1310">
          <cell r="C1310" t="str">
            <v>רמלה. מספר סניף: 669</v>
          </cell>
        </row>
        <row r="1311">
          <cell r="C1311" t="str">
            <v>רמלה. מספר סניף: 936</v>
          </cell>
        </row>
        <row r="1312">
          <cell r="C1312" t="str">
            <v>רמלוד. מספר סניף: 118</v>
          </cell>
        </row>
        <row r="1313">
          <cell r="C1313" t="str">
            <v>רמת אביב ג'. מספר סניף: 568</v>
          </cell>
        </row>
        <row r="1314">
          <cell r="C1314" t="str">
            <v>רמת אביב ג'. מספר סניף: 628</v>
          </cell>
        </row>
        <row r="1315">
          <cell r="C1315" t="str">
            <v>רמת אביב החדשה. מספר סניף: 474</v>
          </cell>
        </row>
        <row r="1316">
          <cell r="C1316" t="str">
            <v>רמת אביב. מספר סניף: 493</v>
          </cell>
        </row>
        <row r="1317">
          <cell r="C1317" t="str">
            <v>רמת אביב. מספר סניף: 606</v>
          </cell>
        </row>
        <row r="1318">
          <cell r="C1318" t="str">
            <v>רמת אביב. מספר סניף: 82</v>
          </cell>
        </row>
        <row r="1319">
          <cell r="C1319" t="str">
            <v>רמת אביב. מספר סניף: 86</v>
          </cell>
        </row>
        <row r="1320">
          <cell r="C1320" t="str">
            <v>רמת אילן. מספר סניף: 144</v>
          </cell>
        </row>
        <row r="1321">
          <cell r="C1321" t="str">
            <v>רמת אפעל. מספר סניף: 524</v>
          </cell>
        </row>
        <row r="1322">
          <cell r="C1322" t="str">
            <v>רמת אשכול, י-ם. מספר סניף: 569</v>
          </cell>
        </row>
        <row r="1323">
          <cell r="C1323" t="str">
            <v>רמת אשכול. מספר סניף: 109</v>
          </cell>
        </row>
        <row r="1324">
          <cell r="C1324" t="str">
            <v>רמת בית שמש. מספר סניף: 179</v>
          </cell>
        </row>
        <row r="1325">
          <cell r="C1325" t="str">
            <v>רמת בית שמש. מספר סניף: 446</v>
          </cell>
        </row>
        <row r="1326">
          <cell r="C1326" t="str">
            <v>רמת בית שמש. מספר סניף: 674</v>
          </cell>
        </row>
        <row r="1327">
          <cell r="C1327" t="str">
            <v>רמת גן עסקים. מספר סניף: 176</v>
          </cell>
        </row>
        <row r="1328">
          <cell r="C1328" t="str">
            <v>רמת גן. מספר סניף: 40</v>
          </cell>
        </row>
        <row r="1329">
          <cell r="C1329" t="str">
            <v>רמת גן. מספר סניף: 401</v>
          </cell>
        </row>
        <row r="1330">
          <cell r="C1330" t="str">
            <v>רמת גן. מספר סניף: 41</v>
          </cell>
        </row>
        <row r="1331">
          <cell r="C1331" t="str">
            <v>רמת גן. מספר סניף: 413</v>
          </cell>
        </row>
        <row r="1332">
          <cell r="C1332" t="str">
            <v>רמת גן. מספר סניף: 507</v>
          </cell>
        </row>
        <row r="1333">
          <cell r="C1333" t="str">
            <v>רמת גן. מספר סניף: 613</v>
          </cell>
        </row>
        <row r="1334">
          <cell r="C1334" t="str">
            <v>רמת גן. מספר סניף: 62</v>
          </cell>
        </row>
        <row r="1335">
          <cell r="C1335" t="str">
            <v>רמת גן. מספר סניף: 663</v>
          </cell>
        </row>
        <row r="1336">
          <cell r="C1336" t="str">
            <v>רמת גן. מספר סניף: 851</v>
          </cell>
        </row>
        <row r="1337">
          <cell r="C1337" t="str">
            <v>רמת דוד. מספר סניף: 371</v>
          </cell>
        </row>
        <row r="1338">
          <cell r="C1338" t="str">
            <v>רמת החייל. מספר סניף: 121</v>
          </cell>
        </row>
        <row r="1339">
          <cell r="C1339" t="str">
            <v>רמת החייל. מספר סניף: 283</v>
          </cell>
        </row>
        <row r="1340">
          <cell r="C1340" t="str">
            <v>רמת הנשיא. מספר סניף: 516</v>
          </cell>
        </row>
        <row r="1341">
          <cell r="C1341" t="str">
            <v>רמת השרון. מספר סניף: 125</v>
          </cell>
        </row>
        <row r="1342">
          <cell r="C1342" t="str">
            <v>רמת השרון. מספר סניף: 125</v>
          </cell>
        </row>
        <row r="1343">
          <cell r="C1343" t="str">
            <v>רמת השרון. מספר סניף: 155</v>
          </cell>
        </row>
        <row r="1344">
          <cell r="C1344" t="str">
            <v>רמת השרון. מספר סניף: 276</v>
          </cell>
        </row>
        <row r="1345">
          <cell r="C1345" t="str">
            <v>רמת השרון. מספר סניף: 375</v>
          </cell>
        </row>
        <row r="1346">
          <cell r="C1346" t="str">
            <v>רמת השרון. מספר סניף: 472</v>
          </cell>
        </row>
        <row r="1347">
          <cell r="C1347" t="str">
            <v>רמת השרון. מספר סניף: 630</v>
          </cell>
        </row>
        <row r="1348">
          <cell r="C1348" t="str">
            <v>רמת השרון. מספר סניף: 733</v>
          </cell>
        </row>
        <row r="1349">
          <cell r="C1349" t="str">
            <v>רמת השרון. מספר סניף: 949</v>
          </cell>
        </row>
        <row r="1350">
          <cell r="C1350" t="str">
            <v>רמת חן. מספר סניף: 102</v>
          </cell>
        </row>
        <row r="1351">
          <cell r="C1351" t="str">
            <v>רמת חן. מספר סניף: 853</v>
          </cell>
        </row>
        <row r="1352">
          <cell r="C1352" t="str">
            <v>רמת יוסף. מספר סניף: 663</v>
          </cell>
        </row>
        <row r="1353">
          <cell r="C1353" t="str">
            <v>רמת יצחק. מספר סניף: 614</v>
          </cell>
        </row>
        <row r="1354">
          <cell r="C1354" t="str">
            <v>רמת יצחק. מספר סניף: 852</v>
          </cell>
        </row>
        <row r="1355">
          <cell r="C1355" t="str">
            <v>רמת ישי. מספר סניף: 69</v>
          </cell>
        </row>
        <row r="1356">
          <cell r="C1356" t="str">
            <v>רמת ישי. מספר סניף: 896</v>
          </cell>
        </row>
        <row r="1357">
          <cell r="C1357" t="str">
            <v>רמת סיב פתח תקוה. מספר סניף: 431</v>
          </cell>
        </row>
        <row r="1358">
          <cell r="C1358" t="str">
            <v>רמת פולג. מספר סניף: 316</v>
          </cell>
        </row>
        <row r="1359">
          <cell r="C1359" t="str">
            <v>רמת פולג. מספר סניף: 681</v>
          </cell>
        </row>
        <row r="1360">
          <cell r="C1360" t="str">
            <v>רעות. מספר סניף: 345</v>
          </cell>
        </row>
        <row r="1361">
          <cell r="C1361" t="str">
            <v>רעננה עסקים. מספר סניף: 394</v>
          </cell>
        </row>
        <row r="1362">
          <cell r="C1362" t="str">
            <v>רעננה. מספר סניף: 280</v>
          </cell>
        </row>
        <row r="1363">
          <cell r="C1363" t="str">
            <v>רעננה. מספר סניף: 423</v>
          </cell>
        </row>
        <row r="1364">
          <cell r="C1364" t="str">
            <v>רעננה. מספר סניף: 496</v>
          </cell>
        </row>
        <row r="1365">
          <cell r="C1365" t="str">
            <v>רעננה. מספר סניף: 661</v>
          </cell>
        </row>
        <row r="1366">
          <cell r="C1366" t="str">
            <v>רעננה. מספר סניף: 735</v>
          </cell>
        </row>
        <row r="1367">
          <cell r="C1367" t="str">
            <v>רעננה. מספר סניף: 75</v>
          </cell>
        </row>
        <row r="1368">
          <cell r="C1368" t="str">
            <v>רעננה. מספר סניף: 92</v>
          </cell>
        </row>
        <row r="1369">
          <cell r="C1369" t="str">
            <v>רעננה. מספר סניף: 92</v>
          </cell>
        </row>
        <row r="1370">
          <cell r="C1370" t="str">
            <v>רעננה. מספר סניף: 942</v>
          </cell>
        </row>
        <row r="1371">
          <cell r="C1371" t="str">
            <v>ש"י עגנון. מספר סניף: 132</v>
          </cell>
        </row>
        <row r="1372">
          <cell r="C1372" t="str">
            <v>שאג'ור - אום אלפחם. מספר סניף: 19</v>
          </cell>
        </row>
        <row r="1373">
          <cell r="C1373" t="str">
            <v>שאול המלך עסקים. מספר סניף: 110</v>
          </cell>
        </row>
        <row r="1374">
          <cell r="C1374" t="str">
            <v>שאול המלך. מספר סניף: 532</v>
          </cell>
        </row>
        <row r="1375">
          <cell r="C1375" t="str">
            <v>שאול המלך. מספר סניף: 771</v>
          </cell>
        </row>
        <row r="1376">
          <cell r="C1376" t="str">
            <v>שבטי ישראל. מספר סניף: 621</v>
          </cell>
        </row>
        <row r="1377">
          <cell r="C1377" t="str">
            <v>שביט. מספר סניף: 577</v>
          </cell>
        </row>
        <row r="1378">
          <cell r="C1378" t="str">
            <v>שגב. מספר סניף: 574</v>
          </cell>
        </row>
        <row r="1379">
          <cell r="C1379" t="str">
            <v>שדרות בנימין. מספר סניף: 952</v>
          </cell>
        </row>
        <row r="1380">
          <cell r="C1380" t="str">
            <v>שדרות הנשיאים. מספר סניף: 924</v>
          </cell>
        </row>
        <row r="1381">
          <cell r="C1381" t="str">
            <v>שדרות עמנואל. מספר סניף: 84</v>
          </cell>
        </row>
        <row r="1382">
          <cell r="C1382" t="str">
            <v>שדרות רוטשילד. מספר סניף: 100</v>
          </cell>
        </row>
        <row r="1383">
          <cell r="C1383" t="str">
            <v>שדרות. מספר סניף: 649</v>
          </cell>
        </row>
        <row r="1384">
          <cell r="C1384" t="str">
            <v>שדרות. מספר סניף: 941</v>
          </cell>
        </row>
        <row r="1385">
          <cell r="C1385" t="str">
            <v>שוהם. מספר סניף: 410</v>
          </cell>
        </row>
        <row r="1386">
          <cell r="C1386" t="str">
            <v>שוהם. מספר סניף: 747</v>
          </cell>
        </row>
        <row r="1387">
          <cell r="C1387" t="str">
            <v>שוק ההון. מספר סניף: 45</v>
          </cell>
        </row>
        <row r="1388">
          <cell r="C1388" t="str">
            <v>שחק. מספר סניף: 573</v>
          </cell>
        </row>
        <row r="1389">
          <cell r="C1389" t="str">
            <v>שחקים. מספר סניף: 708</v>
          </cell>
        </row>
        <row r="1390">
          <cell r="C1390" t="str">
            <v>שטמפפר. מספר סניף: 868</v>
          </cell>
        </row>
        <row r="1391">
          <cell r="C1391" t="str">
            <v>שיכון הותיקים. מספר סניף: 836</v>
          </cell>
        </row>
        <row r="1392">
          <cell r="C1392" t="str">
            <v>שינקין. מספר סניף: 8</v>
          </cell>
        </row>
        <row r="1393">
          <cell r="C1393" t="str">
            <v>שכון בבלי. מספר סניף: 127</v>
          </cell>
        </row>
        <row r="1394">
          <cell r="C1394" t="str">
            <v>שכונת התקוה. מספר סניף: 18</v>
          </cell>
        </row>
        <row r="1395">
          <cell r="C1395" t="str">
            <v>שכונת התקוה. מספר סניף: 607</v>
          </cell>
        </row>
        <row r="1396">
          <cell r="C1396" t="str">
            <v>שלוחת אורנים - סניף חיפה. מספר סניף: 2</v>
          </cell>
        </row>
        <row r="1397">
          <cell r="C1397" t="str">
            <v>שלוחת אורנית. מספר סניף: 466</v>
          </cell>
        </row>
        <row r="1398">
          <cell r="C1398" t="str">
            <v>שלוחת אל על. מספר סניף: 11</v>
          </cell>
        </row>
        <row r="1399">
          <cell r="C1399" t="str">
            <v>שלוחת ביתן אהרון. מספר סניף: 161</v>
          </cell>
        </row>
        <row r="1400">
          <cell r="C1400" t="str">
            <v>שלוחת ביתר עילית. מספר סניף: 977</v>
          </cell>
        </row>
        <row r="1401">
          <cell r="C1401" t="str">
            <v>שלוחת בני ברק. מספר סניף: 10</v>
          </cell>
        </row>
        <row r="1402">
          <cell r="C1402" t="str">
            <v>שלוחת בנקאות פרטית ובינלאומית נתניה. מספר סניף: 998</v>
          </cell>
        </row>
        <row r="1403">
          <cell r="C1403" t="str">
            <v>שלוחת גאולה. מספר סניף: 17</v>
          </cell>
        </row>
        <row r="1404">
          <cell r="C1404" t="str">
            <v>שלוחת גבעת טל. מספר סניף: 160</v>
          </cell>
        </row>
        <row r="1405">
          <cell r="C1405" t="str">
            <v>שלוחת האירוסים- כרמיאל. מספר סניף: 117</v>
          </cell>
        </row>
        <row r="1406">
          <cell r="C1406" t="str">
            <v>שלוחת הגבעה הצרפתית. מספר סניף: 915</v>
          </cell>
        </row>
        <row r="1407">
          <cell r="C1407" t="str">
            <v>שלוחת הדסה. מספר סניף: 16</v>
          </cell>
        </row>
        <row r="1408">
          <cell r="C1408" t="str">
            <v>שלוחת הדר גנים. מספר סניף: 981</v>
          </cell>
        </row>
        <row r="1409">
          <cell r="C1409" t="str">
            <v>שלוחת המכללה למנהל. מספר סניף: 521</v>
          </cell>
        </row>
        <row r="1410">
          <cell r="C1410" t="str">
            <v>שלוחת המפרש. מספר סניף: 14</v>
          </cell>
        </row>
        <row r="1411">
          <cell r="C1411" t="str">
            <v>שלוחת השרון. מספר סניף: 902</v>
          </cell>
        </row>
        <row r="1412">
          <cell r="C1412" t="str">
            <v>שלוחת חזון איש. מספר סניף: 68</v>
          </cell>
        </row>
        <row r="1413">
          <cell r="C1413" t="str">
            <v>שלוחת חלומות זכרון. מספר סניף: 162</v>
          </cell>
        </row>
        <row r="1414">
          <cell r="C1414" t="str">
            <v>שלוחת חפץ חיים. מספר סניף: 65</v>
          </cell>
        </row>
        <row r="1415">
          <cell r="C1415" t="str">
            <v>שלוחת חצור הגלילית. מספר סניף: 67</v>
          </cell>
        </row>
        <row r="1416">
          <cell r="C1416" t="str">
            <v>שלוחת טרפון. מספר סניף: 30</v>
          </cell>
        </row>
        <row r="1417">
          <cell r="C1417" t="str">
            <v>שלוחת לב הפארק. מספר סניף: 163</v>
          </cell>
        </row>
        <row r="1418">
          <cell r="C1418" t="str">
            <v>שלוחת להבים. מספר סניף: 12</v>
          </cell>
        </row>
        <row r="1419">
          <cell r="C1419" t="str">
            <v>שלוחת מגדיאל. מספר סניף: 515</v>
          </cell>
        </row>
        <row r="1420">
          <cell r="C1420" t="str">
            <v>שלוחת מטולה. מספר סניף: 721</v>
          </cell>
        </row>
        <row r="1421">
          <cell r="C1421" t="str">
            <v>שלוחת מרגליות. מספר סניף: 520</v>
          </cell>
        </row>
        <row r="1422">
          <cell r="C1422" t="str">
            <v>שלוחת משנתאות חזון איש. מספר סניף: 999</v>
          </cell>
        </row>
        <row r="1423">
          <cell r="C1423" t="str">
            <v>שלוחת נתניה . מספר סניף: 22</v>
          </cell>
        </row>
        <row r="1424">
          <cell r="C1424" t="str">
            <v>שלוחת סכנין - סניף כרמיאל. מספר סניף: 904</v>
          </cell>
        </row>
        <row r="1425">
          <cell r="C1425" t="str">
            <v>שלוחת עזריאלי. מספר סניף: 112</v>
          </cell>
        </row>
        <row r="1426">
          <cell r="C1426" t="str">
            <v>שלוחת עכו. מספר סניף: 510</v>
          </cell>
        </row>
        <row r="1427">
          <cell r="C1427" t="str">
            <v>שלוחת ערבה. מספר סניף: 993</v>
          </cell>
        </row>
        <row r="1428">
          <cell r="C1428" t="str">
            <v>שלוחת צורן. מספר סניף: 13</v>
          </cell>
        </row>
        <row r="1429">
          <cell r="C1429" t="str">
            <v>שלוחת קרית ארבע. מספר סניף: 788</v>
          </cell>
        </row>
        <row r="1430">
          <cell r="C1430" t="str">
            <v>שלוחת קרית השרון. מספר סניף: 152</v>
          </cell>
        </row>
        <row r="1431">
          <cell r="C1431" t="str">
            <v>שלוחת קרית ספר. מספר סניף: 984</v>
          </cell>
        </row>
        <row r="1432">
          <cell r="C1432" t="str">
            <v>שלוחת קש"ב. מספר סניף: 2</v>
          </cell>
        </row>
        <row r="1433">
          <cell r="C1433" t="str">
            <v>שלוחת רב שפע. מספר סניף: 175</v>
          </cell>
        </row>
        <row r="1434">
          <cell r="C1434" t="str">
            <v>שלוחת רמב"ם. מספר סניף: 991</v>
          </cell>
        </row>
        <row r="1435">
          <cell r="C1435" t="str">
            <v>שלוחת רמות. מספר סניף: 172</v>
          </cell>
        </row>
        <row r="1436">
          <cell r="C1436" t="str">
            <v>שלוחת רמת בית שמש. מספר סניף: 164</v>
          </cell>
        </row>
        <row r="1437">
          <cell r="C1437" t="str">
            <v>שלומי. מספר סניף: 442</v>
          </cell>
        </row>
        <row r="1438">
          <cell r="C1438" t="str">
            <v>שמואל הנציב. מספר סניף: 575</v>
          </cell>
        </row>
        <row r="1439">
          <cell r="C1439" t="str">
            <v>שמשון. מספר סניף: 686</v>
          </cell>
        </row>
        <row r="1440">
          <cell r="C1440" t="str">
            <v>שנקר. מספר סניף: 199</v>
          </cell>
        </row>
        <row r="1441">
          <cell r="C1441" t="str">
            <v>שנקר. מספר סניף: 522</v>
          </cell>
        </row>
        <row r="1442">
          <cell r="C1442" t="str">
            <v>שער העיר. מספר סניף: 904</v>
          </cell>
        </row>
        <row r="1443">
          <cell r="C1443" t="str">
            <v>שער ראשון. מספר סניף: 944</v>
          </cell>
        </row>
        <row r="1444">
          <cell r="C1444" t="str">
            <v>שערי העיר. מספר סניף: 698</v>
          </cell>
        </row>
        <row r="1445">
          <cell r="C1445" t="str">
            <v>שערי צדק. מספר סניף: 999</v>
          </cell>
        </row>
        <row r="1446">
          <cell r="C1446" t="str">
            <v>שפרעם. מספר סניף: 5</v>
          </cell>
        </row>
        <row r="1447">
          <cell r="C1447" t="str">
            <v>שפרעם. מספר סניף: 506</v>
          </cell>
        </row>
        <row r="1448">
          <cell r="C1448" t="str">
            <v>שפרעם. מספר סניף: 620</v>
          </cell>
        </row>
        <row r="1449">
          <cell r="C1449" t="str">
            <v>שפרעם. מספר סניף: 731</v>
          </cell>
        </row>
        <row r="1450">
          <cell r="C1450" t="str">
            <v>שרת. מספר סניף: 743</v>
          </cell>
        </row>
        <row r="1451">
          <cell r="C1451" t="str">
            <v>ששת הימים. מספר סניף: 758</v>
          </cell>
        </row>
        <row r="1452">
          <cell r="C1452" t="str">
            <v>תוכניות חסכון. מספר סניף: 146</v>
          </cell>
        </row>
        <row r="1453">
          <cell r="C1453" t="str">
            <v>תל-השומר. מספר סניף: 398</v>
          </cell>
        </row>
        <row r="1454">
          <cell r="C1454" t="str">
            <v>תל - אביב עסקים. מספר סניף: 159</v>
          </cell>
        </row>
        <row r="1455">
          <cell r="C1455" t="str">
            <v>תל אביב (ראשי). מספר סניף: 287</v>
          </cell>
        </row>
        <row r="1456">
          <cell r="C1456" t="str">
            <v>תל אביב סיטי. מספר סניף: 14</v>
          </cell>
        </row>
        <row r="1457">
          <cell r="C1457" t="str">
            <v>תל אביב ראשי. מספר סניף: 46</v>
          </cell>
        </row>
        <row r="1458">
          <cell r="C1458" t="str">
            <v>תל אביב ראשי. מספר סניף: 63</v>
          </cell>
        </row>
        <row r="1459">
          <cell r="C1459" t="str">
            <v>תל אביב ראשי. מספר סניף: 654</v>
          </cell>
        </row>
        <row r="1460">
          <cell r="C1460" t="str">
            <v>תל אביב. מספר סניף: 189</v>
          </cell>
        </row>
        <row r="1461">
          <cell r="C1461" t="str">
            <v>תל אביב. מספר סניף: 503</v>
          </cell>
        </row>
        <row r="1462">
          <cell r="C1462" t="str">
            <v>תל אביב. מספר סניף: 51</v>
          </cell>
        </row>
        <row r="1463">
          <cell r="C1463" t="str">
            <v>תל גנים. מספר סניף: 7</v>
          </cell>
        </row>
        <row r="1464">
          <cell r="C1464" t="str">
            <v>תל גנים. מספר סניף: 988</v>
          </cell>
        </row>
        <row r="1465">
          <cell r="C1465" t="str">
            <v>תל השומר. מספר סניף: 132</v>
          </cell>
        </row>
        <row r="1466">
          <cell r="C1466" t="str">
            <v>תל השומר. מספר סניף: 372</v>
          </cell>
        </row>
        <row r="1467">
          <cell r="C1467" t="str">
            <v>תל השומר. מספר סניף: 653</v>
          </cell>
        </row>
        <row r="1468">
          <cell r="C1468" t="str">
            <v>תל מונד. מספר סניף: 654</v>
          </cell>
        </row>
        <row r="1469">
          <cell r="C1469" t="str">
            <v>תל מונד. מספר סניף: 835</v>
          </cell>
        </row>
        <row r="1470">
          <cell r="C1470" t="str">
            <v>תל נוף. מספר סניף: 366</v>
          </cell>
        </row>
        <row r="1471">
          <cell r="C1471" t="str">
            <v>תלמי מנשה. מספר סניף: 161</v>
          </cell>
        </row>
        <row r="1472">
          <cell r="C1472" t="str">
            <v>תלפיות ירושלים. מספר סניף: 162</v>
          </cell>
        </row>
        <row r="1473">
          <cell r="C1473" t="str">
            <v>תלפיות. מספר סניף: 517</v>
          </cell>
        </row>
        <row r="1474">
          <cell r="C1474" t="str">
            <v>תלפיות. מספר סניף: 74</v>
          </cell>
        </row>
        <row r="1475">
          <cell r="C1475" t="str">
            <v>תלפיות. מספר סניף: 748</v>
          </cell>
        </row>
        <row r="1476">
          <cell r="C1476" t="str">
            <v>תלפיות. מספר סניף: 785</v>
          </cell>
        </row>
        <row r="1477">
          <cell r="C1477" t="str">
            <v>תפעול עורפי. מספר סניף: 536</v>
          </cell>
        </row>
        <row r="1478">
          <cell r="C1478" t="str">
            <v>תפעול קופ"ג עורפי. מספר סניף: 531</v>
          </cell>
        </row>
        <row r="1479">
          <cell r="C1479" t="str">
            <v>תרשיחא. מספר סניף: 692</v>
          </cell>
        </row>
        <row r="1480">
          <cell r="C1480" t="str">
            <v>תת סניף ראשי חיפה. מספר סניף: 170</v>
          </cell>
        </row>
        <row r="1481">
          <cell r="C1481" t="str">
            <v>תת סניף ראשי ירושלים. מספר סניף: 160</v>
          </cell>
        </row>
        <row r="1482">
          <cell r="C1482" t="str">
            <v>תת סניף ראשי ת"א. מספר סניף: 181</v>
          </cell>
        </row>
        <row r="1483">
          <cell r="C1483" t="str">
            <v>תת סניף ראשי ת"א. מספר סניף: 182</v>
          </cell>
        </row>
        <row r="1484">
          <cell r="C1484" t="str">
            <v>תת סניף ראשי ת"א. מספר סניף: 183</v>
          </cell>
        </row>
        <row r="1485">
          <cell r="C1485" t="str">
            <v>תת סניף ראשי ת"א. מספר סניף: 184</v>
          </cell>
        </row>
        <row r="1486">
          <cell r="C1486" t="str">
            <v>תת סניף ראשי ת"א. מספר סניף: 185</v>
          </cell>
        </row>
      </sheetData>
      <sheetData sheetId="5"/>
      <sheetData sheetId="6"/>
      <sheetData sheetId="7"/>
      <sheetData sheetId="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46.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45.xml"/><Relationship Id="rId5" Type="http://schemas.openxmlformats.org/officeDocument/2006/relationships/ctrlProp" Target="../ctrlProps/ctrlProp44.xml"/><Relationship Id="rId4" Type="http://schemas.openxmlformats.org/officeDocument/2006/relationships/ctrlProp" Target="../ctrlProps/ctrlProp4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18" Type="http://schemas.openxmlformats.org/officeDocument/2006/relationships/ctrlProp" Target="../ctrlProps/ctrlProp61.xml"/><Relationship Id="rId3" Type="http://schemas.openxmlformats.org/officeDocument/2006/relationships/vmlDrawing" Target="../drawings/vmlDrawing3.vml"/><Relationship Id="rId21" Type="http://schemas.openxmlformats.org/officeDocument/2006/relationships/ctrlProp" Target="../ctrlProps/ctrlProp64.xml"/><Relationship Id="rId7" Type="http://schemas.openxmlformats.org/officeDocument/2006/relationships/ctrlProp" Target="../ctrlProps/ctrlProp50.xml"/><Relationship Id="rId12" Type="http://schemas.openxmlformats.org/officeDocument/2006/relationships/ctrlProp" Target="../ctrlProps/ctrlProp55.xml"/><Relationship Id="rId17" Type="http://schemas.openxmlformats.org/officeDocument/2006/relationships/ctrlProp" Target="../ctrlProps/ctrlProp60.xml"/><Relationship Id="rId2" Type="http://schemas.openxmlformats.org/officeDocument/2006/relationships/drawing" Target="../drawings/drawing4.xml"/><Relationship Id="rId16" Type="http://schemas.openxmlformats.org/officeDocument/2006/relationships/ctrlProp" Target="../ctrlProps/ctrlProp59.xml"/><Relationship Id="rId20" Type="http://schemas.openxmlformats.org/officeDocument/2006/relationships/ctrlProp" Target="../ctrlProps/ctrlProp63.xml"/><Relationship Id="rId1" Type="http://schemas.openxmlformats.org/officeDocument/2006/relationships/printerSettings" Target="../printerSettings/printerSettings4.bin"/><Relationship Id="rId6" Type="http://schemas.openxmlformats.org/officeDocument/2006/relationships/ctrlProp" Target="../ctrlProps/ctrlProp49.xml"/><Relationship Id="rId11" Type="http://schemas.openxmlformats.org/officeDocument/2006/relationships/ctrlProp" Target="../ctrlProps/ctrlProp54.xml"/><Relationship Id="rId5" Type="http://schemas.openxmlformats.org/officeDocument/2006/relationships/ctrlProp" Target="../ctrlProps/ctrlProp48.xml"/><Relationship Id="rId15" Type="http://schemas.openxmlformats.org/officeDocument/2006/relationships/ctrlProp" Target="../ctrlProps/ctrlProp58.xml"/><Relationship Id="rId10" Type="http://schemas.openxmlformats.org/officeDocument/2006/relationships/ctrlProp" Target="../ctrlProps/ctrlProp53.xml"/><Relationship Id="rId19" Type="http://schemas.openxmlformats.org/officeDocument/2006/relationships/ctrlProp" Target="../ctrlProps/ctrlProp62.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66.xml"/><Relationship Id="rId4" Type="http://schemas.openxmlformats.org/officeDocument/2006/relationships/ctrlProp" Target="../ctrlProps/ctrlProp6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B1:J45"/>
  <sheetViews>
    <sheetView rightToLeft="1" tabSelected="1" zoomScaleNormal="100" workbookViewId="0">
      <selection activeCell="G48" sqref="G48"/>
    </sheetView>
  </sheetViews>
  <sheetFormatPr defaultRowHeight="14.25" x14ac:dyDescent="0.2"/>
  <cols>
    <col min="1" max="1" width="4.375" style="8" customWidth="1"/>
    <col min="2" max="8" width="9" style="8"/>
    <col min="9" max="9" width="11.875" style="8" customWidth="1"/>
    <col min="10" max="10" width="29.375" style="8" customWidth="1"/>
    <col min="11" max="11" width="18.625" style="8" customWidth="1"/>
    <col min="12" max="16384" width="9" style="8"/>
  </cols>
  <sheetData>
    <row r="1" spans="2:10" ht="15" thickBot="1" x14ac:dyDescent="0.25"/>
    <row r="2" spans="2:10" ht="15" thickBot="1" x14ac:dyDescent="0.25">
      <c r="B2" s="9"/>
      <c r="C2" s="10"/>
      <c r="D2" s="10"/>
      <c r="E2" s="10"/>
      <c r="F2" s="10"/>
      <c r="G2" s="10"/>
      <c r="H2" s="10"/>
      <c r="I2" s="10"/>
      <c r="J2" s="11"/>
    </row>
    <row r="3" spans="2:10" x14ac:dyDescent="0.2">
      <c r="B3" s="9"/>
      <c r="C3" s="10"/>
      <c r="D3" s="10"/>
      <c r="E3" s="10"/>
      <c r="F3" s="10"/>
      <c r="G3" s="10"/>
      <c r="H3" s="10"/>
      <c r="I3" s="10"/>
      <c r="J3" s="11"/>
    </row>
    <row r="4" spans="2:10" x14ac:dyDescent="0.2">
      <c r="B4" s="12"/>
      <c r="C4" s="13"/>
      <c r="D4" s="13"/>
      <c r="E4" s="13"/>
      <c r="F4" s="13"/>
      <c r="G4" s="13"/>
      <c r="H4" s="13"/>
      <c r="I4" s="13"/>
      <c r="J4" s="14"/>
    </row>
    <row r="5" spans="2:10" x14ac:dyDescent="0.2">
      <c r="B5" s="12"/>
      <c r="C5" s="13"/>
      <c r="D5" s="13"/>
      <c r="E5" s="13"/>
      <c r="F5" s="13"/>
      <c r="G5" s="13"/>
      <c r="H5" s="13"/>
      <c r="I5" s="13"/>
      <c r="J5" s="14"/>
    </row>
    <row r="6" spans="2:10" x14ac:dyDescent="0.2">
      <c r="B6" s="12"/>
      <c r="C6" s="13"/>
      <c r="D6" s="13"/>
      <c r="E6" s="13"/>
      <c r="F6" s="13"/>
      <c r="G6" s="13"/>
      <c r="H6" s="13"/>
      <c r="I6" s="13"/>
      <c r="J6" s="14"/>
    </row>
    <row r="7" spans="2:10" x14ac:dyDescent="0.2">
      <c r="B7" s="12"/>
      <c r="C7" s="13"/>
      <c r="D7" s="13"/>
      <c r="E7" s="13"/>
      <c r="F7" s="13"/>
      <c r="G7" s="13"/>
      <c r="H7" s="13"/>
      <c r="I7" s="13"/>
      <c r="J7" s="14"/>
    </row>
    <row r="8" spans="2:10" ht="16.5" thickBot="1" x14ac:dyDescent="0.25">
      <c r="B8" s="15"/>
      <c r="C8" s="16"/>
      <c r="D8" s="16"/>
      <c r="E8" s="16"/>
      <c r="F8" s="17"/>
      <c r="G8" s="18"/>
      <c r="H8" s="19" t="s">
        <v>0</v>
      </c>
      <c r="I8" s="194" t="s">
        <v>1</v>
      </c>
      <c r="J8" s="195"/>
    </row>
    <row r="9" spans="2:10" ht="15" x14ac:dyDescent="0.2">
      <c r="B9" s="20"/>
      <c r="C9" s="21"/>
      <c r="D9" s="21"/>
      <c r="E9" s="21"/>
      <c r="F9" s="21"/>
      <c r="G9" s="21"/>
      <c r="H9" s="21"/>
      <c r="I9" s="21"/>
      <c r="J9" s="22"/>
    </row>
    <row r="10" spans="2:10" ht="20.25" x14ac:dyDescent="0.2">
      <c r="B10" s="196" t="s">
        <v>175</v>
      </c>
      <c r="C10" s="197"/>
      <c r="D10" s="197"/>
      <c r="E10" s="197"/>
      <c r="F10" s="197"/>
      <c r="G10" s="197"/>
      <c r="H10" s="197"/>
      <c r="I10" s="197"/>
      <c r="J10" s="198"/>
    </row>
    <row r="11" spans="2:10" ht="15" x14ac:dyDescent="0.2">
      <c r="B11" s="202"/>
      <c r="C11" s="203"/>
      <c r="D11" s="203"/>
      <c r="E11" s="203"/>
      <c r="F11" s="203"/>
      <c r="G11" s="203"/>
      <c r="H11" s="203"/>
      <c r="I11" s="203"/>
      <c r="J11" s="204"/>
    </row>
    <row r="12" spans="2:10" ht="18.75" x14ac:dyDescent="0.2">
      <c r="B12" s="199" t="s">
        <v>213</v>
      </c>
      <c r="C12" s="200"/>
      <c r="D12" s="200"/>
      <c r="E12" s="200"/>
      <c r="F12" s="200"/>
      <c r="G12" s="200"/>
      <c r="H12" s="200"/>
      <c r="I12" s="200"/>
      <c r="J12" s="201"/>
    </row>
    <row r="13" spans="2:10" ht="18.75" x14ac:dyDescent="0.2">
      <c r="B13" s="187"/>
      <c r="C13" s="188"/>
      <c r="D13" s="188"/>
      <c r="E13" s="188"/>
      <c r="F13" s="188"/>
      <c r="G13" s="188"/>
      <c r="H13" s="188"/>
      <c r="I13" s="188"/>
      <c r="J13" s="189"/>
    </row>
    <row r="14" spans="2:10" ht="15.75" x14ac:dyDescent="0.2">
      <c r="B14" s="23" t="s">
        <v>214</v>
      </c>
      <c r="C14" s="24"/>
      <c r="D14" s="24"/>
      <c r="E14" s="25"/>
      <c r="F14" s="21"/>
      <c r="G14" s="21"/>
      <c r="H14" s="21"/>
      <c r="I14" s="21"/>
      <c r="J14" s="22"/>
    </row>
    <row r="15" spans="2:10" ht="15.75" x14ac:dyDescent="0.2">
      <c r="B15" s="181" t="s">
        <v>64</v>
      </c>
      <c r="C15" s="182"/>
      <c r="D15" s="182"/>
      <c r="E15" s="182"/>
      <c r="F15" s="182"/>
      <c r="G15" s="182"/>
      <c r="H15" s="182"/>
      <c r="I15" s="182"/>
      <c r="J15" s="183"/>
    </row>
    <row r="16" spans="2:10" ht="15.75" x14ac:dyDescent="0.2">
      <c r="B16" s="184"/>
      <c r="C16" s="185"/>
      <c r="D16" s="185"/>
      <c r="E16" s="185"/>
      <c r="F16" s="185"/>
      <c r="G16" s="185"/>
      <c r="H16" s="185"/>
      <c r="I16" s="185"/>
      <c r="J16" s="186"/>
    </row>
    <row r="17" spans="2:10" ht="24" customHeight="1" x14ac:dyDescent="0.2">
      <c r="B17" s="26" t="s">
        <v>65</v>
      </c>
      <c r="C17" s="24"/>
      <c r="D17" s="179" t="s">
        <v>194</v>
      </c>
      <c r="E17" s="179"/>
      <c r="F17" s="179"/>
      <c r="G17" s="179"/>
      <c r="H17" s="179"/>
      <c r="I17" s="179"/>
      <c r="J17" s="180"/>
    </row>
    <row r="18" spans="2:10" ht="24" customHeight="1" x14ac:dyDescent="0.2">
      <c r="B18" s="26" t="s">
        <v>67</v>
      </c>
      <c r="C18" s="24"/>
      <c r="D18" s="179" t="s">
        <v>195</v>
      </c>
      <c r="E18" s="179"/>
      <c r="F18" s="179"/>
      <c r="G18" s="179"/>
      <c r="H18" s="179"/>
      <c r="I18" s="179"/>
      <c r="J18" s="180"/>
    </row>
    <row r="19" spans="2:10" ht="24" customHeight="1" x14ac:dyDescent="0.2">
      <c r="B19" s="26" t="s">
        <v>69</v>
      </c>
      <c r="C19" s="24"/>
      <c r="D19" s="179" t="s">
        <v>196</v>
      </c>
      <c r="E19" s="179"/>
      <c r="F19" s="179"/>
      <c r="G19" s="179"/>
      <c r="H19" s="179"/>
      <c r="I19" s="179"/>
      <c r="J19" s="180"/>
    </row>
    <row r="20" spans="2:10" ht="24" customHeight="1" x14ac:dyDescent="0.2">
      <c r="B20" s="26" t="s">
        <v>71</v>
      </c>
      <c r="C20" s="24"/>
      <c r="D20" s="179" t="s">
        <v>197</v>
      </c>
      <c r="E20" s="179"/>
      <c r="F20" s="179"/>
      <c r="G20" s="179"/>
      <c r="H20" s="179"/>
      <c r="I20" s="179"/>
      <c r="J20" s="180"/>
    </row>
    <row r="21" spans="2:10" ht="15.75" x14ac:dyDescent="0.2">
      <c r="B21" s="27"/>
      <c r="C21" s="28"/>
      <c r="D21" s="28" t="s">
        <v>147</v>
      </c>
      <c r="E21" s="28"/>
      <c r="F21" s="28"/>
      <c r="G21" s="28"/>
      <c r="H21" s="28"/>
      <c r="I21" s="28"/>
      <c r="J21" s="29"/>
    </row>
    <row r="22" spans="2:10" ht="24" customHeight="1" x14ac:dyDescent="0.2">
      <c r="B22" s="26" t="s">
        <v>73</v>
      </c>
      <c r="C22" s="24"/>
      <c r="D22" s="179" t="s">
        <v>146</v>
      </c>
      <c r="E22" s="179"/>
      <c r="F22" s="179"/>
      <c r="G22" s="179"/>
      <c r="H22" s="179"/>
      <c r="I22" s="179"/>
      <c r="J22" s="180"/>
    </row>
    <row r="23" spans="2:10" ht="24" customHeight="1" x14ac:dyDescent="0.2">
      <c r="B23" s="26" t="s">
        <v>75</v>
      </c>
      <c r="C23" s="24"/>
      <c r="D23" s="179" t="s">
        <v>150</v>
      </c>
      <c r="E23" s="179"/>
      <c r="F23" s="179"/>
      <c r="G23" s="179"/>
      <c r="H23" s="179"/>
      <c r="I23" s="179"/>
      <c r="J23" s="180"/>
    </row>
    <row r="24" spans="2:10" ht="24" customHeight="1" x14ac:dyDescent="0.2">
      <c r="B24" s="26" t="s">
        <v>77</v>
      </c>
      <c r="C24" s="30"/>
      <c r="D24" s="179" t="s">
        <v>198</v>
      </c>
      <c r="E24" s="179"/>
      <c r="F24" s="179"/>
      <c r="G24" s="179"/>
      <c r="H24" s="179"/>
      <c r="I24" s="179"/>
      <c r="J24" s="180"/>
    </row>
    <row r="25" spans="2:10" ht="15" customHeight="1" x14ac:dyDescent="0.2">
      <c r="B25" s="31"/>
      <c r="C25" s="32"/>
      <c r="D25" s="32" t="s">
        <v>142</v>
      </c>
      <c r="E25" s="32"/>
      <c r="F25" s="32"/>
      <c r="G25" s="32"/>
      <c r="H25" s="32"/>
      <c r="I25" s="32"/>
      <c r="J25" s="33"/>
    </row>
    <row r="26" spans="2:10" ht="37.5" customHeight="1" x14ac:dyDescent="0.2">
      <c r="B26" s="26" t="s">
        <v>79</v>
      </c>
      <c r="C26" s="24"/>
      <c r="D26" s="179" t="s">
        <v>141</v>
      </c>
      <c r="E26" s="179"/>
      <c r="F26" s="179"/>
      <c r="G26" s="179"/>
      <c r="H26" s="179"/>
      <c r="I26" s="179"/>
      <c r="J26" s="180"/>
    </row>
    <row r="27" spans="2:10" ht="48.75" customHeight="1" x14ac:dyDescent="0.2">
      <c r="B27" s="26" t="s">
        <v>81</v>
      </c>
      <c r="C27" s="24"/>
      <c r="D27" s="179" t="s">
        <v>151</v>
      </c>
      <c r="E27" s="179"/>
      <c r="F27" s="179"/>
      <c r="G27" s="179"/>
      <c r="H27" s="179"/>
      <c r="I27" s="179"/>
      <c r="J27" s="180"/>
    </row>
    <row r="28" spans="2:10" ht="16.5" customHeight="1" x14ac:dyDescent="0.2">
      <c r="B28" s="31"/>
      <c r="C28" s="32"/>
      <c r="D28" s="32" t="s">
        <v>143</v>
      </c>
      <c r="E28" s="32"/>
      <c r="F28" s="32"/>
      <c r="G28" s="32"/>
      <c r="H28" s="32"/>
      <c r="I28" s="32"/>
      <c r="J28" s="33"/>
    </row>
    <row r="29" spans="2:10" ht="33" customHeight="1" x14ac:dyDescent="0.2">
      <c r="B29" s="26" t="s">
        <v>82</v>
      </c>
      <c r="C29" s="24"/>
      <c r="D29" s="179" t="s">
        <v>215</v>
      </c>
      <c r="E29" s="179"/>
      <c r="F29" s="179"/>
      <c r="G29" s="179"/>
      <c r="H29" s="179"/>
      <c r="I29" s="179"/>
      <c r="J29" s="180"/>
    </row>
    <row r="30" spans="2:10" ht="84.75" customHeight="1" x14ac:dyDescent="0.2">
      <c r="B30" s="26" t="s">
        <v>84</v>
      </c>
      <c r="C30" s="24"/>
      <c r="D30" s="179" t="s">
        <v>123</v>
      </c>
      <c r="E30" s="179"/>
      <c r="F30" s="179"/>
      <c r="G30" s="179"/>
      <c r="H30" s="179"/>
      <c r="I30" s="179"/>
      <c r="J30" s="180"/>
    </row>
    <row r="31" spans="2:10" ht="18" customHeight="1" x14ac:dyDescent="0.2">
      <c r="B31" s="31"/>
      <c r="C31" s="32"/>
      <c r="D31" s="32" t="s">
        <v>140</v>
      </c>
      <c r="E31" s="32"/>
      <c r="F31" s="32"/>
      <c r="G31" s="32"/>
      <c r="H31" s="32"/>
      <c r="I31" s="32"/>
      <c r="J31" s="33"/>
    </row>
    <row r="32" spans="2:10" ht="25.5" customHeight="1" x14ac:dyDescent="0.2">
      <c r="B32" s="26" t="s">
        <v>85</v>
      </c>
      <c r="C32" s="24"/>
      <c r="D32" s="179" t="s">
        <v>96</v>
      </c>
      <c r="E32" s="179"/>
      <c r="F32" s="179"/>
      <c r="G32" s="179"/>
      <c r="H32" s="179"/>
      <c r="I32" s="179"/>
      <c r="J32" s="180"/>
    </row>
    <row r="33" spans="2:10" ht="54" customHeight="1" x14ac:dyDescent="0.2">
      <c r="B33" s="26" t="s">
        <v>169</v>
      </c>
      <c r="C33" s="24"/>
      <c r="D33" s="179" t="s">
        <v>152</v>
      </c>
      <c r="E33" s="179"/>
      <c r="F33" s="179"/>
      <c r="G33" s="179"/>
      <c r="H33" s="179"/>
      <c r="I33" s="179"/>
      <c r="J33" s="180"/>
    </row>
    <row r="34" spans="2:10" ht="28.5" customHeight="1" x14ac:dyDescent="0.2">
      <c r="B34" s="26" t="s">
        <v>88</v>
      </c>
      <c r="C34" s="24"/>
      <c r="D34" s="179" t="s">
        <v>153</v>
      </c>
      <c r="E34" s="179"/>
      <c r="F34" s="179"/>
      <c r="G34" s="179"/>
      <c r="H34" s="179"/>
      <c r="I34" s="179"/>
      <c r="J34" s="180"/>
    </row>
    <row r="35" spans="2:10" ht="24.75" customHeight="1" x14ac:dyDescent="0.2">
      <c r="B35" s="26" t="s">
        <v>90</v>
      </c>
      <c r="C35" s="24"/>
      <c r="D35" s="192" t="s">
        <v>174</v>
      </c>
      <c r="E35" s="192"/>
      <c r="F35" s="192"/>
      <c r="G35" s="192"/>
      <c r="H35" s="192"/>
      <c r="I35" s="192"/>
      <c r="J35" s="193"/>
    </row>
    <row r="36" spans="2:10" ht="27" customHeight="1" x14ac:dyDescent="0.2">
      <c r="B36" s="26" t="s">
        <v>91</v>
      </c>
      <c r="C36" s="24"/>
      <c r="D36" s="179" t="s">
        <v>100</v>
      </c>
      <c r="E36" s="179"/>
      <c r="F36" s="179"/>
      <c r="G36" s="179"/>
      <c r="H36" s="179"/>
      <c r="I36" s="179"/>
      <c r="J36" s="180"/>
    </row>
    <row r="37" spans="2:10" ht="54.75" customHeight="1" x14ac:dyDescent="0.2">
      <c r="B37" s="26" t="s">
        <v>92</v>
      </c>
      <c r="C37" s="24"/>
      <c r="D37" s="179" t="s">
        <v>154</v>
      </c>
      <c r="E37" s="179"/>
      <c r="F37" s="179"/>
      <c r="G37" s="179"/>
      <c r="H37" s="179"/>
      <c r="I37" s="179"/>
      <c r="J37" s="180"/>
    </row>
    <row r="38" spans="2:10" ht="48.6" customHeight="1" x14ac:dyDescent="0.2">
      <c r="B38" s="26" t="s">
        <v>144</v>
      </c>
      <c r="C38" s="24"/>
      <c r="D38" s="179" t="s">
        <v>149</v>
      </c>
      <c r="E38" s="179"/>
      <c r="F38" s="179"/>
      <c r="G38" s="179"/>
      <c r="H38" s="179"/>
      <c r="I38" s="179"/>
      <c r="J38" s="180"/>
    </row>
    <row r="39" spans="2:10" ht="38.1" customHeight="1" x14ac:dyDescent="0.2">
      <c r="B39" s="26" t="s">
        <v>93</v>
      </c>
      <c r="C39" s="24"/>
      <c r="D39" s="179" t="s">
        <v>155</v>
      </c>
      <c r="E39" s="179"/>
      <c r="F39" s="179"/>
      <c r="G39" s="179"/>
      <c r="H39" s="179"/>
      <c r="I39" s="179"/>
      <c r="J39" s="180"/>
    </row>
    <row r="40" spans="2:10" ht="18.75" customHeight="1" x14ac:dyDescent="0.2">
      <c r="B40" s="31"/>
      <c r="C40" s="32"/>
      <c r="D40" s="32" t="s">
        <v>145</v>
      </c>
      <c r="E40" s="32"/>
      <c r="F40" s="32"/>
      <c r="G40" s="32"/>
      <c r="H40" s="32"/>
      <c r="I40" s="32"/>
      <c r="J40" s="33"/>
    </row>
    <row r="41" spans="2:10" ht="30" customHeight="1" x14ac:dyDescent="0.2">
      <c r="B41" s="26" t="s">
        <v>94</v>
      </c>
      <c r="C41" s="24"/>
      <c r="D41" s="179" t="s">
        <v>216</v>
      </c>
      <c r="E41" s="179"/>
      <c r="F41" s="179"/>
      <c r="G41" s="179"/>
      <c r="H41" s="179"/>
      <c r="I41" s="179"/>
      <c r="J41" s="180"/>
    </row>
    <row r="42" spans="2:10" ht="30" customHeight="1" x14ac:dyDescent="0.2">
      <c r="B42" s="26" t="s">
        <v>95</v>
      </c>
      <c r="C42" s="24"/>
      <c r="D42" s="179" t="s">
        <v>199</v>
      </c>
      <c r="E42" s="179"/>
      <c r="F42" s="179"/>
      <c r="G42" s="179"/>
      <c r="H42" s="179"/>
      <c r="I42" s="179"/>
      <c r="J42" s="180"/>
    </row>
    <row r="43" spans="2:10" ht="30" customHeight="1" x14ac:dyDescent="0.2">
      <c r="B43" s="26" t="s">
        <v>97</v>
      </c>
      <c r="C43" s="30"/>
      <c r="D43" s="192" t="s">
        <v>219</v>
      </c>
      <c r="E43" s="192"/>
      <c r="F43" s="192"/>
      <c r="G43" s="192"/>
      <c r="H43" s="192"/>
      <c r="I43" s="192"/>
      <c r="J43" s="193"/>
    </row>
    <row r="44" spans="2:10" ht="30" customHeight="1" x14ac:dyDescent="0.2">
      <c r="B44" s="26" t="s">
        <v>98</v>
      </c>
      <c r="C44" s="24"/>
      <c r="D44" s="192" t="s">
        <v>156</v>
      </c>
      <c r="E44" s="192"/>
      <c r="F44" s="192"/>
      <c r="G44" s="192"/>
      <c r="H44" s="192"/>
      <c r="I44" s="192"/>
      <c r="J44" s="193"/>
    </row>
    <row r="45" spans="2:10" ht="30" customHeight="1" thickBot="1" x14ac:dyDescent="0.25">
      <c r="B45" s="34" t="s">
        <v>99</v>
      </c>
      <c r="C45" s="35"/>
      <c r="D45" s="190" t="s">
        <v>148</v>
      </c>
      <c r="E45" s="190"/>
      <c r="F45" s="190"/>
      <c r="G45" s="190"/>
      <c r="H45" s="190"/>
      <c r="I45" s="190"/>
      <c r="J45" s="191"/>
    </row>
  </sheetData>
  <sheetProtection algorithmName="SHA-512" hashValue="NgehZ4GIE/bEimLlF7JIRfQGFeZ2WiZXDUbzqXKlphFnrA/0Rs4zDnWrJCPuex1cbohqjZjHkbHvkLa8Iu9qfQ==" saltValue="cbSiUaIP9qzLKNr8lJoKog==" spinCount="100000" sheet="1" objects="1" scenarios="1" selectLockedCells="1"/>
  <protectedRanges>
    <protectedRange sqref="I8:J8" name="Appendix_4_range"/>
  </protectedRanges>
  <mergeCells count="31">
    <mergeCell ref="I8:J8"/>
    <mergeCell ref="B10:J10"/>
    <mergeCell ref="D17:J17"/>
    <mergeCell ref="D18:J18"/>
    <mergeCell ref="D22:J22"/>
    <mergeCell ref="B12:J12"/>
    <mergeCell ref="B11:J11"/>
    <mergeCell ref="B15:J15"/>
    <mergeCell ref="B16:J16"/>
    <mergeCell ref="B13:J13"/>
    <mergeCell ref="D45:J45"/>
    <mergeCell ref="D32:J32"/>
    <mergeCell ref="D33:J33"/>
    <mergeCell ref="D38:J38"/>
    <mergeCell ref="D41:J41"/>
    <mergeCell ref="D37:J37"/>
    <mergeCell ref="D44:J44"/>
    <mergeCell ref="D34:J34"/>
    <mergeCell ref="D35:J35"/>
    <mergeCell ref="D36:J36"/>
    <mergeCell ref="D42:J42"/>
    <mergeCell ref="D43:J43"/>
    <mergeCell ref="D39:J39"/>
    <mergeCell ref="D30:J30"/>
    <mergeCell ref="D27:J27"/>
    <mergeCell ref="D29:J29"/>
    <mergeCell ref="D19:J19"/>
    <mergeCell ref="D20:J20"/>
    <mergeCell ref="D24:J24"/>
    <mergeCell ref="D23:J23"/>
    <mergeCell ref="D26:J26"/>
  </mergeCells>
  <pageMargins left="0.7" right="0.7" top="0.75" bottom="0.75" header="0.3" footer="0.3"/>
  <pageSetup paperSize="9" scale="6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1</xdr:col>
                    <xdr:colOff>752475</xdr:colOff>
                    <xdr:row>15</xdr:row>
                    <xdr:rowOff>171450</xdr:rowOff>
                  </from>
                  <to>
                    <xdr:col>2</xdr:col>
                    <xdr:colOff>295275</xdr:colOff>
                    <xdr:row>16</xdr:row>
                    <xdr:rowOff>209550</xdr:rowOff>
                  </to>
                </anchor>
              </controlPr>
            </control>
          </mc:Choice>
        </mc:AlternateContent>
        <mc:AlternateContent xmlns:mc="http://schemas.openxmlformats.org/markup-compatibility/2006">
          <mc:Choice Requires="x14">
            <control shapeId="4101" r:id="rId5" name="Check Box 5">
              <controlPr locked="0" defaultSize="0" autoFill="0" autoLine="0" autoPict="0">
                <anchor moveWithCells="1">
                  <from>
                    <xdr:col>1</xdr:col>
                    <xdr:colOff>742950</xdr:colOff>
                    <xdr:row>28</xdr:row>
                    <xdr:rowOff>0</xdr:rowOff>
                  </from>
                  <to>
                    <xdr:col>2</xdr:col>
                    <xdr:colOff>295275</xdr:colOff>
                    <xdr:row>29</xdr:row>
                    <xdr:rowOff>0</xdr:rowOff>
                  </to>
                </anchor>
              </controlPr>
            </control>
          </mc:Choice>
        </mc:AlternateContent>
        <mc:AlternateContent xmlns:mc="http://schemas.openxmlformats.org/markup-compatibility/2006">
          <mc:Choice Requires="x14">
            <control shapeId="4105" r:id="rId6" name="Check Box 9">
              <controlPr locked="0" defaultSize="0" autoFill="0" autoLine="0" autoPict="0">
                <anchor moveWithCells="1">
                  <from>
                    <xdr:col>1</xdr:col>
                    <xdr:colOff>714375</xdr:colOff>
                    <xdr:row>35</xdr:row>
                    <xdr:rowOff>19050</xdr:rowOff>
                  </from>
                  <to>
                    <xdr:col>2</xdr:col>
                    <xdr:colOff>295275</xdr:colOff>
                    <xdr:row>35</xdr:row>
                    <xdr:rowOff>295275</xdr:rowOff>
                  </to>
                </anchor>
              </controlPr>
            </control>
          </mc:Choice>
        </mc:AlternateContent>
        <mc:AlternateContent xmlns:mc="http://schemas.openxmlformats.org/markup-compatibility/2006">
          <mc:Choice Requires="x14">
            <control shapeId="4112" r:id="rId7" name="Check Box 16">
              <controlPr locked="0" defaultSize="0" autoFill="0" autoLine="0" autoPict="0">
                <anchor moveWithCells="1">
                  <from>
                    <xdr:col>1</xdr:col>
                    <xdr:colOff>704850</xdr:colOff>
                    <xdr:row>34</xdr:row>
                    <xdr:rowOff>19050</xdr:rowOff>
                  </from>
                  <to>
                    <xdr:col>2</xdr:col>
                    <xdr:colOff>304800</xdr:colOff>
                    <xdr:row>34</xdr:row>
                    <xdr:rowOff>257175</xdr:rowOff>
                  </to>
                </anchor>
              </controlPr>
            </control>
          </mc:Choice>
        </mc:AlternateContent>
        <mc:AlternateContent xmlns:mc="http://schemas.openxmlformats.org/markup-compatibility/2006">
          <mc:Choice Requires="x14">
            <control shapeId="4114" r:id="rId8" name="Check Box 18">
              <controlPr locked="0" defaultSize="0" autoFill="0" autoLine="0" autoPict="0">
                <anchor moveWithCells="1">
                  <from>
                    <xdr:col>1</xdr:col>
                    <xdr:colOff>742950</xdr:colOff>
                    <xdr:row>38</xdr:row>
                    <xdr:rowOff>0</xdr:rowOff>
                  </from>
                  <to>
                    <xdr:col>2</xdr:col>
                    <xdr:colOff>295275</xdr:colOff>
                    <xdr:row>38</xdr:row>
                    <xdr:rowOff>219075</xdr:rowOff>
                  </to>
                </anchor>
              </controlPr>
            </control>
          </mc:Choice>
        </mc:AlternateContent>
        <mc:AlternateContent xmlns:mc="http://schemas.openxmlformats.org/markup-compatibility/2006">
          <mc:Choice Requires="x14">
            <control shapeId="4134" r:id="rId9" name="Check Box 38">
              <controlPr locked="0" defaultSize="0" autoFill="0" autoLine="0" autoPict="0">
                <anchor moveWithCells="1">
                  <from>
                    <xdr:col>1</xdr:col>
                    <xdr:colOff>704850</xdr:colOff>
                    <xdr:row>33</xdr:row>
                    <xdr:rowOff>19050</xdr:rowOff>
                  </from>
                  <to>
                    <xdr:col>2</xdr:col>
                    <xdr:colOff>304800</xdr:colOff>
                    <xdr:row>33</xdr:row>
                    <xdr:rowOff>257175</xdr:rowOff>
                  </to>
                </anchor>
              </controlPr>
            </control>
          </mc:Choice>
        </mc:AlternateContent>
        <mc:AlternateContent xmlns:mc="http://schemas.openxmlformats.org/markup-compatibility/2006">
          <mc:Choice Requires="x14">
            <control shapeId="4135" r:id="rId10" name="Check Box 39">
              <controlPr locked="0" defaultSize="0" autoFill="0" autoLine="0" autoPict="0">
                <anchor moveWithCells="1">
                  <from>
                    <xdr:col>1</xdr:col>
                    <xdr:colOff>704850</xdr:colOff>
                    <xdr:row>32</xdr:row>
                    <xdr:rowOff>19050</xdr:rowOff>
                  </from>
                  <to>
                    <xdr:col>2</xdr:col>
                    <xdr:colOff>304800</xdr:colOff>
                    <xdr:row>33</xdr:row>
                    <xdr:rowOff>0</xdr:rowOff>
                  </to>
                </anchor>
              </controlPr>
            </control>
          </mc:Choice>
        </mc:AlternateContent>
        <mc:AlternateContent xmlns:mc="http://schemas.openxmlformats.org/markup-compatibility/2006">
          <mc:Choice Requires="x14">
            <control shapeId="4136" r:id="rId11" name="Check Box 40">
              <controlPr locked="0" defaultSize="0" autoFill="0" autoLine="0" autoPict="0">
                <anchor moveWithCells="1">
                  <from>
                    <xdr:col>1</xdr:col>
                    <xdr:colOff>704850</xdr:colOff>
                    <xdr:row>33</xdr:row>
                    <xdr:rowOff>19050</xdr:rowOff>
                  </from>
                  <to>
                    <xdr:col>2</xdr:col>
                    <xdr:colOff>304800</xdr:colOff>
                    <xdr:row>33</xdr:row>
                    <xdr:rowOff>257175</xdr:rowOff>
                  </to>
                </anchor>
              </controlPr>
            </control>
          </mc:Choice>
        </mc:AlternateContent>
        <mc:AlternateContent xmlns:mc="http://schemas.openxmlformats.org/markup-compatibility/2006">
          <mc:Choice Requires="x14">
            <control shapeId="4139" r:id="rId12" name="Check Box 43">
              <controlPr locked="0" defaultSize="0" autoFill="0" autoLine="0" autoPict="0">
                <anchor moveWithCells="1">
                  <from>
                    <xdr:col>1</xdr:col>
                    <xdr:colOff>704850</xdr:colOff>
                    <xdr:row>34</xdr:row>
                    <xdr:rowOff>19050</xdr:rowOff>
                  </from>
                  <to>
                    <xdr:col>2</xdr:col>
                    <xdr:colOff>304800</xdr:colOff>
                    <xdr:row>34</xdr:row>
                    <xdr:rowOff>257175</xdr:rowOff>
                  </to>
                </anchor>
              </controlPr>
            </control>
          </mc:Choice>
        </mc:AlternateContent>
        <mc:AlternateContent xmlns:mc="http://schemas.openxmlformats.org/markup-compatibility/2006">
          <mc:Choice Requires="x14">
            <control shapeId="4140" r:id="rId13" name="Check Box 44">
              <controlPr locked="0" defaultSize="0" autoFill="0" autoLine="0" autoPict="0">
                <anchor moveWithCells="1">
                  <from>
                    <xdr:col>1</xdr:col>
                    <xdr:colOff>704850</xdr:colOff>
                    <xdr:row>35</xdr:row>
                    <xdr:rowOff>19050</xdr:rowOff>
                  </from>
                  <to>
                    <xdr:col>2</xdr:col>
                    <xdr:colOff>304800</xdr:colOff>
                    <xdr:row>35</xdr:row>
                    <xdr:rowOff>295275</xdr:rowOff>
                  </to>
                </anchor>
              </controlPr>
            </control>
          </mc:Choice>
        </mc:AlternateContent>
        <mc:AlternateContent xmlns:mc="http://schemas.openxmlformats.org/markup-compatibility/2006">
          <mc:Choice Requires="x14">
            <control shapeId="4150" r:id="rId14" name="Check Box 54">
              <controlPr locked="0" defaultSize="0" autoFill="0" autoLine="0" autoPict="0">
                <anchor moveWithCells="1">
                  <from>
                    <xdr:col>1</xdr:col>
                    <xdr:colOff>742950</xdr:colOff>
                    <xdr:row>19</xdr:row>
                    <xdr:rowOff>0</xdr:rowOff>
                  </from>
                  <to>
                    <xdr:col>2</xdr:col>
                    <xdr:colOff>295275</xdr:colOff>
                    <xdr:row>19</xdr:row>
                    <xdr:rowOff>228600</xdr:rowOff>
                  </to>
                </anchor>
              </controlPr>
            </control>
          </mc:Choice>
        </mc:AlternateContent>
        <mc:AlternateContent xmlns:mc="http://schemas.openxmlformats.org/markup-compatibility/2006">
          <mc:Choice Requires="x14">
            <control shapeId="4220" r:id="rId15" name="Check Box 124">
              <controlPr locked="0" defaultSize="0" autoFill="0" autoLine="0" autoPict="0">
                <anchor moveWithCells="1">
                  <from>
                    <xdr:col>1</xdr:col>
                    <xdr:colOff>704850</xdr:colOff>
                    <xdr:row>37</xdr:row>
                    <xdr:rowOff>19050</xdr:rowOff>
                  </from>
                  <to>
                    <xdr:col>2</xdr:col>
                    <xdr:colOff>304800</xdr:colOff>
                    <xdr:row>37</xdr:row>
                    <xdr:rowOff>257175</xdr:rowOff>
                  </to>
                </anchor>
              </controlPr>
            </control>
          </mc:Choice>
        </mc:AlternateContent>
        <mc:AlternateContent xmlns:mc="http://schemas.openxmlformats.org/markup-compatibility/2006">
          <mc:Choice Requires="x14">
            <control shapeId="4221" r:id="rId16" name="Check Box 125">
              <controlPr locked="0" defaultSize="0" autoFill="0" autoLine="0" autoPict="0">
                <anchor moveWithCells="1">
                  <from>
                    <xdr:col>1</xdr:col>
                    <xdr:colOff>704850</xdr:colOff>
                    <xdr:row>37</xdr:row>
                    <xdr:rowOff>19050</xdr:rowOff>
                  </from>
                  <to>
                    <xdr:col>2</xdr:col>
                    <xdr:colOff>304800</xdr:colOff>
                    <xdr:row>37</xdr:row>
                    <xdr:rowOff>257175</xdr:rowOff>
                  </to>
                </anchor>
              </controlPr>
            </control>
          </mc:Choice>
        </mc:AlternateContent>
        <mc:AlternateContent xmlns:mc="http://schemas.openxmlformats.org/markup-compatibility/2006">
          <mc:Choice Requires="x14">
            <control shapeId="4222" r:id="rId17" name="Check Box 126">
              <controlPr locked="0" defaultSize="0" autoFill="0" autoLine="0" autoPict="0">
                <anchor moveWithCells="1">
                  <from>
                    <xdr:col>1</xdr:col>
                    <xdr:colOff>704850</xdr:colOff>
                    <xdr:row>37</xdr:row>
                    <xdr:rowOff>19050</xdr:rowOff>
                  </from>
                  <to>
                    <xdr:col>2</xdr:col>
                    <xdr:colOff>304800</xdr:colOff>
                    <xdr:row>37</xdr:row>
                    <xdr:rowOff>257175</xdr:rowOff>
                  </to>
                </anchor>
              </controlPr>
            </control>
          </mc:Choice>
        </mc:AlternateContent>
        <mc:AlternateContent xmlns:mc="http://schemas.openxmlformats.org/markup-compatibility/2006">
          <mc:Choice Requires="x14">
            <control shapeId="4270" r:id="rId18" name="Check Box 174">
              <controlPr locked="0" defaultSize="0" autoFill="0" autoLine="0" autoPict="0">
                <anchor moveWithCells="1">
                  <from>
                    <xdr:col>1</xdr:col>
                    <xdr:colOff>714375</xdr:colOff>
                    <xdr:row>41</xdr:row>
                    <xdr:rowOff>0</xdr:rowOff>
                  </from>
                  <to>
                    <xdr:col>2</xdr:col>
                    <xdr:colOff>295275</xdr:colOff>
                    <xdr:row>41</xdr:row>
                    <xdr:rowOff>247650</xdr:rowOff>
                  </to>
                </anchor>
              </controlPr>
            </control>
          </mc:Choice>
        </mc:AlternateContent>
        <mc:AlternateContent xmlns:mc="http://schemas.openxmlformats.org/markup-compatibility/2006">
          <mc:Choice Requires="x14">
            <control shapeId="4271" r:id="rId19" name="Check Box 175">
              <controlPr locked="0" defaultSize="0" autoFill="0" autoLine="0" autoPict="0">
                <anchor moveWithCells="1">
                  <from>
                    <xdr:col>1</xdr:col>
                    <xdr:colOff>714375</xdr:colOff>
                    <xdr:row>41</xdr:row>
                    <xdr:rowOff>19050</xdr:rowOff>
                  </from>
                  <to>
                    <xdr:col>2</xdr:col>
                    <xdr:colOff>295275</xdr:colOff>
                    <xdr:row>41</xdr:row>
                    <xdr:rowOff>247650</xdr:rowOff>
                  </to>
                </anchor>
              </controlPr>
            </control>
          </mc:Choice>
        </mc:AlternateContent>
        <mc:AlternateContent xmlns:mc="http://schemas.openxmlformats.org/markup-compatibility/2006">
          <mc:Choice Requires="x14">
            <control shapeId="4272" r:id="rId20" name="Check Box 176">
              <controlPr locked="0" defaultSize="0" autoFill="0" autoLine="0" autoPict="0">
                <anchor moveWithCells="1">
                  <from>
                    <xdr:col>1</xdr:col>
                    <xdr:colOff>723900</xdr:colOff>
                    <xdr:row>41</xdr:row>
                    <xdr:rowOff>0</xdr:rowOff>
                  </from>
                  <to>
                    <xdr:col>2</xdr:col>
                    <xdr:colOff>285750</xdr:colOff>
                    <xdr:row>41</xdr:row>
                    <xdr:rowOff>247650</xdr:rowOff>
                  </to>
                </anchor>
              </controlPr>
            </control>
          </mc:Choice>
        </mc:AlternateContent>
        <mc:AlternateContent xmlns:mc="http://schemas.openxmlformats.org/markup-compatibility/2006">
          <mc:Choice Requires="x14">
            <control shapeId="4273" r:id="rId21" name="Check Box 177">
              <controlPr locked="0" defaultSize="0" autoFill="0" autoLine="0" autoPict="0">
                <anchor moveWithCells="1">
                  <from>
                    <xdr:col>1</xdr:col>
                    <xdr:colOff>723900</xdr:colOff>
                    <xdr:row>41</xdr:row>
                    <xdr:rowOff>0</xdr:rowOff>
                  </from>
                  <to>
                    <xdr:col>2</xdr:col>
                    <xdr:colOff>285750</xdr:colOff>
                    <xdr:row>41</xdr:row>
                    <xdr:rowOff>247650</xdr:rowOff>
                  </to>
                </anchor>
              </controlPr>
            </control>
          </mc:Choice>
        </mc:AlternateContent>
        <mc:AlternateContent xmlns:mc="http://schemas.openxmlformats.org/markup-compatibility/2006">
          <mc:Choice Requires="x14">
            <control shapeId="4274" r:id="rId22" name="Check Box 178">
              <controlPr locked="0" defaultSize="0" autoFill="0" autoLine="0" autoPict="0">
                <anchor moveWithCells="1">
                  <from>
                    <xdr:col>1</xdr:col>
                    <xdr:colOff>723900</xdr:colOff>
                    <xdr:row>41</xdr:row>
                    <xdr:rowOff>0</xdr:rowOff>
                  </from>
                  <to>
                    <xdr:col>2</xdr:col>
                    <xdr:colOff>285750</xdr:colOff>
                    <xdr:row>41</xdr:row>
                    <xdr:rowOff>247650</xdr:rowOff>
                  </to>
                </anchor>
              </controlPr>
            </control>
          </mc:Choice>
        </mc:AlternateContent>
        <mc:AlternateContent xmlns:mc="http://schemas.openxmlformats.org/markup-compatibility/2006">
          <mc:Choice Requires="x14">
            <control shapeId="4275" r:id="rId23" name="Check Box 179">
              <controlPr locked="0" defaultSize="0" autoFill="0" autoLine="0" autoPict="0">
                <anchor moveWithCells="1">
                  <from>
                    <xdr:col>1</xdr:col>
                    <xdr:colOff>723900</xdr:colOff>
                    <xdr:row>41</xdr:row>
                    <xdr:rowOff>0</xdr:rowOff>
                  </from>
                  <to>
                    <xdr:col>2</xdr:col>
                    <xdr:colOff>285750</xdr:colOff>
                    <xdr:row>41</xdr:row>
                    <xdr:rowOff>247650</xdr:rowOff>
                  </to>
                </anchor>
              </controlPr>
            </control>
          </mc:Choice>
        </mc:AlternateContent>
        <mc:AlternateContent xmlns:mc="http://schemas.openxmlformats.org/markup-compatibility/2006">
          <mc:Choice Requires="x14">
            <control shapeId="4276" r:id="rId24" name="Check Box 180">
              <controlPr locked="0" defaultSize="0" autoFill="0" autoLine="0" autoPict="0">
                <anchor moveWithCells="1">
                  <from>
                    <xdr:col>1</xdr:col>
                    <xdr:colOff>714375</xdr:colOff>
                    <xdr:row>41</xdr:row>
                    <xdr:rowOff>0</xdr:rowOff>
                  </from>
                  <to>
                    <xdr:col>2</xdr:col>
                    <xdr:colOff>304800</xdr:colOff>
                    <xdr:row>41</xdr:row>
                    <xdr:rowOff>247650</xdr:rowOff>
                  </to>
                </anchor>
              </controlPr>
            </control>
          </mc:Choice>
        </mc:AlternateContent>
        <mc:AlternateContent xmlns:mc="http://schemas.openxmlformats.org/markup-compatibility/2006">
          <mc:Choice Requires="x14">
            <control shapeId="4277" r:id="rId25" name="Check Box 181">
              <controlPr locked="0" defaultSize="0" autoFill="0" autoLine="0" autoPict="0">
                <anchor moveWithCells="1">
                  <from>
                    <xdr:col>1</xdr:col>
                    <xdr:colOff>723900</xdr:colOff>
                    <xdr:row>41</xdr:row>
                    <xdr:rowOff>0</xdr:rowOff>
                  </from>
                  <to>
                    <xdr:col>2</xdr:col>
                    <xdr:colOff>285750</xdr:colOff>
                    <xdr:row>41</xdr:row>
                    <xdr:rowOff>247650</xdr:rowOff>
                  </to>
                </anchor>
              </controlPr>
            </control>
          </mc:Choice>
        </mc:AlternateContent>
        <mc:AlternateContent xmlns:mc="http://schemas.openxmlformats.org/markup-compatibility/2006">
          <mc:Choice Requires="x14">
            <control shapeId="4278" r:id="rId26" name="Check Box 182">
              <controlPr locked="0" defaultSize="0" autoFill="0" autoLine="0" autoPict="0">
                <anchor moveWithCells="1">
                  <from>
                    <xdr:col>1</xdr:col>
                    <xdr:colOff>723900</xdr:colOff>
                    <xdr:row>41</xdr:row>
                    <xdr:rowOff>0</xdr:rowOff>
                  </from>
                  <to>
                    <xdr:col>2</xdr:col>
                    <xdr:colOff>285750</xdr:colOff>
                    <xdr:row>41</xdr:row>
                    <xdr:rowOff>247650</xdr:rowOff>
                  </to>
                </anchor>
              </controlPr>
            </control>
          </mc:Choice>
        </mc:AlternateContent>
        <mc:AlternateContent xmlns:mc="http://schemas.openxmlformats.org/markup-compatibility/2006">
          <mc:Choice Requires="x14">
            <control shapeId="4279" r:id="rId27" name="Check Box 183">
              <controlPr locked="0" defaultSize="0" autoFill="0" autoLine="0" autoPict="0">
                <anchor moveWithCells="1">
                  <from>
                    <xdr:col>1</xdr:col>
                    <xdr:colOff>723900</xdr:colOff>
                    <xdr:row>41</xdr:row>
                    <xdr:rowOff>0</xdr:rowOff>
                  </from>
                  <to>
                    <xdr:col>2</xdr:col>
                    <xdr:colOff>285750</xdr:colOff>
                    <xdr:row>41</xdr:row>
                    <xdr:rowOff>247650</xdr:rowOff>
                  </to>
                </anchor>
              </controlPr>
            </control>
          </mc:Choice>
        </mc:AlternateContent>
        <mc:AlternateContent xmlns:mc="http://schemas.openxmlformats.org/markup-compatibility/2006">
          <mc:Choice Requires="x14">
            <control shapeId="4280" r:id="rId28" name="Check Box 184">
              <controlPr locked="0" defaultSize="0" autoFill="0" autoLine="0" autoPict="0">
                <anchor moveWithCells="1">
                  <from>
                    <xdr:col>1</xdr:col>
                    <xdr:colOff>723900</xdr:colOff>
                    <xdr:row>41</xdr:row>
                    <xdr:rowOff>0</xdr:rowOff>
                  </from>
                  <to>
                    <xdr:col>2</xdr:col>
                    <xdr:colOff>285750</xdr:colOff>
                    <xdr:row>41</xdr:row>
                    <xdr:rowOff>247650</xdr:rowOff>
                  </to>
                </anchor>
              </controlPr>
            </control>
          </mc:Choice>
        </mc:AlternateContent>
        <mc:AlternateContent xmlns:mc="http://schemas.openxmlformats.org/markup-compatibility/2006">
          <mc:Choice Requires="x14">
            <control shapeId="4106" r:id="rId29" name="Check Box 10">
              <controlPr locked="0" defaultSize="0" autoFill="0" autoLine="0" autoPict="0">
                <anchor moveWithCells="1">
                  <from>
                    <xdr:col>1</xdr:col>
                    <xdr:colOff>704850</xdr:colOff>
                    <xdr:row>36</xdr:row>
                    <xdr:rowOff>28575</xdr:rowOff>
                  </from>
                  <to>
                    <xdr:col>2</xdr:col>
                    <xdr:colOff>304800</xdr:colOff>
                    <xdr:row>36</xdr:row>
                    <xdr:rowOff>257175</xdr:rowOff>
                  </to>
                </anchor>
              </controlPr>
            </control>
          </mc:Choice>
        </mc:AlternateContent>
        <mc:AlternateContent xmlns:mc="http://schemas.openxmlformats.org/markup-compatibility/2006">
          <mc:Choice Requires="x14">
            <control shapeId="4137" r:id="rId30" name="Check Box 41">
              <controlPr locked="0" defaultSize="0" autoFill="0" autoLine="0" autoPict="0">
                <anchor moveWithCells="1">
                  <from>
                    <xdr:col>1</xdr:col>
                    <xdr:colOff>714375</xdr:colOff>
                    <xdr:row>36</xdr:row>
                    <xdr:rowOff>19050</xdr:rowOff>
                  </from>
                  <to>
                    <xdr:col>2</xdr:col>
                    <xdr:colOff>295275</xdr:colOff>
                    <xdr:row>36</xdr:row>
                    <xdr:rowOff>257175</xdr:rowOff>
                  </to>
                </anchor>
              </controlPr>
            </control>
          </mc:Choice>
        </mc:AlternateContent>
        <mc:AlternateContent xmlns:mc="http://schemas.openxmlformats.org/markup-compatibility/2006">
          <mc:Choice Requires="x14">
            <control shapeId="4320" r:id="rId31" name="Check Box 224">
              <controlPr locked="0" defaultSize="0" autoFill="0" autoLine="0" autoPict="0">
                <anchor moveWithCells="1">
                  <from>
                    <xdr:col>2</xdr:col>
                    <xdr:colOff>0</xdr:colOff>
                    <xdr:row>29</xdr:row>
                    <xdr:rowOff>0</xdr:rowOff>
                  </from>
                  <to>
                    <xdr:col>2</xdr:col>
                    <xdr:colOff>285750</xdr:colOff>
                    <xdr:row>29</xdr:row>
                    <xdr:rowOff>238125</xdr:rowOff>
                  </to>
                </anchor>
              </controlPr>
            </control>
          </mc:Choice>
        </mc:AlternateContent>
        <mc:AlternateContent xmlns:mc="http://schemas.openxmlformats.org/markup-compatibility/2006">
          <mc:Choice Requires="x14">
            <control shapeId="4322" r:id="rId32" name="Check Box 226">
              <controlPr locked="0" defaultSize="0" autoFill="0" autoLine="0" autoPict="0">
                <anchor moveWithCells="1">
                  <from>
                    <xdr:col>2</xdr:col>
                    <xdr:colOff>0</xdr:colOff>
                    <xdr:row>40</xdr:row>
                    <xdr:rowOff>0</xdr:rowOff>
                  </from>
                  <to>
                    <xdr:col>2</xdr:col>
                    <xdr:colOff>295275</xdr:colOff>
                    <xdr:row>40</xdr:row>
                    <xdr:rowOff>228600</xdr:rowOff>
                  </to>
                </anchor>
              </controlPr>
            </control>
          </mc:Choice>
        </mc:AlternateContent>
        <mc:AlternateContent xmlns:mc="http://schemas.openxmlformats.org/markup-compatibility/2006">
          <mc:Choice Requires="x14">
            <control shapeId="4323" r:id="rId33" name="Check Box 227">
              <controlPr locked="0" defaultSize="0" autoFill="0" autoLine="0" autoPict="0">
                <anchor moveWithCells="1">
                  <from>
                    <xdr:col>2</xdr:col>
                    <xdr:colOff>0</xdr:colOff>
                    <xdr:row>42</xdr:row>
                    <xdr:rowOff>0</xdr:rowOff>
                  </from>
                  <to>
                    <xdr:col>2</xdr:col>
                    <xdr:colOff>295275</xdr:colOff>
                    <xdr:row>42</xdr:row>
                    <xdr:rowOff>228600</xdr:rowOff>
                  </to>
                </anchor>
              </controlPr>
            </control>
          </mc:Choice>
        </mc:AlternateContent>
        <mc:AlternateContent xmlns:mc="http://schemas.openxmlformats.org/markup-compatibility/2006">
          <mc:Choice Requires="x14">
            <control shapeId="4325" r:id="rId34" name="Check Box 229">
              <controlPr locked="0" defaultSize="0" autoFill="0" autoLine="0" autoPict="0">
                <anchor moveWithCells="1">
                  <from>
                    <xdr:col>2</xdr:col>
                    <xdr:colOff>0</xdr:colOff>
                    <xdr:row>43</xdr:row>
                    <xdr:rowOff>0</xdr:rowOff>
                  </from>
                  <to>
                    <xdr:col>2</xdr:col>
                    <xdr:colOff>295275</xdr:colOff>
                    <xdr:row>43</xdr:row>
                    <xdr:rowOff>228600</xdr:rowOff>
                  </to>
                </anchor>
              </controlPr>
            </control>
          </mc:Choice>
        </mc:AlternateContent>
        <mc:AlternateContent xmlns:mc="http://schemas.openxmlformats.org/markup-compatibility/2006">
          <mc:Choice Requires="x14">
            <control shapeId="4327" r:id="rId35" name="Check Box 231">
              <controlPr locked="0" defaultSize="0" autoFill="0" autoLine="0" autoPict="0">
                <anchor moveWithCells="1">
                  <from>
                    <xdr:col>2</xdr:col>
                    <xdr:colOff>0</xdr:colOff>
                    <xdr:row>43</xdr:row>
                    <xdr:rowOff>0</xdr:rowOff>
                  </from>
                  <to>
                    <xdr:col>2</xdr:col>
                    <xdr:colOff>295275</xdr:colOff>
                    <xdr:row>43</xdr:row>
                    <xdr:rowOff>228600</xdr:rowOff>
                  </to>
                </anchor>
              </controlPr>
            </control>
          </mc:Choice>
        </mc:AlternateContent>
        <mc:AlternateContent xmlns:mc="http://schemas.openxmlformats.org/markup-compatibility/2006">
          <mc:Choice Requires="x14">
            <control shapeId="4333" r:id="rId36" name="Check Box 237">
              <controlPr locked="0" defaultSize="0" autoFill="0" autoLine="0" autoPict="0">
                <anchor moveWithCells="1">
                  <from>
                    <xdr:col>2</xdr:col>
                    <xdr:colOff>0</xdr:colOff>
                    <xdr:row>23</xdr:row>
                    <xdr:rowOff>9525</xdr:rowOff>
                  </from>
                  <to>
                    <xdr:col>2</xdr:col>
                    <xdr:colOff>285750</xdr:colOff>
                    <xdr:row>23</xdr:row>
                    <xdr:rowOff>247650</xdr:rowOff>
                  </to>
                </anchor>
              </controlPr>
            </control>
          </mc:Choice>
        </mc:AlternateContent>
        <mc:AlternateContent xmlns:mc="http://schemas.openxmlformats.org/markup-compatibility/2006">
          <mc:Choice Requires="x14">
            <control shapeId="4334" r:id="rId37" name="Check Box 238">
              <controlPr locked="0" defaultSize="0" autoFill="0" autoLine="0" autoPict="0">
                <anchor moveWithCells="1">
                  <from>
                    <xdr:col>2</xdr:col>
                    <xdr:colOff>0</xdr:colOff>
                    <xdr:row>21</xdr:row>
                    <xdr:rowOff>0</xdr:rowOff>
                  </from>
                  <to>
                    <xdr:col>2</xdr:col>
                    <xdr:colOff>295275</xdr:colOff>
                    <xdr:row>21</xdr:row>
                    <xdr:rowOff>238125</xdr:rowOff>
                  </to>
                </anchor>
              </controlPr>
            </control>
          </mc:Choice>
        </mc:AlternateContent>
        <mc:AlternateContent xmlns:mc="http://schemas.openxmlformats.org/markup-compatibility/2006">
          <mc:Choice Requires="x14">
            <control shapeId="4335" r:id="rId38" name="Check Box 239">
              <controlPr locked="0" defaultSize="0" autoFill="0" autoLine="0" autoPict="0">
                <anchor moveWithCells="1">
                  <from>
                    <xdr:col>2</xdr:col>
                    <xdr:colOff>0</xdr:colOff>
                    <xdr:row>22</xdr:row>
                    <xdr:rowOff>0</xdr:rowOff>
                  </from>
                  <to>
                    <xdr:col>2</xdr:col>
                    <xdr:colOff>295275</xdr:colOff>
                    <xdr:row>22</xdr:row>
                    <xdr:rowOff>238125</xdr:rowOff>
                  </to>
                </anchor>
              </controlPr>
            </control>
          </mc:Choice>
        </mc:AlternateContent>
        <mc:AlternateContent xmlns:mc="http://schemas.openxmlformats.org/markup-compatibility/2006">
          <mc:Choice Requires="x14">
            <control shapeId="4126" r:id="rId39" name="Check Box 30">
              <controlPr locked="0" defaultSize="0" autoFill="0" autoLine="0" autoPict="0">
                <anchor moveWithCells="1">
                  <from>
                    <xdr:col>1</xdr:col>
                    <xdr:colOff>742950</xdr:colOff>
                    <xdr:row>18</xdr:row>
                    <xdr:rowOff>0</xdr:rowOff>
                  </from>
                  <to>
                    <xdr:col>2</xdr:col>
                    <xdr:colOff>295275</xdr:colOff>
                    <xdr:row>18</xdr:row>
                    <xdr:rowOff>228600</xdr:rowOff>
                  </to>
                </anchor>
              </controlPr>
            </control>
          </mc:Choice>
        </mc:AlternateContent>
        <mc:AlternateContent xmlns:mc="http://schemas.openxmlformats.org/markup-compatibility/2006">
          <mc:Choice Requires="x14">
            <control shapeId="4294" r:id="rId40" name="Check Box 198">
              <controlPr locked="0" defaultSize="0" autoFill="0" autoLine="0" autoPict="0">
                <anchor moveWithCells="1">
                  <from>
                    <xdr:col>2</xdr:col>
                    <xdr:colOff>0</xdr:colOff>
                    <xdr:row>17</xdr:row>
                    <xdr:rowOff>0</xdr:rowOff>
                  </from>
                  <to>
                    <xdr:col>2</xdr:col>
                    <xdr:colOff>295275</xdr:colOff>
                    <xdr:row>17</xdr:row>
                    <xdr:rowOff>238125</xdr:rowOff>
                  </to>
                </anchor>
              </controlPr>
            </control>
          </mc:Choice>
        </mc:AlternateContent>
        <mc:AlternateContent xmlns:mc="http://schemas.openxmlformats.org/markup-compatibility/2006">
          <mc:Choice Requires="x14">
            <control shapeId="4337" r:id="rId41" name="Check Box 241">
              <controlPr locked="0" defaultSize="0" autoFill="0" autoLine="0" autoPict="0">
                <anchor moveWithCells="1">
                  <from>
                    <xdr:col>1</xdr:col>
                    <xdr:colOff>742950</xdr:colOff>
                    <xdr:row>18</xdr:row>
                    <xdr:rowOff>0</xdr:rowOff>
                  </from>
                  <to>
                    <xdr:col>2</xdr:col>
                    <xdr:colOff>295275</xdr:colOff>
                    <xdr:row>18</xdr:row>
                    <xdr:rowOff>228600</xdr:rowOff>
                  </to>
                </anchor>
              </controlPr>
            </control>
          </mc:Choice>
        </mc:AlternateContent>
        <mc:AlternateContent xmlns:mc="http://schemas.openxmlformats.org/markup-compatibility/2006">
          <mc:Choice Requires="x14">
            <control shapeId="4338" r:id="rId42" name="Check Box 242">
              <controlPr locked="0" defaultSize="0" autoFill="0" autoLine="0" autoPict="0">
                <anchor moveWithCells="1">
                  <from>
                    <xdr:col>2</xdr:col>
                    <xdr:colOff>0</xdr:colOff>
                    <xdr:row>44</xdr:row>
                    <xdr:rowOff>0</xdr:rowOff>
                  </from>
                  <to>
                    <xdr:col>2</xdr:col>
                    <xdr:colOff>304800</xdr:colOff>
                    <xdr:row>44</xdr:row>
                    <xdr:rowOff>228600</xdr:rowOff>
                  </to>
                </anchor>
              </controlPr>
            </control>
          </mc:Choice>
        </mc:AlternateContent>
        <mc:AlternateContent xmlns:mc="http://schemas.openxmlformats.org/markup-compatibility/2006">
          <mc:Choice Requires="x14">
            <control shapeId="4339" r:id="rId43" name="Check Box 243">
              <controlPr locked="0" defaultSize="0" autoFill="0" autoLine="0" autoPict="0">
                <anchor moveWithCells="1">
                  <from>
                    <xdr:col>2</xdr:col>
                    <xdr:colOff>0</xdr:colOff>
                    <xdr:row>31</xdr:row>
                    <xdr:rowOff>0</xdr:rowOff>
                  </from>
                  <to>
                    <xdr:col>2</xdr:col>
                    <xdr:colOff>304800</xdr:colOff>
                    <xdr:row>31</xdr:row>
                    <xdr:rowOff>247650</xdr:rowOff>
                  </to>
                </anchor>
              </controlPr>
            </control>
          </mc:Choice>
        </mc:AlternateContent>
        <mc:AlternateContent xmlns:mc="http://schemas.openxmlformats.org/markup-compatibility/2006">
          <mc:Choice Requires="x14">
            <control shapeId="4340" r:id="rId44" name="Check Box 244">
              <controlPr locked="0" defaultSize="0" autoFill="0" autoLine="0" autoPict="0">
                <anchor moveWithCells="1">
                  <from>
                    <xdr:col>2</xdr:col>
                    <xdr:colOff>0</xdr:colOff>
                    <xdr:row>25</xdr:row>
                    <xdr:rowOff>0</xdr:rowOff>
                  </from>
                  <to>
                    <xdr:col>2</xdr:col>
                    <xdr:colOff>304800</xdr:colOff>
                    <xdr:row>25</xdr:row>
                    <xdr:rowOff>228600</xdr:rowOff>
                  </to>
                </anchor>
              </controlPr>
            </control>
          </mc:Choice>
        </mc:AlternateContent>
        <mc:AlternateContent xmlns:mc="http://schemas.openxmlformats.org/markup-compatibility/2006">
          <mc:Choice Requires="x14">
            <control shapeId="4341" r:id="rId45" name="Check Box 245">
              <controlPr locked="0" defaultSize="0" autoFill="0" autoLine="0" autoPict="0">
                <anchor moveWithCells="1">
                  <from>
                    <xdr:col>2</xdr:col>
                    <xdr:colOff>0</xdr:colOff>
                    <xdr:row>26</xdr:row>
                    <xdr:rowOff>0</xdr:rowOff>
                  </from>
                  <to>
                    <xdr:col>2</xdr:col>
                    <xdr:colOff>304800</xdr:colOff>
                    <xdr:row>26</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K63"/>
  <sheetViews>
    <sheetView rightToLeft="1" topLeftCell="A13" zoomScaleNormal="100" workbookViewId="0">
      <selection activeCell="G29" sqref="G29"/>
    </sheetView>
  </sheetViews>
  <sheetFormatPr defaultRowHeight="14.25" x14ac:dyDescent="0.2"/>
  <cols>
    <col min="1" max="1" width="3.375" style="8" customWidth="1"/>
    <col min="2" max="2" width="6.75" style="8" customWidth="1"/>
    <col min="3" max="3" width="15.375" style="8" customWidth="1"/>
    <col min="4" max="4" width="32.625" style="8" customWidth="1"/>
    <col min="5" max="5" width="24.75" style="8" customWidth="1"/>
    <col min="6" max="6" width="16.625" style="8" customWidth="1"/>
    <col min="7" max="7" width="15.875" style="8" customWidth="1"/>
    <col min="8" max="8" width="16.25" style="8" customWidth="1"/>
    <col min="9" max="10" width="9" style="8"/>
    <col min="11" max="11" width="2.25" style="8" customWidth="1"/>
    <col min="12" max="16384" width="9" style="8"/>
  </cols>
  <sheetData>
    <row r="1" spans="2:11" ht="15" thickBot="1" x14ac:dyDescent="0.25"/>
    <row r="2" spans="2:11" x14ac:dyDescent="0.2">
      <c r="B2" s="36"/>
      <c r="C2" s="37"/>
      <c r="D2" s="37"/>
      <c r="E2" s="37"/>
      <c r="F2" s="37"/>
      <c r="G2" s="37"/>
      <c r="H2" s="37"/>
      <c r="I2" s="37"/>
      <c r="J2" s="37"/>
      <c r="K2" s="38"/>
    </row>
    <row r="3" spans="2:11" x14ac:dyDescent="0.2">
      <c r="B3" s="39"/>
      <c r="K3" s="40"/>
    </row>
    <row r="4" spans="2:11" ht="15.75" x14ac:dyDescent="0.2">
      <c r="B4" s="41"/>
      <c r="C4" s="42"/>
      <c r="D4" s="43"/>
      <c r="E4" s="43"/>
      <c r="F4" s="43"/>
      <c r="G4" s="42"/>
      <c r="K4" s="44"/>
    </row>
    <row r="5" spans="2:11" ht="15" x14ac:dyDescent="0.2">
      <c r="B5" s="41"/>
      <c r="C5" s="42"/>
      <c r="D5" s="43"/>
      <c r="E5" s="43"/>
      <c r="F5" s="43"/>
      <c r="G5" s="42"/>
      <c r="H5" s="43"/>
      <c r="I5" s="43"/>
      <c r="J5" s="43"/>
      <c r="K5" s="45"/>
    </row>
    <row r="6" spans="2:11" ht="20.25" x14ac:dyDescent="0.2">
      <c r="B6" s="41"/>
      <c r="C6" s="216" t="s">
        <v>192</v>
      </c>
      <c r="D6" s="216"/>
      <c r="E6" s="216"/>
      <c r="F6" s="216"/>
      <c r="G6" s="216"/>
      <c r="H6" s="216"/>
      <c r="I6" s="216"/>
      <c r="J6" s="216"/>
      <c r="K6" s="45"/>
    </row>
    <row r="7" spans="2:11" ht="20.25" x14ac:dyDescent="0.2">
      <c r="B7" s="41"/>
      <c r="C7" s="46"/>
      <c r="D7" s="46"/>
      <c r="E7" s="46"/>
      <c r="F7" s="46"/>
      <c r="G7" s="46"/>
      <c r="H7" s="46"/>
      <c r="I7" s="46"/>
      <c r="J7" s="46"/>
      <c r="K7" s="45"/>
    </row>
    <row r="8" spans="2:11" ht="16.5" thickBot="1" x14ac:dyDescent="0.25">
      <c r="B8" s="41"/>
      <c r="C8" s="47"/>
      <c r="D8" s="43"/>
      <c r="E8" s="43"/>
      <c r="F8" s="43"/>
      <c r="G8" s="42"/>
      <c r="H8" s="48" t="s">
        <v>0</v>
      </c>
      <c r="I8" s="215" t="s">
        <v>1</v>
      </c>
      <c r="J8" s="215"/>
      <c r="K8" s="45"/>
    </row>
    <row r="9" spans="2:11" ht="19.5" thickBot="1" x14ac:dyDescent="0.25">
      <c r="B9" s="49"/>
      <c r="D9" s="50" t="s">
        <v>166</v>
      </c>
      <c r="F9" s="51"/>
      <c r="G9" s="51"/>
      <c r="H9" s="51"/>
      <c r="I9" s="51"/>
      <c r="J9" s="51"/>
      <c r="K9" s="52"/>
    </row>
    <row r="10" spans="2:11" ht="26.25" customHeight="1" thickBot="1" x14ac:dyDescent="0.25">
      <c r="B10" s="49"/>
      <c r="C10" s="53"/>
      <c r="D10" s="226" t="s">
        <v>163</v>
      </c>
      <c r="E10" s="227"/>
      <c r="F10" s="228"/>
      <c r="G10" s="51"/>
      <c r="K10" s="52"/>
    </row>
    <row r="11" spans="2:11" ht="30.75" customHeight="1" thickBot="1" x14ac:dyDescent="0.25">
      <c r="B11" s="49"/>
      <c r="C11" s="54"/>
      <c r="D11" s="226" t="s">
        <v>164</v>
      </c>
      <c r="E11" s="227"/>
      <c r="F11" s="228"/>
      <c r="G11" s="51"/>
      <c r="H11" s="51"/>
      <c r="I11" s="51"/>
      <c r="J11" s="51"/>
      <c r="K11" s="52"/>
    </row>
    <row r="12" spans="2:11" ht="30.75" customHeight="1" thickBot="1" x14ac:dyDescent="0.25">
      <c r="B12" s="49"/>
      <c r="C12" s="54"/>
      <c r="D12" s="226" t="s">
        <v>167</v>
      </c>
      <c r="E12" s="227"/>
      <c r="F12" s="228"/>
      <c r="G12" s="51"/>
      <c r="H12" s="51"/>
      <c r="I12" s="51"/>
      <c r="J12" s="51"/>
      <c r="K12" s="52"/>
    </row>
    <row r="13" spans="2:11" ht="26.25" customHeight="1" thickBot="1" x14ac:dyDescent="0.25">
      <c r="B13" s="49"/>
      <c r="C13" s="55"/>
      <c r="D13" s="226" t="s">
        <v>165</v>
      </c>
      <c r="E13" s="227"/>
      <c r="F13" s="228"/>
      <c r="G13" s="51"/>
      <c r="H13" s="51"/>
      <c r="I13" s="51"/>
      <c r="J13" s="51"/>
      <c r="K13" s="52"/>
    </row>
    <row r="14" spans="2:11" ht="34.5" customHeight="1" x14ac:dyDescent="0.2">
      <c r="B14" s="49"/>
      <c r="C14" s="18"/>
      <c r="D14" s="56"/>
      <c r="E14" s="56"/>
      <c r="F14" s="56"/>
      <c r="G14" s="51"/>
      <c r="H14" s="51"/>
      <c r="I14" s="51"/>
      <c r="J14" s="51"/>
      <c r="K14" s="52"/>
    </row>
    <row r="15" spans="2:11" ht="19.5" thickBot="1" x14ac:dyDescent="0.25">
      <c r="B15" s="49"/>
      <c r="C15" s="57" t="s">
        <v>32</v>
      </c>
      <c r="D15" s="51"/>
      <c r="E15" s="51"/>
      <c r="F15" s="51"/>
      <c r="G15" s="51"/>
      <c r="H15" s="51"/>
      <c r="I15" s="51"/>
      <c r="J15" s="51"/>
      <c r="K15" s="52"/>
    </row>
    <row r="16" spans="2:11" ht="48.75" customHeight="1" thickBot="1" x14ac:dyDescent="0.25">
      <c r="B16" s="49"/>
      <c r="C16" s="58" t="s">
        <v>103</v>
      </c>
      <c r="D16" s="220"/>
      <c r="E16" s="221"/>
      <c r="F16" s="59" t="s">
        <v>157</v>
      </c>
      <c r="G16" s="5"/>
      <c r="H16" s="60" t="s">
        <v>33</v>
      </c>
      <c r="I16" s="217"/>
      <c r="J16" s="218"/>
      <c r="K16" s="52"/>
    </row>
    <row r="17" spans="2:11" ht="19.5" thickBot="1" x14ac:dyDescent="0.25">
      <c r="B17" s="49"/>
      <c r="C17" s="61"/>
      <c r="D17" s="51"/>
      <c r="E17" s="51"/>
      <c r="F17" s="51"/>
      <c r="G17" s="62"/>
      <c r="H17" s="62"/>
      <c r="I17" s="62"/>
      <c r="J17" s="62"/>
      <c r="K17" s="52"/>
    </row>
    <row r="18" spans="2:11" ht="30.75" customHeight="1" thickBot="1" x14ac:dyDescent="0.25">
      <c r="B18" s="49"/>
      <c r="C18" s="63" t="s">
        <v>34</v>
      </c>
      <c r="D18" s="6"/>
      <c r="E18" s="63" t="s">
        <v>35</v>
      </c>
      <c r="F18" s="222"/>
      <c r="G18" s="223"/>
      <c r="H18" s="64" t="s">
        <v>36</v>
      </c>
      <c r="I18" s="219"/>
      <c r="J18" s="218"/>
      <c r="K18" s="52"/>
    </row>
    <row r="19" spans="2:11" ht="16.5" thickBot="1" x14ac:dyDescent="0.25">
      <c r="B19" s="49"/>
      <c r="C19" s="65"/>
      <c r="D19" s="62"/>
      <c r="E19" s="62"/>
      <c r="F19" s="62"/>
      <c r="G19" s="62"/>
      <c r="H19" s="62"/>
      <c r="I19" s="62"/>
      <c r="J19" s="62"/>
      <c r="K19" s="52"/>
    </row>
    <row r="20" spans="2:11" ht="30.75" customHeight="1" thickBot="1" x14ac:dyDescent="0.25">
      <c r="B20" s="49"/>
      <c r="C20" s="63" t="s">
        <v>37</v>
      </c>
      <c r="D20" s="6"/>
      <c r="E20" s="66" t="s">
        <v>212</v>
      </c>
      <c r="F20" s="222"/>
      <c r="G20" s="223"/>
      <c r="H20" s="63" t="s">
        <v>38</v>
      </c>
      <c r="I20" s="219"/>
      <c r="J20" s="218"/>
      <c r="K20" s="52"/>
    </row>
    <row r="21" spans="2:11" ht="15.75" x14ac:dyDescent="0.2">
      <c r="B21" s="49"/>
      <c r="C21" s="67"/>
      <c r="D21" s="68"/>
      <c r="E21" s="68"/>
      <c r="F21" s="67"/>
      <c r="G21" s="69"/>
      <c r="H21" s="67"/>
      <c r="I21" s="68"/>
      <c r="J21" s="68"/>
      <c r="K21" s="52"/>
    </row>
    <row r="22" spans="2:11" ht="16.5" thickBot="1" x14ac:dyDescent="0.25">
      <c r="B22" s="49"/>
      <c r="C22" s="230" t="s">
        <v>158</v>
      </c>
      <c r="D22" s="230"/>
      <c r="E22" s="68"/>
      <c r="F22" s="67"/>
      <c r="G22" s="69"/>
      <c r="H22" s="67"/>
      <c r="I22" s="68"/>
      <c r="J22" s="68"/>
      <c r="K22" s="52"/>
    </row>
    <row r="23" spans="2:11" ht="16.5" thickBot="1" x14ac:dyDescent="0.25">
      <c r="B23" s="49"/>
      <c r="C23" s="58" t="s">
        <v>159</v>
      </c>
      <c r="D23" s="86"/>
      <c r="E23" s="58" t="s">
        <v>160</v>
      </c>
      <c r="F23" s="87"/>
      <c r="I23" s="68"/>
      <c r="J23" s="68"/>
      <c r="K23" s="52"/>
    </row>
    <row r="24" spans="2:11" ht="15.75" x14ac:dyDescent="0.2">
      <c r="B24" s="49"/>
      <c r="C24" s="67"/>
      <c r="D24" s="68"/>
      <c r="E24" s="68"/>
      <c r="F24" s="67"/>
      <c r="G24" s="69"/>
      <c r="H24" s="67"/>
      <c r="I24" s="68"/>
      <c r="J24" s="68"/>
      <c r="K24" s="52"/>
    </row>
    <row r="25" spans="2:11" ht="19.5" thickBot="1" x14ac:dyDescent="0.25">
      <c r="B25" s="49"/>
      <c r="C25" s="61" t="s">
        <v>161</v>
      </c>
      <c r="D25" s="51"/>
      <c r="E25" s="51"/>
      <c r="F25" s="51"/>
      <c r="G25" s="62"/>
      <c r="H25" s="62"/>
      <c r="I25" s="62"/>
      <c r="J25" s="62"/>
      <c r="K25" s="52"/>
    </row>
    <row r="26" spans="2:11" ht="30" customHeight="1" thickBot="1" x14ac:dyDescent="0.25">
      <c r="B26" s="49"/>
      <c r="C26" s="66" t="s">
        <v>39</v>
      </c>
      <c r="D26" s="224"/>
      <c r="E26" s="229"/>
      <c r="F26" s="229"/>
      <c r="G26" s="229"/>
      <c r="H26" s="225"/>
      <c r="I26" s="70"/>
      <c r="J26" s="70"/>
      <c r="K26" s="52"/>
    </row>
    <row r="27" spans="2:11" ht="45.75" customHeight="1" thickBot="1" x14ac:dyDescent="0.25">
      <c r="B27" s="49"/>
      <c r="C27" s="71" t="s">
        <v>41</v>
      </c>
      <c r="D27" s="224"/>
      <c r="E27" s="229"/>
      <c r="F27" s="229"/>
      <c r="G27" s="229"/>
      <c r="H27" s="225"/>
      <c r="I27" s="70"/>
      <c r="J27" s="70"/>
      <c r="K27" s="52"/>
    </row>
    <row r="28" spans="2:11" ht="30.75" customHeight="1" thickBot="1" x14ac:dyDescent="0.25">
      <c r="B28" s="49"/>
      <c r="C28" s="66" t="s">
        <v>40</v>
      </c>
      <c r="D28" s="224"/>
      <c r="E28" s="225"/>
      <c r="F28" s="66" t="s">
        <v>42</v>
      </c>
      <c r="G28" s="224"/>
      <c r="H28" s="225"/>
      <c r="I28" s="70"/>
      <c r="J28" s="70"/>
      <c r="K28" s="52"/>
    </row>
    <row r="29" spans="2:11" ht="15.75" x14ac:dyDescent="0.2">
      <c r="B29" s="49"/>
      <c r="C29" s="72"/>
      <c r="D29" s="51"/>
      <c r="E29" s="51"/>
      <c r="F29" s="51"/>
      <c r="G29" s="51"/>
      <c r="H29" s="51"/>
      <c r="I29" s="51"/>
      <c r="J29" s="51"/>
      <c r="K29" s="52"/>
    </row>
    <row r="30" spans="2:11" ht="15.75" x14ac:dyDescent="0.2">
      <c r="B30" s="49"/>
      <c r="D30" s="51"/>
      <c r="E30" s="51"/>
      <c r="F30" s="51"/>
      <c r="G30" s="51"/>
      <c r="H30" s="51"/>
      <c r="I30" s="51"/>
      <c r="J30" s="51"/>
      <c r="K30" s="52"/>
    </row>
    <row r="31" spans="2:11" ht="18.75" x14ac:dyDescent="0.2">
      <c r="B31" s="49"/>
      <c r="C31" s="57" t="s">
        <v>162</v>
      </c>
      <c r="D31" s="51"/>
      <c r="E31" s="51"/>
      <c r="F31" s="51"/>
      <c r="G31" s="51"/>
      <c r="H31" s="51"/>
      <c r="I31" s="51"/>
      <c r="J31" s="51"/>
      <c r="K31" s="52"/>
    </row>
    <row r="32" spans="2:11" ht="18.75" x14ac:dyDescent="0.2">
      <c r="B32" s="73"/>
      <c r="C32" s="74" t="s">
        <v>43</v>
      </c>
      <c r="D32" s="75"/>
      <c r="E32" s="75"/>
      <c r="F32" s="75"/>
      <c r="G32" s="75"/>
      <c r="H32" s="75"/>
      <c r="I32" s="75"/>
      <c r="J32" s="75"/>
      <c r="K32" s="76"/>
    </row>
    <row r="33" spans="2:11" ht="15.75" x14ac:dyDescent="0.2">
      <c r="B33" s="208" t="s">
        <v>44</v>
      </c>
      <c r="C33" s="209"/>
      <c r="D33" s="209"/>
      <c r="E33" s="209"/>
      <c r="F33" s="209"/>
      <c r="G33" s="209"/>
      <c r="H33" s="209"/>
      <c r="I33" s="209"/>
      <c r="J33" s="209"/>
      <c r="K33" s="210"/>
    </row>
    <row r="34" spans="2:11" ht="20.25" x14ac:dyDescent="0.2">
      <c r="B34" s="49"/>
      <c r="C34" s="77" t="s">
        <v>45</v>
      </c>
      <c r="D34" s="51"/>
      <c r="E34" s="51"/>
      <c r="F34" s="51"/>
      <c r="G34" s="62"/>
      <c r="H34" s="62"/>
      <c r="I34" s="62"/>
      <c r="J34" s="62"/>
      <c r="K34" s="52"/>
    </row>
    <row r="35" spans="2:11" ht="18.75" x14ac:dyDescent="0.2">
      <c r="B35" s="49"/>
      <c r="C35" s="61"/>
      <c r="D35" s="51"/>
      <c r="E35" s="51"/>
      <c r="F35" s="51"/>
      <c r="G35" s="62"/>
      <c r="H35" s="62"/>
      <c r="I35" s="62"/>
      <c r="J35" s="62"/>
      <c r="K35" s="52"/>
    </row>
    <row r="36" spans="2:11" ht="15.75" x14ac:dyDescent="0.2">
      <c r="B36" s="49"/>
      <c r="C36" s="78"/>
      <c r="D36" s="51"/>
      <c r="E36" s="51"/>
      <c r="F36" s="51"/>
      <c r="G36" s="51"/>
      <c r="H36" s="51"/>
      <c r="I36" s="51"/>
      <c r="J36" s="51"/>
      <c r="K36" s="52"/>
    </row>
    <row r="37" spans="2:11" ht="15.75" x14ac:dyDescent="0.2">
      <c r="B37" s="49"/>
      <c r="C37" s="2" t="s">
        <v>46</v>
      </c>
      <c r="D37" s="213" t="s">
        <v>47</v>
      </c>
      <c r="E37" s="213"/>
      <c r="F37" s="213"/>
      <c r="G37" s="213" t="s">
        <v>48</v>
      </c>
      <c r="H37" s="213"/>
      <c r="I37" s="213" t="s">
        <v>49</v>
      </c>
      <c r="J37" s="213"/>
      <c r="K37" s="52"/>
    </row>
    <row r="38" spans="2:11" ht="15.75" x14ac:dyDescent="0.2">
      <c r="B38" s="80"/>
      <c r="C38" s="81" t="s">
        <v>27</v>
      </c>
      <c r="D38" s="214" t="s">
        <v>50</v>
      </c>
      <c r="E38" s="214"/>
      <c r="F38" s="214"/>
      <c r="G38" s="214" t="s">
        <v>51</v>
      </c>
      <c r="H38" s="214"/>
      <c r="I38" s="214" t="s">
        <v>52</v>
      </c>
      <c r="J38" s="214"/>
      <c r="K38" s="82"/>
    </row>
    <row r="39" spans="2:11" ht="15.75" x14ac:dyDescent="0.2">
      <c r="B39" s="80"/>
      <c r="C39" s="81"/>
      <c r="D39" s="81"/>
      <c r="E39" s="81"/>
      <c r="F39" s="81"/>
      <c r="G39" s="81"/>
      <c r="H39" s="81"/>
      <c r="I39" s="81"/>
      <c r="J39" s="81"/>
      <c r="K39" s="82"/>
    </row>
    <row r="40" spans="2:11" ht="15.75" x14ac:dyDescent="0.2">
      <c r="B40" s="49"/>
      <c r="C40" s="78"/>
      <c r="D40" s="51"/>
      <c r="E40" s="51"/>
      <c r="F40" s="51"/>
      <c r="G40" s="51"/>
      <c r="H40" s="51"/>
      <c r="I40" s="51"/>
      <c r="J40" s="51"/>
      <c r="K40" s="52"/>
    </row>
    <row r="41" spans="2:11" ht="15.75" x14ac:dyDescent="0.2">
      <c r="B41" s="49"/>
      <c r="C41" s="2" t="s">
        <v>46</v>
      </c>
      <c r="D41" s="213" t="s">
        <v>47</v>
      </c>
      <c r="E41" s="213"/>
      <c r="F41" s="213"/>
      <c r="G41" s="213" t="s">
        <v>48</v>
      </c>
      <c r="H41" s="213"/>
      <c r="I41" s="213" t="s">
        <v>49</v>
      </c>
      <c r="J41" s="213"/>
      <c r="K41" s="52"/>
    </row>
    <row r="42" spans="2:11" ht="15.75" x14ac:dyDescent="0.2">
      <c r="B42" s="80"/>
      <c r="C42" s="81" t="s">
        <v>27</v>
      </c>
      <c r="D42" s="214" t="s">
        <v>50</v>
      </c>
      <c r="E42" s="214"/>
      <c r="F42" s="214"/>
      <c r="G42" s="214" t="s">
        <v>51</v>
      </c>
      <c r="H42" s="214"/>
      <c r="I42" s="214" t="s">
        <v>52</v>
      </c>
      <c r="J42" s="214"/>
      <c r="K42" s="82"/>
    </row>
    <row r="43" spans="2:11" ht="15.75" x14ac:dyDescent="0.2">
      <c r="B43" s="80"/>
      <c r="C43" s="81"/>
      <c r="D43" s="81"/>
      <c r="E43" s="81"/>
      <c r="F43" s="81"/>
      <c r="G43" s="81"/>
      <c r="H43" s="81"/>
      <c r="I43" s="81"/>
      <c r="J43" s="81"/>
      <c r="K43" s="82"/>
    </row>
    <row r="44" spans="2:11" ht="15.75" x14ac:dyDescent="0.2">
      <c r="B44" s="49"/>
      <c r="C44" s="78"/>
      <c r="D44" s="51"/>
      <c r="E44" s="51"/>
      <c r="F44" s="51"/>
      <c r="G44" s="51"/>
      <c r="H44" s="51"/>
      <c r="I44" s="51"/>
      <c r="J44" s="51"/>
      <c r="K44" s="52"/>
    </row>
    <row r="45" spans="2:11" ht="15.75" x14ac:dyDescent="0.2">
      <c r="B45" s="49"/>
      <c r="C45" s="2" t="s">
        <v>46</v>
      </c>
      <c r="D45" s="213" t="s">
        <v>47</v>
      </c>
      <c r="E45" s="213"/>
      <c r="F45" s="213"/>
      <c r="G45" s="213" t="s">
        <v>48</v>
      </c>
      <c r="H45" s="213"/>
      <c r="I45" s="213" t="s">
        <v>49</v>
      </c>
      <c r="J45" s="213"/>
      <c r="K45" s="52"/>
    </row>
    <row r="46" spans="2:11" ht="15.75" x14ac:dyDescent="0.2">
      <c r="B46" s="80"/>
      <c r="C46" s="81" t="s">
        <v>27</v>
      </c>
      <c r="D46" s="214" t="s">
        <v>50</v>
      </c>
      <c r="E46" s="214"/>
      <c r="F46" s="214"/>
      <c r="G46" s="214" t="s">
        <v>51</v>
      </c>
      <c r="H46" s="214"/>
      <c r="I46" s="214" t="s">
        <v>52</v>
      </c>
      <c r="J46" s="214"/>
      <c r="K46" s="82"/>
    </row>
    <row r="47" spans="2:11" ht="15.75" x14ac:dyDescent="0.2">
      <c r="B47" s="49"/>
      <c r="C47" s="72"/>
      <c r="D47" s="51"/>
      <c r="E47" s="51"/>
      <c r="F47" s="51"/>
      <c r="G47" s="51"/>
      <c r="H47" s="51"/>
      <c r="I47" s="51"/>
      <c r="J47" s="51"/>
      <c r="K47" s="52"/>
    </row>
    <row r="48" spans="2:11" ht="15.75" x14ac:dyDescent="0.2">
      <c r="B48" s="49"/>
      <c r="C48" s="78" t="s">
        <v>53</v>
      </c>
      <c r="D48" s="51"/>
      <c r="E48" s="51"/>
      <c r="F48" s="51"/>
      <c r="G48" s="51"/>
      <c r="H48" s="51"/>
      <c r="I48" s="51"/>
      <c r="J48" s="51"/>
      <c r="K48" s="52"/>
    </row>
    <row r="49" spans="2:11" ht="15.75" x14ac:dyDescent="0.2">
      <c r="B49" s="49"/>
      <c r="C49" s="78"/>
      <c r="D49" s="51"/>
      <c r="E49" s="51"/>
      <c r="F49" s="51"/>
      <c r="G49" s="51"/>
      <c r="H49" s="51"/>
      <c r="I49" s="51"/>
      <c r="J49" s="51"/>
      <c r="K49" s="52"/>
    </row>
    <row r="50" spans="2:11" ht="15.75" x14ac:dyDescent="0.2">
      <c r="B50" s="49"/>
      <c r="C50" s="205" t="s">
        <v>54</v>
      </c>
      <c r="D50" s="205"/>
      <c r="E50" s="78"/>
      <c r="F50" s="78"/>
      <c r="G50" s="51"/>
      <c r="H50" s="51"/>
      <c r="I50" s="51"/>
      <c r="J50" s="51"/>
      <c r="K50" s="52"/>
    </row>
    <row r="51" spans="2:11" ht="15.75" x14ac:dyDescent="0.2">
      <c r="B51" s="49"/>
      <c r="C51" s="206" t="s">
        <v>55</v>
      </c>
      <c r="D51" s="206"/>
      <c r="E51" s="72"/>
      <c r="F51" s="72"/>
      <c r="G51" s="51"/>
      <c r="H51" s="51"/>
      <c r="I51" s="51"/>
      <c r="J51" s="51"/>
      <c r="K51" s="52"/>
    </row>
    <row r="52" spans="2:11" ht="15.75" x14ac:dyDescent="0.2">
      <c r="B52" s="49"/>
      <c r="C52" s="79"/>
      <c r="D52" s="79"/>
      <c r="E52" s="79"/>
      <c r="F52" s="79"/>
      <c r="G52" s="51"/>
      <c r="H52" s="51"/>
      <c r="I52" s="51"/>
      <c r="J52" s="51"/>
      <c r="K52" s="52"/>
    </row>
    <row r="53" spans="2:11" ht="15.75" x14ac:dyDescent="0.2">
      <c r="B53" s="208" t="s">
        <v>44</v>
      </c>
      <c r="C53" s="209"/>
      <c r="D53" s="209"/>
      <c r="E53" s="209"/>
      <c r="F53" s="209"/>
      <c r="G53" s="209"/>
      <c r="H53" s="209"/>
      <c r="I53" s="209"/>
      <c r="J53" s="209"/>
      <c r="K53" s="210"/>
    </row>
    <row r="54" spans="2:11" ht="20.25" x14ac:dyDescent="0.2">
      <c r="B54" s="49"/>
      <c r="C54" s="77" t="s">
        <v>56</v>
      </c>
      <c r="D54" s="51"/>
      <c r="E54" s="51"/>
      <c r="F54" s="51"/>
      <c r="G54" s="62"/>
      <c r="H54" s="62"/>
      <c r="I54" s="62"/>
      <c r="J54" s="62"/>
      <c r="K54" s="52"/>
    </row>
    <row r="55" spans="2:11" ht="15.75" x14ac:dyDescent="0.2">
      <c r="B55" s="49"/>
      <c r="C55" s="78"/>
      <c r="D55" s="51"/>
      <c r="E55" s="51"/>
      <c r="F55" s="51"/>
      <c r="G55" s="51"/>
      <c r="H55" s="51"/>
      <c r="I55" s="51"/>
      <c r="J55" s="51"/>
      <c r="K55" s="52"/>
    </row>
    <row r="56" spans="2:11" ht="15.75" x14ac:dyDescent="0.2">
      <c r="B56" s="49"/>
      <c r="C56" s="211" t="s">
        <v>57</v>
      </c>
      <c r="D56" s="211"/>
      <c r="E56" s="211"/>
      <c r="F56" s="211"/>
      <c r="G56" s="211"/>
      <c r="H56" s="212" t="s">
        <v>58</v>
      </c>
      <c r="I56" s="212"/>
      <c r="K56" s="52"/>
    </row>
    <row r="57" spans="2:11" ht="15.75" x14ac:dyDescent="0.2">
      <c r="B57" s="49"/>
      <c r="C57" s="211" t="s">
        <v>59</v>
      </c>
      <c r="D57" s="211"/>
      <c r="E57" s="211"/>
      <c r="F57" s="211"/>
      <c r="G57" s="211"/>
      <c r="K57" s="52"/>
    </row>
    <row r="58" spans="2:11" ht="15.75" x14ac:dyDescent="0.2">
      <c r="B58" s="49"/>
      <c r="C58" s="78"/>
      <c r="D58" s="51"/>
      <c r="E58" s="51"/>
      <c r="F58" s="51"/>
      <c r="G58" s="51"/>
      <c r="H58" s="51"/>
      <c r="I58" s="51"/>
      <c r="J58" s="51"/>
      <c r="K58" s="52"/>
    </row>
    <row r="59" spans="2:11" ht="15.75" x14ac:dyDescent="0.2">
      <c r="B59" s="49"/>
      <c r="C59" s="72" t="s">
        <v>60</v>
      </c>
      <c r="D59" s="51"/>
      <c r="E59" s="51"/>
      <c r="F59" s="51"/>
      <c r="G59" s="51"/>
      <c r="H59" s="51"/>
      <c r="I59" s="51"/>
      <c r="J59" s="51"/>
      <c r="K59" s="52"/>
    </row>
    <row r="60" spans="2:11" ht="15.75" x14ac:dyDescent="0.2">
      <c r="B60" s="49"/>
      <c r="C60" s="78"/>
      <c r="D60" s="51"/>
      <c r="E60" s="51"/>
      <c r="F60" s="51"/>
      <c r="G60" s="51"/>
      <c r="H60" s="51"/>
      <c r="I60" s="51"/>
      <c r="J60" s="51"/>
      <c r="K60" s="52"/>
    </row>
    <row r="61" spans="2:11" ht="15.75" x14ac:dyDescent="0.2">
      <c r="B61" s="49"/>
      <c r="C61" s="205" t="s">
        <v>61</v>
      </c>
      <c r="D61" s="205"/>
      <c r="E61" s="205"/>
      <c r="F61" s="205"/>
      <c r="G61" s="205" t="s">
        <v>61</v>
      </c>
      <c r="H61" s="205"/>
      <c r="I61" s="205"/>
      <c r="J61" s="205"/>
      <c r="K61" s="52"/>
    </row>
    <row r="62" spans="2:11" ht="15.75" x14ac:dyDescent="0.2">
      <c r="B62" s="49"/>
      <c r="C62" s="206" t="s">
        <v>0</v>
      </c>
      <c r="D62" s="206"/>
      <c r="E62" s="206"/>
      <c r="F62" s="206"/>
      <c r="G62" s="207" t="s">
        <v>62</v>
      </c>
      <c r="H62" s="207"/>
      <c r="I62" s="207"/>
      <c r="J62" s="207"/>
      <c r="K62" s="52"/>
    </row>
    <row r="63" spans="2:11" ht="15" thickBot="1" x14ac:dyDescent="0.25">
      <c r="B63" s="83"/>
      <c r="C63" s="84"/>
      <c r="D63" s="84"/>
      <c r="E63" s="84"/>
      <c r="F63" s="84"/>
      <c r="G63" s="84"/>
      <c r="H63" s="84"/>
      <c r="I63" s="84"/>
      <c r="J63" s="84"/>
      <c r="K63" s="85"/>
    </row>
  </sheetData>
  <sheetProtection algorithmName="SHA-512" hashValue="D3VR5Cmx+kFYIgWSQJYgFwesmjYO0NwKvucXg5hp+IsNp2rrj8tVzE6x7Nu0Yu6GtO+B5xkv6ShfdcoQnjyNWQ==" saltValue="Ka0iNb9W4Ku85NbrFRe8Xg==" spinCount="100000" sheet="1" objects="1" scenarios="1"/>
  <protectedRanges>
    <protectedRange sqref="I16 D16 D18 G18 I18 I20 G20 D20 C36:J37 C40:J41 C44:J45 C49:D50 C61 G61 C56 D27:I27 I8 D26:I26 G28:I28 D28" name="Appendix_2_range"/>
  </protectedRanges>
  <mergeCells count="46">
    <mergeCell ref="G28:H28"/>
    <mergeCell ref="D11:F11"/>
    <mergeCell ref="D10:F10"/>
    <mergeCell ref="D12:F12"/>
    <mergeCell ref="D13:F13"/>
    <mergeCell ref="D26:H26"/>
    <mergeCell ref="D27:H27"/>
    <mergeCell ref="C22:D22"/>
    <mergeCell ref="D28:E28"/>
    <mergeCell ref="I8:J8"/>
    <mergeCell ref="C6:J6"/>
    <mergeCell ref="I16:J16"/>
    <mergeCell ref="I18:J18"/>
    <mergeCell ref="I20:J20"/>
    <mergeCell ref="D16:E16"/>
    <mergeCell ref="F20:G20"/>
    <mergeCell ref="F18:G18"/>
    <mergeCell ref="B33:K33"/>
    <mergeCell ref="D37:F37"/>
    <mergeCell ref="G37:H37"/>
    <mergeCell ref="I37:J37"/>
    <mergeCell ref="D38:F38"/>
    <mergeCell ref="G38:H38"/>
    <mergeCell ref="I38:J38"/>
    <mergeCell ref="D41:F41"/>
    <mergeCell ref="G41:H41"/>
    <mergeCell ref="I41:J41"/>
    <mergeCell ref="D42:F42"/>
    <mergeCell ref="G42:H42"/>
    <mergeCell ref="I42:J42"/>
    <mergeCell ref="D45:F45"/>
    <mergeCell ref="G45:H45"/>
    <mergeCell ref="I45:J45"/>
    <mergeCell ref="D46:F46"/>
    <mergeCell ref="G46:H46"/>
    <mergeCell ref="I46:J46"/>
    <mergeCell ref="C61:F61"/>
    <mergeCell ref="G61:J61"/>
    <mergeCell ref="C62:F62"/>
    <mergeCell ref="G62:J62"/>
    <mergeCell ref="C50:D50"/>
    <mergeCell ref="C51:D51"/>
    <mergeCell ref="B53:K53"/>
    <mergeCell ref="C56:G56"/>
    <mergeCell ref="H56:I56"/>
    <mergeCell ref="C57:G57"/>
  </mergeCells>
  <dataValidations count="3">
    <dataValidation type="list" allowBlank="1" showInputMessage="1" showErrorMessage="1" sqref="D26:H26">
      <formula1>BANK</formula1>
    </dataValidation>
    <dataValidation type="list" allowBlank="1" showInputMessage="1" showErrorMessage="1" sqref="D28 G28">
      <formula1>shem_mispar2</formula1>
    </dataValidation>
    <dataValidation allowBlank="1" showInputMessage="1" showErrorMessage="1" sqref="I26:J28"/>
  </dataValidations>
  <pageMargins left="0.7" right="0.7" top="0.75" bottom="0.75" header="0.3" footer="0.3"/>
  <pageSetup paperSize="9" scale="5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locked="0" defaultSize="0" autoFill="0" autoLine="0" autoPict="0">
                <anchor moveWithCells="1">
                  <from>
                    <xdr:col>2</xdr:col>
                    <xdr:colOff>666750</xdr:colOff>
                    <xdr:row>8</xdr:row>
                    <xdr:rowOff>190500</xdr:rowOff>
                  </from>
                  <to>
                    <xdr:col>2</xdr:col>
                    <xdr:colOff>962025</xdr:colOff>
                    <xdr:row>9</xdr:row>
                    <xdr:rowOff>161925</xdr:rowOff>
                  </to>
                </anchor>
              </controlPr>
            </control>
          </mc:Choice>
        </mc:AlternateContent>
        <mc:AlternateContent xmlns:mc="http://schemas.openxmlformats.org/markup-compatibility/2006">
          <mc:Choice Requires="x14">
            <control shapeId="1032" r:id="rId5" name="Check Box 8">
              <controlPr locked="0" defaultSize="0" autoFill="0" autoLine="0" autoPict="0">
                <anchor moveWithCells="1">
                  <from>
                    <xdr:col>2</xdr:col>
                    <xdr:colOff>666750</xdr:colOff>
                    <xdr:row>10</xdr:row>
                    <xdr:rowOff>38100</xdr:rowOff>
                  </from>
                  <to>
                    <xdr:col>2</xdr:col>
                    <xdr:colOff>962025</xdr:colOff>
                    <xdr:row>10</xdr:row>
                    <xdr:rowOff>266700</xdr:rowOff>
                  </to>
                </anchor>
              </controlPr>
            </control>
          </mc:Choice>
        </mc:AlternateContent>
        <mc:AlternateContent xmlns:mc="http://schemas.openxmlformats.org/markup-compatibility/2006">
          <mc:Choice Requires="x14">
            <control shapeId="1033" r:id="rId6" name="Check Box 9">
              <controlPr locked="0" defaultSize="0" autoFill="0" autoLine="0" autoPict="0">
                <anchor moveWithCells="1">
                  <from>
                    <xdr:col>2</xdr:col>
                    <xdr:colOff>657225</xdr:colOff>
                    <xdr:row>10</xdr:row>
                    <xdr:rowOff>895350</xdr:rowOff>
                  </from>
                  <to>
                    <xdr:col>2</xdr:col>
                    <xdr:colOff>952500</xdr:colOff>
                    <xdr:row>11</xdr:row>
                    <xdr:rowOff>219075</xdr:rowOff>
                  </to>
                </anchor>
              </controlPr>
            </control>
          </mc:Choice>
        </mc:AlternateContent>
        <mc:AlternateContent xmlns:mc="http://schemas.openxmlformats.org/markup-compatibility/2006">
          <mc:Choice Requires="x14">
            <control shapeId="1034" r:id="rId7" name="Check Box 10">
              <controlPr locked="0" defaultSize="0" autoFill="0" autoLine="0" autoPict="0">
                <anchor moveWithCells="1">
                  <from>
                    <xdr:col>2</xdr:col>
                    <xdr:colOff>666750</xdr:colOff>
                    <xdr:row>12</xdr:row>
                    <xdr:rowOff>38100</xdr:rowOff>
                  </from>
                  <to>
                    <xdr:col>2</xdr:col>
                    <xdr:colOff>962025</xdr:colOff>
                    <xdr:row>12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Q78"/>
  <sheetViews>
    <sheetView rightToLeft="1" zoomScale="80" zoomScaleNormal="80" workbookViewId="0">
      <selection activeCell="K19" sqref="K19:L19"/>
    </sheetView>
  </sheetViews>
  <sheetFormatPr defaultRowHeight="14.25" x14ac:dyDescent="0.2"/>
  <cols>
    <col min="1" max="1" width="9" style="8"/>
    <col min="2" max="2" width="14.75" style="8" customWidth="1"/>
    <col min="3" max="3" width="21.75" style="8" customWidth="1"/>
    <col min="4" max="4" width="24.5" style="8" customWidth="1"/>
    <col min="5" max="5" width="13.375" style="8" customWidth="1"/>
    <col min="6" max="6" width="13" style="8" customWidth="1"/>
    <col min="7" max="7" width="19.125" style="8" customWidth="1"/>
    <col min="8" max="8" width="20.25" style="8" customWidth="1"/>
    <col min="9" max="9" width="20.375" style="8" customWidth="1"/>
    <col min="10" max="10" width="18" style="8" customWidth="1"/>
    <col min="11" max="11" width="13.75" style="8" customWidth="1"/>
    <col min="12" max="12" width="14.375" style="8" customWidth="1"/>
    <col min="13" max="13" width="5.375" style="8" customWidth="1"/>
    <col min="14" max="16" width="9" style="8"/>
    <col min="17" max="17" width="10.875" style="8" hidden="1" customWidth="1"/>
    <col min="18" max="22" width="0" style="8" hidden="1" customWidth="1"/>
    <col min="23" max="16384" width="9" style="8"/>
  </cols>
  <sheetData>
    <row r="1" spans="2:17" ht="15" thickBot="1" x14ac:dyDescent="0.25"/>
    <row r="2" spans="2:17" x14ac:dyDescent="0.2">
      <c r="B2" s="36"/>
      <c r="C2" s="37"/>
      <c r="D2" s="37"/>
      <c r="E2" s="37"/>
      <c r="F2" s="37"/>
      <c r="G2" s="37"/>
      <c r="H2" s="37"/>
      <c r="I2" s="37"/>
      <c r="J2" s="37"/>
      <c r="K2" s="37"/>
      <c r="L2" s="37"/>
      <c r="M2" s="38"/>
    </row>
    <row r="3" spans="2:17" x14ac:dyDescent="0.2">
      <c r="B3" s="39"/>
      <c r="M3" s="40"/>
    </row>
    <row r="4" spans="2:17" x14ac:dyDescent="0.2">
      <c r="B4" s="39"/>
      <c r="M4" s="40"/>
    </row>
    <row r="5" spans="2:17" x14ac:dyDescent="0.2">
      <c r="B5" s="39"/>
      <c r="M5" s="40"/>
    </row>
    <row r="6" spans="2:17" x14ac:dyDescent="0.2">
      <c r="B6" s="39"/>
      <c r="M6" s="40"/>
    </row>
    <row r="7" spans="2:17" x14ac:dyDescent="0.2">
      <c r="B7" s="39"/>
      <c r="M7" s="40"/>
    </row>
    <row r="8" spans="2:17" ht="15.75" x14ac:dyDescent="0.2">
      <c r="B8" s="15"/>
      <c r="C8" s="88"/>
      <c r="D8" s="88"/>
      <c r="E8" s="89"/>
      <c r="F8" s="89"/>
      <c r="M8" s="40"/>
    </row>
    <row r="9" spans="2:17" ht="15" x14ac:dyDescent="0.2">
      <c r="B9" s="90"/>
      <c r="C9" s="88"/>
      <c r="D9" s="88"/>
      <c r="E9" s="89"/>
      <c r="F9" s="89"/>
      <c r="G9" s="88"/>
      <c r="H9" s="88"/>
      <c r="I9" s="88"/>
      <c r="J9" s="88"/>
      <c r="K9" s="88"/>
      <c r="L9" s="88"/>
      <c r="M9" s="40"/>
      <c r="Q9" s="91" t="s">
        <v>115</v>
      </c>
    </row>
    <row r="10" spans="2:17" ht="15" x14ac:dyDescent="0.2">
      <c r="B10" s="90"/>
      <c r="C10" s="88"/>
      <c r="D10" s="88"/>
      <c r="E10" s="89"/>
      <c r="F10" s="89"/>
      <c r="G10" s="88"/>
      <c r="H10" s="88"/>
      <c r="I10" s="88"/>
      <c r="J10" s="88"/>
      <c r="K10" s="88"/>
      <c r="L10" s="88"/>
      <c r="M10" s="40"/>
      <c r="Q10" s="91"/>
    </row>
    <row r="11" spans="2:17" ht="15" x14ac:dyDescent="0.2">
      <c r="B11" s="90"/>
      <c r="C11" s="88"/>
      <c r="D11" s="88"/>
      <c r="E11" s="89"/>
      <c r="F11" s="89"/>
      <c r="G11" s="88"/>
      <c r="H11" s="88"/>
      <c r="I11" s="88"/>
      <c r="J11" s="88"/>
      <c r="K11" s="88"/>
      <c r="L11" s="88"/>
      <c r="M11" s="40"/>
      <c r="Q11" s="91"/>
    </row>
    <row r="12" spans="2:17" ht="20.25" x14ac:dyDescent="0.2">
      <c r="B12" s="196" t="s">
        <v>176</v>
      </c>
      <c r="C12" s="216"/>
      <c r="D12" s="216"/>
      <c r="E12" s="216"/>
      <c r="F12" s="216"/>
      <c r="G12" s="216"/>
      <c r="H12" s="216"/>
      <c r="I12" s="216"/>
      <c r="J12" s="216"/>
      <c r="K12" s="216"/>
      <c r="L12" s="216"/>
      <c r="M12" s="198"/>
      <c r="Q12" s="91" t="s">
        <v>30</v>
      </c>
    </row>
    <row r="13" spans="2:17" ht="20.25" x14ac:dyDescent="0.2">
      <c r="B13" s="92"/>
      <c r="C13" s="46"/>
      <c r="D13" s="46"/>
      <c r="E13" s="46"/>
      <c r="F13" s="46"/>
      <c r="G13" s="46"/>
      <c r="H13" s="46"/>
      <c r="I13" s="46"/>
      <c r="J13" s="46"/>
      <c r="K13" s="46"/>
      <c r="L13" s="46"/>
      <c r="M13" s="93"/>
      <c r="Q13" s="91"/>
    </row>
    <row r="14" spans="2:17" ht="20.25" x14ac:dyDescent="0.2">
      <c r="B14" s="92"/>
      <c r="C14" s="46"/>
      <c r="D14" s="46"/>
      <c r="E14" s="46"/>
      <c r="F14" s="46"/>
      <c r="G14" s="46"/>
      <c r="H14" s="46"/>
      <c r="I14" s="46"/>
      <c r="J14" s="46"/>
      <c r="K14" s="46"/>
      <c r="L14" s="46"/>
      <c r="M14" s="93"/>
      <c r="Q14" s="91" t="s">
        <v>31</v>
      </c>
    </row>
    <row r="15" spans="2:17" ht="21" thickBot="1" x14ac:dyDescent="0.3">
      <c r="B15" s="94"/>
      <c r="C15" s="46"/>
      <c r="D15" s="46"/>
      <c r="E15" s="46"/>
      <c r="F15" s="46"/>
      <c r="G15" s="46"/>
      <c r="H15" s="46"/>
      <c r="I15" s="46"/>
      <c r="J15" s="95" t="s">
        <v>0</v>
      </c>
      <c r="K15" s="215" t="s">
        <v>1</v>
      </c>
      <c r="L15" s="215"/>
      <c r="M15" s="93"/>
      <c r="Q15" s="91" t="s">
        <v>138</v>
      </c>
    </row>
    <row r="16" spans="2:17" ht="21" thickBot="1" x14ac:dyDescent="0.25">
      <c r="B16" s="92"/>
      <c r="C16" s="46"/>
      <c r="D16" s="46"/>
      <c r="E16" s="46"/>
      <c r="F16" s="46"/>
      <c r="G16" s="46"/>
      <c r="H16" s="46"/>
      <c r="I16" s="46"/>
      <c r="J16" s="46"/>
      <c r="K16" s="46"/>
      <c r="L16" s="46"/>
      <c r="M16" s="93"/>
    </row>
    <row r="17" spans="2:17" ht="36" customHeight="1" thickBot="1" x14ac:dyDescent="0.25">
      <c r="B17" s="96" t="s">
        <v>2</v>
      </c>
      <c r="C17" s="154"/>
      <c r="D17" s="96" t="s">
        <v>3</v>
      </c>
      <c r="E17" s="154"/>
      <c r="F17" s="96" t="s">
        <v>4</v>
      </c>
      <c r="G17" s="154"/>
      <c r="H17" s="96" t="s">
        <v>5</v>
      </c>
      <c r="I17" s="236"/>
      <c r="J17" s="237"/>
      <c r="K17" s="97" t="s">
        <v>6</v>
      </c>
      <c r="L17" s="7"/>
      <c r="M17" s="40"/>
      <c r="Q17" s="98"/>
    </row>
    <row r="18" spans="2:17" ht="19.5" thickBot="1" x14ac:dyDescent="0.25">
      <c r="B18" s="99"/>
      <c r="C18" s="100"/>
      <c r="D18" s="101"/>
      <c r="E18" s="100"/>
      <c r="F18" s="102"/>
      <c r="G18" s="89"/>
      <c r="H18" s="102"/>
      <c r="I18" s="89"/>
      <c r="J18" s="89"/>
      <c r="K18" s="89"/>
      <c r="L18" s="89"/>
      <c r="M18" s="40"/>
      <c r="Q18" s="98"/>
    </row>
    <row r="19" spans="2:17" ht="35.25" customHeight="1" thickBot="1" x14ac:dyDescent="0.25">
      <c r="B19" s="103" t="s">
        <v>137</v>
      </c>
      <c r="C19" s="248"/>
      <c r="D19" s="249"/>
      <c r="E19" s="249"/>
      <c r="F19" s="250"/>
      <c r="G19" s="104" t="s">
        <v>7</v>
      </c>
      <c r="H19" s="96" t="s">
        <v>217</v>
      </c>
      <c r="I19" s="352"/>
      <c r="J19" s="97" t="s">
        <v>218</v>
      </c>
      <c r="K19" s="353"/>
      <c r="L19" s="354"/>
      <c r="M19" s="40"/>
      <c r="Q19" s="91" t="s">
        <v>110</v>
      </c>
    </row>
    <row r="20" spans="2:17" ht="19.5" thickBot="1" x14ac:dyDescent="0.25">
      <c r="B20" s="99"/>
      <c r="C20" s="100"/>
      <c r="D20" s="101"/>
      <c r="E20" s="100"/>
      <c r="F20" s="102"/>
      <c r="G20" s="89"/>
      <c r="H20" s="102"/>
      <c r="I20" s="89"/>
      <c r="J20" s="89"/>
      <c r="K20" s="89"/>
      <c r="L20" s="89"/>
      <c r="M20" s="40"/>
      <c r="Q20" s="91" t="s">
        <v>111</v>
      </c>
    </row>
    <row r="21" spans="2:17" ht="25.5" customHeight="1" thickBot="1" x14ac:dyDescent="0.25">
      <c r="B21" s="103" t="s">
        <v>136</v>
      </c>
      <c r="C21" s="236"/>
      <c r="D21" s="238"/>
      <c r="E21" s="238"/>
      <c r="F21" s="238"/>
      <c r="G21" s="238"/>
      <c r="H21" s="238"/>
      <c r="I21" s="238"/>
      <c r="J21" s="238"/>
      <c r="K21" s="238"/>
      <c r="L21" s="237"/>
      <c r="M21" s="40"/>
      <c r="Q21" s="91" t="s">
        <v>112</v>
      </c>
    </row>
    <row r="22" spans="2:17" ht="19.5" thickBot="1" x14ac:dyDescent="0.25">
      <c r="B22" s="99"/>
      <c r="C22" s="100"/>
      <c r="D22" s="101"/>
      <c r="E22" s="100"/>
      <c r="F22" s="102"/>
      <c r="G22" s="89"/>
      <c r="H22" s="102"/>
      <c r="I22" s="89"/>
      <c r="J22" s="89"/>
      <c r="K22" s="89"/>
      <c r="L22" s="89"/>
      <c r="M22" s="40"/>
      <c r="Q22" s="91" t="s">
        <v>113</v>
      </c>
    </row>
    <row r="23" spans="2:17" ht="63.75" thickBot="1" x14ac:dyDescent="0.25">
      <c r="B23" s="103" t="s">
        <v>135</v>
      </c>
      <c r="C23" s="236"/>
      <c r="D23" s="238"/>
      <c r="E23" s="238"/>
      <c r="F23" s="238"/>
      <c r="G23" s="238"/>
      <c r="H23" s="238"/>
      <c r="I23" s="238"/>
      <c r="J23" s="238"/>
      <c r="K23" s="238"/>
      <c r="L23" s="237"/>
      <c r="M23" s="40"/>
      <c r="Q23" s="91" t="s">
        <v>114</v>
      </c>
    </row>
    <row r="24" spans="2:17" ht="18.75" x14ac:dyDescent="0.2">
      <c r="B24" s="99"/>
      <c r="C24" s="100"/>
      <c r="D24" s="101"/>
      <c r="E24" s="100"/>
      <c r="F24" s="102"/>
      <c r="G24" s="89"/>
      <c r="H24" s="102"/>
      <c r="I24" s="89"/>
      <c r="J24" s="89"/>
      <c r="K24" s="89"/>
      <c r="L24" s="89"/>
      <c r="M24" s="40"/>
    </row>
    <row r="25" spans="2:17" ht="18.75" x14ac:dyDescent="0.2">
      <c r="B25" s="105" t="s">
        <v>209</v>
      </c>
      <c r="C25" s="88"/>
      <c r="D25" s="88"/>
      <c r="E25" s="89"/>
      <c r="F25" s="88"/>
      <c r="G25" s="88"/>
      <c r="H25" s="88"/>
      <c r="I25" s="88"/>
      <c r="J25" s="88"/>
      <c r="K25" s="88"/>
      <c r="L25" s="88"/>
      <c r="M25" s="40"/>
    </row>
    <row r="26" spans="2:17" ht="12.6" customHeight="1" x14ac:dyDescent="0.2">
      <c r="B26" s="15"/>
      <c r="C26" s="88"/>
      <c r="D26" s="88"/>
      <c r="E26" s="89"/>
      <c r="F26" s="88"/>
      <c r="G26" s="88"/>
      <c r="H26" s="88"/>
      <c r="I26" s="88"/>
      <c r="J26" s="88"/>
      <c r="K26" s="88"/>
      <c r="L26" s="88"/>
      <c r="M26" s="40"/>
    </row>
    <row r="27" spans="2:17" ht="16.5" thickBot="1" x14ac:dyDescent="0.25">
      <c r="B27" s="15"/>
      <c r="C27" s="88"/>
      <c r="D27" s="88"/>
      <c r="E27" s="89"/>
      <c r="F27" s="106" t="s">
        <v>8</v>
      </c>
      <c r="G27" s="242" t="s">
        <v>9</v>
      </c>
      <c r="H27" s="243"/>
      <c r="I27" s="107" t="s">
        <v>8</v>
      </c>
      <c r="J27" s="107" t="s">
        <v>8</v>
      </c>
      <c r="K27" s="88"/>
      <c r="L27" s="88"/>
      <c r="M27" s="40"/>
    </row>
    <row r="28" spans="2:17" ht="47.25" x14ac:dyDescent="0.2">
      <c r="B28" s="15"/>
      <c r="C28" s="244" t="s">
        <v>10</v>
      </c>
      <c r="D28" s="245"/>
      <c r="E28" s="245"/>
      <c r="F28" s="108" t="s">
        <v>134</v>
      </c>
      <c r="G28" s="108" t="s">
        <v>104</v>
      </c>
      <c r="H28" s="108" t="s">
        <v>116</v>
      </c>
      <c r="I28" s="109" t="s">
        <v>11</v>
      </c>
      <c r="J28" s="110" t="s">
        <v>12</v>
      </c>
      <c r="K28" s="88"/>
      <c r="L28" s="88"/>
      <c r="M28" s="40"/>
    </row>
    <row r="29" spans="2:17" ht="35.25" customHeight="1" x14ac:dyDescent="0.2">
      <c r="B29" s="90"/>
      <c r="C29" s="246" t="s">
        <v>122</v>
      </c>
      <c r="D29" s="247"/>
      <c r="E29" s="247"/>
      <c r="F29" s="111">
        <v>0.5</v>
      </c>
      <c r="G29" s="3"/>
      <c r="H29" s="3"/>
      <c r="I29" s="112">
        <f>IFERROR($H29/$G29,0)</f>
        <v>0</v>
      </c>
      <c r="J29" s="113" t="str">
        <f>IF($I29&gt;$F29,"לא. ישנה חריגה",IF($I29=0,"","כן"))</f>
        <v/>
      </c>
      <c r="K29" s="88"/>
      <c r="L29" s="88"/>
      <c r="M29" s="40"/>
      <c r="Q29" s="114" t="s">
        <v>178</v>
      </c>
    </row>
    <row r="30" spans="2:17" ht="33" customHeight="1" x14ac:dyDescent="0.2">
      <c r="B30" s="90"/>
      <c r="C30" s="239" t="s">
        <v>105</v>
      </c>
      <c r="D30" s="240"/>
      <c r="E30" s="241"/>
      <c r="F30" s="111">
        <v>0.5</v>
      </c>
      <c r="G30" s="4"/>
      <c r="H30" s="4"/>
      <c r="I30" s="112">
        <f>IFERROR($H30/$G30,0)</f>
        <v>0</v>
      </c>
      <c r="J30" s="113" t="str">
        <f>IF($I30&gt;$F30,"לא. ישנה חריגה",IF($I30=0,"","כן"))</f>
        <v/>
      </c>
      <c r="K30" s="88"/>
      <c r="L30" s="88"/>
      <c r="M30" s="40"/>
    </row>
    <row r="31" spans="2:17" ht="31.5" customHeight="1" x14ac:dyDescent="0.2">
      <c r="B31" s="90"/>
      <c r="C31" s="239" t="s">
        <v>200</v>
      </c>
      <c r="D31" s="240"/>
      <c r="E31" s="241"/>
      <c r="F31" s="111">
        <v>0.5</v>
      </c>
      <c r="G31" s="4"/>
      <c r="H31" s="4"/>
      <c r="I31" s="112">
        <f>IFERROR($H31/$G31,0)</f>
        <v>0</v>
      </c>
      <c r="J31" s="113" t="str">
        <f>IF($I31&gt;$F31,"לא. ישנה חריגה",IF($I31=0,"","כן"))</f>
        <v/>
      </c>
      <c r="K31" s="88"/>
      <c r="L31" s="88"/>
      <c r="M31" s="40"/>
    </row>
    <row r="32" spans="2:17" ht="28.5" customHeight="1" thickBot="1" x14ac:dyDescent="0.25">
      <c r="B32" s="90"/>
      <c r="C32" s="261" t="s">
        <v>119</v>
      </c>
      <c r="D32" s="262"/>
      <c r="E32" s="263"/>
      <c r="F32" s="115">
        <v>0.5</v>
      </c>
      <c r="G32" s="116">
        <f>SUM(G29:G31)</f>
        <v>0</v>
      </c>
      <c r="H32" s="116">
        <f>IF(SUM(H29:H31)&gt;150000,"לא תקין - חריגה מהסכום המאושר",SUM(H29:H31))</f>
        <v>0</v>
      </c>
      <c r="I32" s="117">
        <f>IFERROR($H32/$G32,0)</f>
        <v>0</v>
      </c>
      <c r="J32" s="118" t="str">
        <f>IF($I32&gt;$F32,"לא. ישנה חריגה",IF($I32=0,"","כן"))</f>
        <v/>
      </c>
      <c r="K32" s="119"/>
      <c r="L32" s="88"/>
      <c r="M32" s="40"/>
    </row>
    <row r="33" spans="2:13" ht="15.75" x14ac:dyDescent="0.2">
      <c r="B33" s="120"/>
      <c r="C33" s="88"/>
      <c r="D33" s="88"/>
      <c r="E33" s="89"/>
      <c r="F33" s="89"/>
      <c r="G33" s="88"/>
      <c r="H33" s="88"/>
      <c r="I33" s="88"/>
      <c r="K33" s="88"/>
      <c r="L33" s="88"/>
      <c r="M33" s="40"/>
    </row>
    <row r="34" spans="2:13" ht="18.75" x14ac:dyDescent="0.2">
      <c r="B34" s="105" t="s">
        <v>210</v>
      </c>
      <c r="C34" s="88"/>
      <c r="D34" s="88"/>
      <c r="E34" s="89"/>
      <c r="F34" s="89"/>
      <c r="G34" s="88"/>
      <c r="H34" s="88"/>
      <c r="J34" s="88"/>
      <c r="K34" s="88"/>
      <c r="L34" s="88"/>
      <c r="M34" s="40"/>
    </row>
    <row r="35" spans="2:13" ht="16.5" thickBot="1" x14ac:dyDescent="0.25">
      <c r="B35" s="15"/>
      <c r="C35" s="88"/>
      <c r="D35" s="88"/>
      <c r="E35" s="89"/>
      <c r="F35" s="89"/>
      <c r="G35" s="88"/>
      <c r="H35" s="88"/>
      <c r="J35" s="88"/>
      <c r="K35" s="121"/>
      <c r="L35" s="88"/>
      <c r="M35" s="40"/>
    </row>
    <row r="36" spans="2:13" ht="15.75" x14ac:dyDescent="0.2">
      <c r="B36" s="15"/>
      <c r="C36" s="251" t="s">
        <v>13</v>
      </c>
      <c r="D36" s="252"/>
      <c r="E36" s="252"/>
      <c r="F36" s="122" t="s">
        <v>14</v>
      </c>
      <c r="G36" s="123" t="s">
        <v>109</v>
      </c>
      <c r="I36" s="88"/>
      <c r="J36" s="88"/>
      <c r="K36" s="88"/>
      <c r="M36" s="40"/>
    </row>
    <row r="37" spans="2:13" ht="31.5" customHeight="1" x14ac:dyDescent="0.2">
      <c r="B37" s="15"/>
      <c r="C37" s="124" t="s">
        <v>15</v>
      </c>
      <c r="D37" s="232" t="s">
        <v>133</v>
      </c>
      <c r="E37" s="232"/>
      <c r="F37" s="125" t="str">
        <f>IFERROR($G$37/$G$42,"0")</f>
        <v>0</v>
      </c>
      <c r="G37" s="148"/>
      <c r="H37" s="127" t="s">
        <v>16</v>
      </c>
      <c r="I37" s="88"/>
      <c r="J37" s="88"/>
      <c r="K37" s="88"/>
      <c r="M37" s="40"/>
    </row>
    <row r="38" spans="2:13" ht="33.75" customHeight="1" x14ac:dyDescent="0.2">
      <c r="B38" s="15"/>
      <c r="C38" s="128" t="s">
        <v>17</v>
      </c>
      <c r="D38" s="264" t="s">
        <v>17</v>
      </c>
      <c r="E38" s="264"/>
      <c r="F38" s="125" t="str">
        <f>IFERROR($G$38/$G$42,"0")</f>
        <v>0</v>
      </c>
      <c r="G38" s="126">
        <f>$H$32</f>
        <v>0</v>
      </c>
      <c r="H38" s="127" t="s">
        <v>18</v>
      </c>
      <c r="I38" s="88"/>
      <c r="J38" s="88"/>
      <c r="K38" s="88"/>
      <c r="M38" s="40"/>
    </row>
    <row r="39" spans="2:13" ht="32.25" customHeight="1" x14ac:dyDescent="0.2">
      <c r="B39" s="15"/>
      <c r="C39" s="265" t="s">
        <v>19</v>
      </c>
      <c r="D39" s="266" t="s">
        <v>20</v>
      </c>
      <c r="E39" s="266"/>
      <c r="F39" s="125" t="str">
        <f>IFERROR(G39/$G$42,"")</f>
        <v/>
      </c>
      <c r="G39" s="148"/>
      <c r="H39" s="127" t="s">
        <v>16</v>
      </c>
      <c r="I39" s="88"/>
      <c r="J39" s="88"/>
      <c r="K39" s="88"/>
      <c r="M39" s="40"/>
    </row>
    <row r="40" spans="2:13" ht="32.25" customHeight="1" x14ac:dyDescent="0.2">
      <c r="B40" s="15"/>
      <c r="C40" s="265"/>
      <c r="D40" s="266" t="s">
        <v>20</v>
      </c>
      <c r="E40" s="266"/>
      <c r="F40" s="125" t="str">
        <f>IFERROR(G40/$G$42,"")</f>
        <v/>
      </c>
      <c r="G40" s="148"/>
      <c r="H40" s="127" t="s">
        <v>16</v>
      </c>
      <c r="I40" s="88"/>
      <c r="J40" s="88"/>
      <c r="K40" s="88"/>
      <c r="M40" s="40"/>
    </row>
    <row r="41" spans="2:13" ht="30" customHeight="1" x14ac:dyDescent="0.2">
      <c r="B41" s="15"/>
      <c r="C41" s="265"/>
      <c r="D41" s="266" t="s">
        <v>20</v>
      </c>
      <c r="E41" s="266"/>
      <c r="F41" s="125" t="str">
        <f>IFERROR(G41/$G$42,"")</f>
        <v/>
      </c>
      <c r="G41" s="148"/>
      <c r="H41" s="127" t="s">
        <v>16</v>
      </c>
      <c r="I41" s="88"/>
      <c r="J41" s="88"/>
      <c r="K41" s="88"/>
      <c r="M41" s="40"/>
    </row>
    <row r="42" spans="2:13" ht="29.25" customHeight="1" thickBot="1" x14ac:dyDescent="0.25">
      <c r="B42" s="15"/>
      <c r="C42" s="256" t="s">
        <v>21</v>
      </c>
      <c r="D42" s="257"/>
      <c r="E42" s="257"/>
      <c r="F42" s="129">
        <f>SUM(F37:F41)</f>
        <v>0</v>
      </c>
      <c r="G42" s="130">
        <f>$G$32</f>
        <v>0</v>
      </c>
      <c r="H42" s="127" t="s">
        <v>8</v>
      </c>
      <c r="I42" s="88"/>
      <c r="J42" s="88"/>
      <c r="K42" s="88"/>
      <c r="M42" s="40"/>
    </row>
    <row r="43" spans="2:13" ht="15" x14ac:dyDescent="0.2">
      <c r="B43" s="90"/>
      <c r="C43" s="88"/>
      <c r="D43" s="88"/>
      <c r="E43" s="88"/>
      <c r="F43" s="131" t="s">
        <v>22</v>
      </c>
      <c r="G43" s="89"/>
      <c r="H43" s="88"/>
      <c r="J43" s="88"/>
      <c r="K43" s="88"/>
      <c r="L43" s="88"/>
      <c r="M43" s="40"/>
    </row>
    <row r="44" spans="2:13" ht="18.75" x14ac:dyDescent="0.2">
      <c r="B44" s="132" t="s">
        <v>106</v>
      </c>
      <c r="C44" s="88"/>
      <c r="D44" s="88"/>
      <c r="E44" s="88"/>
      <c r="F44" s="133"/>
      <c r="G44" s="89"/>
      <c r="H44" s="88"/>
      <c r="J44" s="88"/>
      <c r="K44" s="88"/>
      <c r="L44" s="88"/>
      <c r="M44" s="40"/>
    </row>
    <row r="45" spans="2:13" ht="13.5" customHeight="1" thickBot="1" x14ac:dyDescent="0.25">
      <c r="B45" s="134"/>
      <c r="C45" s="88"/>
      <c r="D45" s="88"/>
      <c r="E45" s="88"/>
      <c r="F45" s="133"/>
      <c r="G45" s="89"/>
      <c r="H45" s="88"/>
      <c r="J45" s="88"/>
      <c r="K45" s="88"/>
      <c r="L45" s="88"/>
      <c r="M45" s="40"/>
    </row>
    <row r="46" spans="2:13" ht="15.75" x14ac:dyDescent="0.2">
      <c r="B46" s="134"/>
      <c r="C46" s="233" t="s">
        <v>24</v>
      </c>
      <c r="D46" s="234"/>
      <c r="E46" s="234"/>
      <c r="F46" s="235"/>
      <c r="G46" s="123" t="s">
        <v>107</v>
      </c>
      <c r="H46" s="89"/>
      <c r="J46" s="88"/>
      <c r="K46" s="88"/>
      <c r="L46" s="88"/>
      <c r="M46" s="40"/>
    </row>
    <row r="47" spans="2:13" ht="24" customHeight="1" x14ac:dyDescent="0.2">
      <c r="B47" s="134"/>
      <c r="C47" s="231" t="s">
        <v>108</v>
      </c>
      <c r="D47" s="232"/>
      <c r="E47" s="232"/>
      <c r="F47" s="232"/>
      <c r="G47" s="149"/>
      <c r="H47" s="135" t="s">
        <v>7</v>
      </c>
      <c r="J47" s="88"/>
      <c r="K47" s="88"/>
      <c r="L47" s="88"/>
      <c r="M47" s="40"/>
    </row>
    <row r="48" spans="2:13" ht="24" customHeight="1" x14ac:dyDescent="0.2">
      <c r="B48" s="134"/>
      <c r="C48" s="231" t="s">
        <v>23</v>
      </c>
      <c r="D48" s="232"/>
      <c r="E48" s="232"/>
      <c r="F48" s="232"/>
      <c r="G48" s="150"/>
      <c r="H48" s="135" t="s">
        <v>7</v>
      </c>
      <c r="J48" s="88"/>
      <c r="K48" s="88"/>
      <c r="L48" s="88"/>
      <c r="M48" s="40"/>
    </row>
    <row r="49" spans="2:13" ht="24" customHeight="1" x14ac:dyDescent="0.2">
      <c r="B49" s="134"/>
      <c r="C49" s="231" t="s">
        <v>132</v>
      </c>
      <c r="D49" s="232"/>
      <c r="E49" s="232"/>
      <c r="F49" s="232"/>
      <c r="G49" s="151"/>
      <c r="H49" s="135" t="s">
        <v>7</v>
      </c>
      <c r="M49" s="40"/>
    </row>
    <row r="50" spans="2:13" ht="24" customHeight="1" x14ac:dyDescent="0.2">
      <c r="B50" s="134"/>
      <c r="C50" s="231" t="s">
        <v>131</v>
      </c>
      <c r="D50" s="232"/>
      <c r="E50" s="232"/>
      <c r="F50" s="232"/>
      <c r="G50" s="152"/>
      <c r="H50" s="135" t="s">
        <v>7</v>
      </c>
      <c r="M50" s="40"/>
    </row>
    <row r="51" spans="2:13" ht="24" customHeight="1" x14ac:dyDescent="0.2">
      <c r="B51" s="134"/>
      <c r="C51" s="231" t="s">
        <v>118</v>
      </c>
      <c r="D51" s="232"/>
      <c r="E51" s="232"/>
      <c r="F51" s="232"/>
      <c r="G51" s="151"/>
      <c r="H51" s="135" t="s">
        <v>120</v>
      </c>
      <c r="M51" s="40"/>
    </row>
    <row r="52" spans="2:13" ht="24" customHeight="1" thickBot="1" x14ac:dyDescent="0.25">
      <c r="B52" s="134"/>
      <c r="C52" s="258" t="s">
        <v>117</v>
      </c>
      <c r="D52" s="259"/>
      <c r="E52" s="259"/>
      <c r="F52" s="260"/>
      <c r="G52" s="153"/>
      <c r="H52" s="135" t="s">
        <v>16</v>
      </c>
      <c r="J52" s="88"/>
      <c r="K52" s="88"/>
      <c r="L52" s="88"/>
      <c r="M52" s="40"/>
    </row>
    <row r="53" spans="2:13" ht="15.75" x14ac:dyDescent="0.2">
      <c r="B53" s="134"/>
      <c r="C53" s="88"/>
      <c r="D53" s="88"/>
      <c r="E53" s="88"/>
      <c r="F53" s="133"/>
      <c r="G53" s="89"/>
      <c r="H53" s="88"/>
      <c r="J53" s="88"/>
      <c r="K53" s="88"/>
      <c r="L53" s="88"/>
      <c r="M53" s="40"/>
    </row>
    <row r="54" spans="2:13" ht="15.75" x14ac:dyDescent="0.2">
      <c r="B54" s="134"/>
      <c r="C54" s="88"/>
      <c r="D54" s="88"/>
      <c r="E54" s="88"/>
      <c r="F54" s="133"/>
      <c r="G54" s="89"/>
      <c r="H54" s="88"/>
      <c r="J54" s="88"/>
      <c r="K54" s="88"/>
      <c r="L54" s="88"/>
      <c r="M54" s="40"/>
    </row>
    <row r="55" spans="2:13" ht="18.75" x14ac:dyDescent="0.2">
      <c r="B55" s="132" t="s">
        <v>130</v>
      </c>
      <c r="C55" s="88"/>
      <c r="D55" s="88"/>
      <c r="E55" s="89"/>
      <c r="F55" s="89"/>
      <c r="G55" s="88"/>
      <c r="H55" s="88"/>
      <c r="I55" s="88"/>
      <c r="J55" s="88"/>
      <c r="K55" s="88"/>
      <c r="L55" s="88"/>
      <c r="M55" s="40"/>
    </row>
    <row r="56" spans="2:13" ht="10.5" customHeight="1" thickBot="1" x14ac:dyDescent="0.25">
      <c r="B56" s="15"/>
      <c r="C56" s="88"/>
      <c r="D56" s="88"/>
      <c r="E56" s="89"/>
      <c r="F56" s="89"/>
      <c r="G56" s="88"/>
      <c r="H56" s="88"/>
      <c r="I56" s="88"/>
      <c r="J56" s="88"/>
      <c r="K56" s="88"/>
      <c r="L56" s="88"/>
      <c r="M56" s="40"/>
    </row>
    <row r="57" spans="2:13" ht="15.75" x14ac:dyDescent="0.2">
      <c r="B57" s="90"/>
      <c r="C57" s="251" t="s">
        <v>24</v>
      </c>
      <c r="D57" s="252"/>
      <c r="E57" s="252"/>
      <c r="F57" s="252"/>
      <c r="G57" s="253"/>
      <c r="I57" s="88"/>
      <c r="J57" s="88"/>
      <c r="K57" s="88"/>
      <c r="L57" s="88"/>
      <c r="M57" s="40"/>
    </row>
    <row r="58" spans="2:13" ht="30" customHeight="1" x14ac:dyDescent="0.2">
      <c r="B58" s="90"/>
      <c r="C58" s="231" t="s">
        <v>129</v>
      </c>
      <c r="D58" s="232"/>
      <c r="E58" s="232"/>
      <c r="F58" s="276"/>
      <c r="G58" s="277"/>
      <c r="H58" s="136" t="s">
        <v>7</v>
      </c>
      <c r="I58" s="8" t="s">
        <v>126</v>
      </c>
      <c r="M58" s="40"/>
    </row>
    <row r="59" spans="2:13" ht="27" customHeight="1" x14ac:dyDescent="0.2">
      <c r="B59" s="90"/>
      <c r="C59" s="231" t="s">
        <v>128</v>
      </c>
      <c r="D59" s="232"/>
      <c r="E59" s="232"/>
      <c r="F59" s="278"/>
      <c r="G59" s="279"/>
      <c r="H59" s="136" t="s">
        <v>7</v>
      </c>
      <c r="M59" s="40"/>
    </row>
    <row r="60" spans="2:13" ht="49.5" customHeight="1" thickBot="1" x14ac:dyDescent="0.25">
      <c r="B60" s="90"/>
      <c r="C60" s="271" t="s">
        <v>127</v>
      </c>
      <c r="D60" s="272"/>
      <c r="E60" s="273"/>
      <c r="F60" s="274"/>
      <c r="G60" s="275"/>
      <c r="H60" s="136" t="s">
        <v>7</v>
      </c>
      <c r="I60" s="137"/>
      <c r="J60" s="88"/>
      <c r="K60" s="88"/>
      <c r="L60" s="88"/>
      <c r="M60" s="40"/>
    </row>
    <row r="61" spans="2:13" ht="15.75" x14ac:dyDescent="0.2">
      <c r="B61" s="15"/>
      <c r="C61" s="88"/>
      <c r="D61" s="88"/>
      <c r="E61" s="89"/>
      <c r="F61" s="89"/>
      <c r="G61" s="88"/>
      <c r="H61" s="88"/>
      <c r="I61" s="88"/>
      <c r="J61" s="88"/>
      <c r="K61" s="88"/>
      <c r="L61" s="88"/>
      <c r="M61" s="40"/>
    </row>
    <row r="62" spans="2:13" ht="15.6" customHeight="1" x14ac:dyDescent="0.2">
      <c r="B62" s="90"/>
      <c r="C62" s="88"/>
      <c r="D62" s="88"/>
      <c r="E62" s="88"/>
      <c r="F62" s="68"/>
      <c r="G62" s="68"/>
      <c r="H62" s="136"/>
      <c r="I62" s="138"/>
      <c r="M62" s="40"/>
    </row>
    <row r="63" spans="2:13" ht="34.5" customHeight="1" thickBot="1" x14ac:dyDescent="0.25">
      <c r="B63" s="132" t="s">
        <v>211</v>
      </c>
      <c r="C63" s="88"/>
      <c r="D63" s="88"/>
      <c r="E63" s="89"/>
      <c r="F63" s="89"/>
      <c r="G63" s="88"/>
      <c r="H63" s="88"/>
      <c r="I63" s="138"/>
      <c r="M63" s="40"/>
    </row>
    <row r="64" spans="2:13" ht="34.5" customHeight="1" x14ac:dyDescent="0.2">
      <c r="B64" s="15"/>
      <c r="C64" s="251" t="s">
        <v>24</v>
      </c>
      <c r="D64" s="252"/>
      <c r="E64" s="252"/>
      <c r="F64" s="252" t="s">
        <v>25</v>
      </c>
      <c r="G64" s="253"/>
      <c r="H64" s="88"/>
      <c r="I64" s="138"/>
      <c r="M64" s="40"/>
    </row>
    <row r="65" spans="2:13" ht="34.5" customHeight="1" x14ac:dyDescent="0.2">
      <c r="B65" s="15"/>
      <c r="C65" s="254" t="s">
        <v>171</v>
      </c>
      <c r="D65" s="255"/>
      <c r="E65" s="255"/>
      <c r="F65" s="269"/>
      <c r="G65" s="270"/>
      <c r="H65" s="136" t="s">
        <v>7</v>
      </c>
      <c r="I65" s="138"/>
      <c r="M65" s="40"/>
    </row>
    <row r="66" spans="2:13" ht="34.5" customHeight="1" x14ac:dyDescent="0.2">
      <c r="B66" s="15"/>
      <c r="C66" s="254" t="s">
        <v>168</v>
      </c>
      <c r="D66" s="255"/>
      <c r="E66" s="255"/>
      <c r="F66" s="276"/>
      <c r="G66" s="277"/>
      <c r="H66" s="136" t="s">
        <v>7</v>
      </c>
      <c r="I66" s="138"/>
      <c r="M66" s="40"/>
    </row>
    <row r="67" spans="2:13" ht="47.25" customHeight="1" x14ac:dyDescent="0.2">
      <c r="B67" s="15"/>
      <c r="C67" s="254" t="s">
        <v>170</v>
      </c>
      <c r="D67" s="255"/>
      <c r="E67" s="255"/>
      <c r="F67" s="276"/>
      <c r="G67" s="277"/>
      <c r="H67" s="136" t="s">
        <v>7</v>
      </c>
      <c r="I67" s="138"/>
      <c r="M67" s="40"/>
    </row>
    <row r="68" spans="2:13" ht="56.45" customHeight="1" thickBot="1" x14ac:dyDescent="0.25">
      <c r="B68" s="15"/>
      <c r="C68" s="280" t="s">
        <v>193</v>
      </c>
      <c r="D68" s="281"/>
      <c r="E68" s="281"/>
      <c r="F68" s="282"/>
      <c r="G68" s="283"/>
      <c r="H68" s="136" t="s">
        <v>7</v>
      </c>
      <c r="I68" s="138"/>
      <c r="M68" s="40"/>
    </row>
    <row r="69" spans="2:13" ht="14.45" customHeight="1" x14ac:dyDescent="0.2">
      <c r="B69" s="15"/>
      <c r="C69" s="67"/>
      <c r="D69" s="67"/>
      <c r="E69" s="67"/>
      <c r="F69" s="67"/>
      <c r="G69" s="67"/>
      <c r="H69" s="136"/>
      <c r="I69" s="138"/>
      <c r="M69" s="40"/>
    </row>
    <row r="70" spans="2:13" ht="15.75" x14ac:dyDescent="0.2">
      <c r="B70" s="15"/>
      <c r="C70" s="67"/>
      <c r="D70" s="67"/>
      <c r="E70" s="67"/>
      <c r="F70" s="67"/>
      <c r="G70" s="67"/>
      <c r="H70" s="88"/>
      <c r="I70" s="88"/>
      <c r="J70" s="88"/>
      <c r="K70" s="88"/>
      <c r="L70" s="88"/>
      <c r="M70" s="40"/>
    </row>
    <row r="71" spans="2:13" ht="18.75" customHeight="1" x14ac:dyDescent="0.2">
      <c r="B71" s="267" t="s">
        <v>125</v>
      </c>
      <c r="C71" s="268"/>
      <c r="D71" s="268"/>
      <c r="E71" s="268"/>
      <c r="F71" s="268"/>
      <c r="G71" s="268"/>
      <c r="H71" s="268"/>
      <c r="I71" s="268"/>
      <c r="J71" s="268"/>
      <c r="K71" s="268"/>
      <c r="L71" s="268"/>
      <c r="M71" s="40"/>
    </row>
    <row r="72" spans="2:13" ht="15.75" x14ac:dyDescent="0.25">
      <c r="B72" s="139"/>
      <c r="C72" s="140"/>
      <c r="D72" s="140"/>
      <c r="E72" s="140"/>
      <c r="F72" s="140"/>
      <c r="G72" s="140"/>
      <c r="H72" s="140"/>
      <c r="I72" s="140"/>
      <c r="J72" s="140"/>
      <c r="K72" s="140"/>
      <c r="L72" s="140"/>
      <c r="M72" s="40"/>
    </row>
    <row r="73" spans="2:13" ht="31.5" x14ac:dyDescent="0.25">
      <c r="B73" s="155" t="s">
        <v>26</v>
      </c>
      <c r="C73" s="157"/>
      <c r="D73" s="156" t="s">
        <v>26</v>
      </c>
      <c r="E73" s="140"/>
      <c r="F73" s="156" t="s">
        <v>26</v>
      </c>
      <c r="G73" s="157"/>
      <c r="H73" s="156" t="s">
        <v>26</v>
      </c>
      <c r="I73" s="141"/>
      <c r="J73" s="141"/>
      <c r="K73" s="141"/>
      <c r="L73" s="141"/>
      <c r="M73" s="40"/>
    </row>
    <row r="74" spans="2:13" ht="15.75" x14ac:dyDescent="0.25">
      <c r="B74" s="120" t="s">
        <v>27</v>
      </c>
      <c r="C74" s="140"/>
      <c r="D74" s="65" t="s">
        <v>124</v>
      </c>
      <c r="E74" s="142"/>
      <c r="F74" s="65" t="s">
        <v>28</v>
      </c>
      <c r="G74" s="141"/>
      <c r="H74" s="65" t="s">
        <v>29</v>
      </c>
      <c r="I74" s="143"/>
      <c r="J74" s="143"/>
      <c r="K74" s="143"/>
      <c r="L74" s="143"/>
      <c r="M74" s="40"/>
    </row>
    <row r="75" spans="2:13" ht="15.75" x14ac:dyDescent="0.25">
      <c r="B75" s="120"/>
      <c r="C75" s="140"/>
      <c r="D75" s="65"/>
      <c r="E75" s="142"/>
      <c r="F75" s="65"/>
      <c r="G75" s="141"/>
      <c r="H75" s="65"/>
      <c r="I75" s="143"/>
      <c r="J75" s="143"/>
      <c r="K75" s="143"/>
      <c r="L75" s="143"/>
      <c r="M75" s="40"/>
    </row>
    <row r="76" spans="2:13" ht="31.5" x14ac:dyDescent="0.25">
      <c r="B76" s="155" t="s">
        <v>26</v>
      </c>
      <c r="C76" s="157"/>
      <c r="D76" s="156" t="s">
        <v>26</v>
      </c>
      <c r="E76" s="140"/>
      <c r="F76" s="156" t="s">
        <v>26</v>
      </c>
      <c r="G76" s="157"/>
      <c r="H76" s="156" t="s">
        <v>26</v>
      </c>
      <c r="I76" s="141"/>
      <c r="J76" s="141"/>
      <c r="K76" s="141"/>
      <c r="L76" s="141"/>
      <c r="M76" s="40"/>
    </row>
    <row r="77" spans="2:13" ht="15.75" x14ac:dyDescent="0.25">
      <c r="B77" s="120" t="s">
        <v>27</v>
      </c>
      <c r="C77" s="140"/>
      <c r="D77" s="65" t="s">
        <v>124</v>
      </c>
      <c r="E77" s="142"/>
      <c r="F77" s="65" t="s">
        <v>28</v>
      </c>
      <c r="G77" s="141"/>
      <c r="H77" s="65" t="s">
        <v>29</v>
      </c>
      <c r="I77" s="143"/>
      <c r="J77" s="143"/>
      <c r="K77" s="143"/>
      <c r="L77" s="143"/>
      <c r="M77" s="40"/>
    </row>
    <row r="78" spans="2:13" ht="16.5" thickBot="1" x14ac:dyDescent="0.3">
      <c r="B78" s="144"/>
      <c r="C78" s="145"/>
      <c r="D78" s="146"/>
      <c r="E78" s="147"/>
      <c r="F78" s="147"/>
      <c r="G78" s="147"/>
      <c r="H78" s="147"/>
      <c r="I78" s="145"/>
      <c r="J78" s="145"/>
      <c r="K78" s="145"/>
      <c r="L78" s="145"/>
      <c r="M78" s="85"/>
    </row>
  </sheetData>
  <sheetProtection algorithmName="SHA-512" hashValue="KAJ8cGVilxbWh4T4nvFMNBfqN+Gl9jNZf5dGkVtr+WbQNUuezhcQiPkvo0XeGszIgwkTIx/rFn/W5Uo+ywu7xg==" saltValue="x1uV1okFKok/xqPDvTAr1Q==" spinCount="100000" sheet="1" objects="1" scenarios="1" selectLockedCells="1"/>
  <protectedRanges>
    <protectedRange sqref="F58:G58 F62:G62" name="טווח1_2_4"/>
    <protectedRange sqref="C23:L23 C21:L21 C17:L17" name="טווח1_4_3"/>
    <protectedRange sqref="F59:G60" name="טווח1_2_1_3"/>
    <protectedRange sqref="D39:E41 F37:G41" name="טווח1_3_1_3"/>
    <protectedRange sqref="G29:H31" name="טווח1_7_3_3"/>
    <protectedRange sqref="F29:F31" name="טווח1_1_1_2_3"/>
    <protectedRange sqref="F65:G67" name="טווח1_2_4_1"/>
    <protectedRange sqref="F68:G69" name="טווח1_2_1_3_1"/>
  </protectedRanges>
  <mergeCells count="47">
    <mergeCell ref="B71:L71"/>
    <mergeCell ref="F65:G65"/>
    <mergeCell ref="C60:E60"/>
    <mergeCell ref="F60:G60"/>
    <mergeCell ref="C57:E57"/>
    <mergeCell ref="F57:G57"/>
    <mergeCell ref="C58:E58"/>
    <mergeCell ref="F58:G58"/>
    <mergeCell ref="C59:E59"/>
    <mergeCell ref="F59:G59"/>
    <mergeCell ref="C66:E66"/>
    <mergeCell ref="F66:G66"/>
    <mergeCell ref="C67:E67"/>
    <mergeCell ref="F67:G67"/>
    <mergeCell ref="C68:E68"/>
    <mergeCell ref="F68:G68"/>
    <mergeCell ref="C64:E64"/>
    <mergeCell ref="F64:G64"/>
    <mergeCell ref="C65:E65"/>
    <mergeCell ref="K15:L15"/>
    <mergeCell ref="C42:E42"/>
    <mergeCell ref="C51:F51"/>
    <mergeCell ref="C52:F52"/>
    <mergeCell ref="C32:E32"/>
    <mergeCell ref="C36:E36"/>
    <mergeCell ref="D37:E37"/>
    <mergeCell ref="D38:E38"/>
    <mergeCell ref="C39:C41"/>
    <mergeCell ref="D39:E39"/>
    <mergeCell ref="D40:E40"/>
    <mergeCell ref="D41:E41"/>
    <mergeCell ref="C47:F47"/>
    <mergeCell ref="B12:M12"/>
    <mergeCell ref="I17:J17"/>
    <mergeCell ref="C21:L21"/>
    <mergeCell ref="C23:L23"/>
    <mergeCell ref="C31:E31"/>
    <mergeCell ref="G27:H27"/>
    <mergeCell ref="C30:E30"/>
    <mergeCell ref="C28:E28"/>
    <mergeCell ref="C29:E29"/>
    <mergeCell ref="C19:F19"/>
    <mergeCell ref="C48:F48"/>
    <mergeCell ref="C49:F49"/>
    <mergeCell ref="C50:F50"/>
    <mergeCell ref="C46:F46"/>
    <mergeCell ref="K19:L19"/>
  </mergeCells>
  <conditionalFormatting sqref="F59:G59 F60">
    <cfRule type="cellIs" dxfId="7" priority="12" operator="greaterThan">
      <formula>0.5</formula>
    </cfRule>
  </conditionalFormatting>
  <conditionalFormatting sqref="I29:I32">
    <cfRule type="expression" dxfId="6" priority="11">
      <formula>$F29="לא"</formula>
    </cfRule>
  </conditionalFormatting>
  <conditionalFormatting sqref="J29:J31">
    <cfRule type="containsText" dxfId="5" priority="9" operator="containsText" text="כן">
      <formula>NOT(ISERROR(SEARCH("כן",J29)))</formula>
    </cfRule>
    <cfRule type="containsText" dxfId="4" priority="10" operator="containsText" text="לא. ישנה חריגה">
      <formula>NOT(ISERROR(SEARCH("לא. ישנה חריגה",J29)))</formula>
    </cfRule>
  </conditionalFormatting>
  <conditionalFormatting sqref="F68:G68">
    <cfRule type="cellIs" dxfId="3" priority="6" operator="greaterThan">
      <formula>0.5</formula>
    </cfRule>
  </conditionalFormatting>
  <conditionalFormatting sqref="F37:F38">
    <cfRule type="cellIs" dxfId="2" priority="1" operator="lessThan">
      <formula>0.1</formula>
    </cfRule>
    <cfRule type="cellIs" dxfId="1" priority="3" operator="lessThan">
      <formula>0.1</formula>
    </cfRule>
  </conditionalFormatting>
  <conditionalFormatting sqref="F42">
    <cfRule type="cellIs" dxfId="0" priority="2" operator="greaterThan">
      <formula>1</formula>
    </cfRule>
  </conditionalFormatting>
  <dataValidations count="17">
    <dataValidation type="list" allowBlank="1" showInputMessage="1" showErrorMessage="1" sqref="F58:G58">
      <formula1>"קיים היתר, קיים פטור מהיתר, הוגשה בקשה להיתר"</formula1>
    </dataValidation>
    <dataValidation type="list" allowBlank="1" showInputMessage="1" showErrorMessage="1" sqref="F60:G60">
      <formula1>"תכנית עם תכנון ראשוני לפחות, מפרט/אומדן"</formula1>
    </dataValidation>
    <dataValidation type="list" allowBlank="1" showInputMessage="1" showErrorMessage="1" sqref="F59:G59">
      <formula1>"אישור רמ""י, אישור היישוב, אישור החטיבה להתיישבות, אישור המנהל האזרחי, חוזה שכירות ארוך טווח"</formula1>
    </dataValidation>
    <dataValidation type="list" allowBlank="1" showInputMessage="1" showErrorMessage="1" sqref="C19">
      <formula1>$Q$9:$Q$15</formula1>
    </dataValidation>
    <dataValidation type="list" allowBlank="1" showInputMessage="1" showErrorMessage="1" sqref="G47">
      <formula1>$Q$19:$Q$23</formula1>
    </dataValidation>
    <dataValidation type="list" allowBlank="1" showInputMessage="1" showErrorMessage="1" sqref="G50">
      <formula1>"מיזם חדש, מיזם קיים"</formula1>
    </dataValidation>
    <dataValidation type="list" allowBlank="1" showInputMessage="1" showErrorMessage="1" sqref="G49">
      <formula1>"בין 1 ל- 2 משרות, בין 3 ל- 5 משרות, מעל 5 משרות"</formula1>
    </dataValidation>
    <dataValidation type="list" allowBlank="1" showInputMessage="1" showErrorMessage="1" sqref="G48">
      <formula1>"עד שנתיים, בין שנתיים ל 3 שנים, בין 3 ל- 4 שנים, מעל 4 שנים"</formula1>
    </dataValidation>
    <dataValidation type="custom" allowBlank="1" showInputMessage="1" showErrorMessage="1" error="לא ניתן לחרוג מסכום תמיכה העולה על 2,000,000 ש&quot;ח" sqref="I38">
      <formula1>SUM(H29:H29)&gt;2000000</formula1>
    </dataValidation>
    <dataValidation type="custom" allowBlank="1" showInputMessage="1" showErrorMessage="1" error="התמיכה הגספית הינה עד 50%" sqref="K36">
      <formula1>IFERROR(#REF!/#REF!,"")&gt;0.5</formula1>
    </dataValidation>
    <dataValidation type="list" allowBlank="1" showInputMessage="1" showErrorMessage="1" sqref="F65:G69 F62:G62 I19">
      <formula1>"כן, לא"</formula1>
    </dataValidation>
    <dataValidation type="whole" operator="greaterThanOrEqual" allowBlank="1" showInputMessage="1" showErrorMessage="1" sqref="G32">
      <formula1>50000</formula1>
    </dataValidation>
    <dataValidation allowBlank="1" showInputMessage="1" showErrorMessage="1" error="הו עמ" sqref="F37:F38"/>
    <dataValidation type="whole" operator="lessThanOrEqual" allowBlank="1" showInputMessage="1" showErrorMessage="1" sqref="H29:H31">
      <formula1>200000</formula1>
    </dataValidation>
    <dataValidation operator="greaterThanOrEqual" allowBlank="1" showInputMessage="1" showErrorMessage="1" errorTitle="שגיאה !" error="היקף עלות מינימאלי לפרויקט - 50,000 ש&quot;ח " sqref="G29:G31"/>
    <dataValidation type="decimal" operator="lessThanOrEqual" allowBlank="1" showErrorMessage="1" errorTitle="חריגה ! " error="שיעור התמיכה לא יעלה על 50% מסך העלויות המאושרות לבקשה" sqref="F29:F31">
      <formula1>0.5</formula1>
    </dataValidation>
    <dataValidation type="list" allowBlank="1" showInputMessage="1" showErrorMessage="1" sqref="K19:L19">
      <formula1>"מצורף העתק מרישיון העסק,בקשת התמיכה נועדה להשלים את הליך הרישוי"</formula1>
    </dataValidation>
  </dataValidations>
  <pageMargins left="0.70866141732283472" right="0.70866141732283472" top="0.74803149606299213" bottom="0.74803149606299213" header="0.31496062992125984" footer="0.31496062992125984"/>
  <pageSetup paperSize="9" scale="45" orientation="landscape" r:id="rId1"/>
  <rowBreaks count="1" manualBreakCount="1">
    <brk id="43"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M27"/>
  <sheetViews>
    <sheetView rightToLeft="1" zoomScale="80" zoomScaleNormal="80" workbookViewId="0">
      <selection activeCell="D16" sqref="D16:M16"/>
    </sheetView>
  </sheetViews>
  <sheetFormatPr defaultRowHeight="14.25" x14ac:dyDescent="0.2"/>
  <cols>
    <col min="1" max="12" width="9" style="8"/>
    <col min="13" max="13" width="15.75" style="8" customWidth="1"/>
    <col min="14" max="16384" width="9" style="8"/>
  </cols>
  <sheetData>
    <row r="1" spans="2:13" ht="15" thickBot="1" x14ac:dyDescent="0.25"/>
    <row r="2" spans="2:13" x14ac:dyDescent="0.2">
      <c r="B2" s="36"/>
      <c r="C2" s="37"/>
      <c r="D2" s="37"/>
      <c r="E2" s="37"/>
      <c r="F2" s="37"/>
      <c r="G2" s="37"/>
      <c r="H2" s="37"/>
      <c r="I2" s="37"/>
      <c r="J2" s="37"/>
      <c r="K2" s="37"/>
      <c r="L2" s="37"/>
      <c r="M2" s="38"/>
    </row>
    <row r="3" spans="2:13" x14ac:dyDescent="0.2">
      <c r="B3" s="39"/>
      <c r="M3" s="40"/>
    </row>
    <row r="4" spans="2:13" x14ac:dyDescent="0.2">
      <c r="B4" s="39"/>
      <c r="M4" s="40"/>
    </row>
    <row r="5" spans="2:13" x14ac:dyDescent="0.2">
      <c r="B5" s="39"/>
      <c r="M5" s="40"/>
    </row>
    <row r="6" spans="2:13" x14ac:dyDescent="0.2">
      <c r="B6" s="39"/>
      <c r="M6" s="40"/>
    </row>
    <row r="7" spans="2:13" x14ac:dyDescent="0.2">
      <c r="B7" s="39"/>
      <c r="M7" s="40"/>
    </row>
    <row r="8" spans="2:13" ht="16.5" thickBot="1" x14ac:dyDescent="0.3">
      <c r="B8" s="15"/>
      <c r="C8" s="88"/>
      <c r="D8" s="88"/>
      <c r="E8" s="89"/>
      <c r="F8" s="89"/>
      <c r="J8" s="95" t="s">
        <v>0</v>
      </c>
      <c r="K8" s="194" t="s">
        <v>1</v>
      </c>
      <c r="L8" s="194"/>
      <c r="M8" s="40"/>
    </row>
    <row r="9" spans="2:13" ht="15" x14ac:dyDescent="0.2">
      <c r="B9" s="90"/>
      <c r="C9" s="88"/>
      <c r="D9" s="88"/>
      <c r="E9" s="89"/>
      <c r="F9" s="89"/>
      <c r="G9" s="88"/>
      <c r="H9" s="88"/>
      <c r="I9" s="88"/>
      <c r="J9" s="88"/>
      <c r="K9" s="88"/>
      <c r="L9" s="88"/>
      <c r="M9" s="40"/>
    </row>
    <row r="10" spans="2:13" ht="20.25" x14ac:dyDescent="0.2">
      <c r="B10" s="196" t="s">
        <v>177</v>
      </c>
      <c r="C10" s="216"/>
      <c r="D10" s="216"/>
      <c r="E10" s="216"/>
      <c r="F10" s="216"/>
      <c r="G10" s="216"/>
      <c r="H10" s="216"/>
      <c r="I10" s="216"/>
      <c r="J10" s="216"/>
      <c r="K10" s="216"/>
      <c r="L10" s="216"/>
      <c r="M10" s="198"/>
    </row>
    <row r="11" spans="2:13" ht="20.25" x14ac:dyDescent="0.2">
      <c r="B11" s="158" t="s">
        <v>63</v>
      </c>
      <c r="C11" s="46"/>
      <c r="D11" s="46"/>
      <c r="E11" s="46"/>
      <c r="F11" s="46"/>
      <c r="G11" s="46"/>
      <c r="H11" s="46"/>
      <c r="I11" s="46"/>
      <c r="J11" s="46"/>
      <c r="K11" s="46"/>
      <c r="L11" s="46"/>
      <c r="M11" s="93"/>
    </row>
    <row r="12" spans="2:13" ht="20.25" x14ac:dyDescent="0.2">
      <c r="B12" s="158"/>
      <c r="C12" s="46"/>
      <c r="D12" s="46"/>
      <c r="E12" s="46"/>
      <c r="F12" s="46"/>
      <c r="G12" s="46"/>
      <c r="H12" s="46"/>
      <c r="I12" s="46"/>
      <c r="J12" s="46"/>
      <c r="K12" s="46"/>
      <c r="L12" s="46"/>
      <c r="M12" s="93"/>
    </row>
    <row r="13" spans="2:13" ht="18.75" customHeight="1" x14ac:dyDescent="0.2">
      <c r="B13" s="290" t="s">
        <v>64</v>
      </c>
      <c r="C13" s="291"/>
      <c r="D13" s="291"/>
      <c r="E13" s="291"/>
      <c r="F13" s="291"/>
      <c r="G13" s="291"/>
      <c r="H13" s="291"/>
      <c r="I13" s="291"/>
      <c r="J13" s="291"/>
      <c r="K13" s="291"/>
      <c r="L13" s="291"/>
      <c r="M13" s="292"/>
    </row>
    <row r="14" spans="2:13" ht="36" customHeight="1" x14ac:dyDescent="0.2">
      <c r="B14" s="159" t="s">
        <v>65</v>
      </c>
      <c r="C14" s="160"/>
      <c r="D14" s="284" t="s">
        <v>66</v>
      </c>
      <c r="E14" s="284"/>
      <c r="F14" s="284"/>
      <c r="G14" s="284"/>
      <c r="H14" s="284"/>
      <c r="I14" s="284"/>
      <c r="J14" s="284"/>
      <c r="K14" s="284"/>
      <c r="L14" s="284"/>
      <c r="M14" s="285"/>
    </row>
    <row r="15" spans="2:13" ht="36" customHeight="1" x14ac:dyDescent="0.2">
      <c r="B15" s="159" t="s">
        <v>67</v>
      </c>
      <c r="C15" s="160"/>
      <c r="D15" s="284" t="s">
        <v>68</v>
      </c>
      <c r="E15" s="284"/>
      <c r="F15" s="284"/>
      <c r="G15" s="284"/>
      <c r="H15" s="284"/>
      <c r="I15" s="284"/>
      <c r="J15" s="284"/>
      <c r="K15" s="284"/>
      <c r="L15" s="284"/>
      <c r="M15" s="285"/>
    </row>
    <row r="16" spans="2:13" ht="36" customHeight="1" x14ac:dyDescent="0.2">
      <c r="B16" s="159" t="s">
        <v>69</v>
      </c>
      <c r="C16" s="160"/>
      <c r="D16" s="284" t="s">
        <v>70</v>
      </c>
      <c r="E16" s="284"/>
      <c r="F16" s="284"/>
      <c r="G16" s="284"/>
      <c r="H16" s="284"/>
      <c r="I16" s="284"/>
      <c r="J16" s="284"/>
      <c r="K16" s="284"/>
      <c r="L16" s="284"/>
      <c r="M16" s="285"/>
    </row>
    <row r="17" spans="2:13" ht="36" customHeight="1" x14ac:dyDescent="0.2">
      <c r="B17" s="159" t="s">
        <v>71</v>
      </c>
      <c r="C17" s="160"/>
      <c r="D17" s="288" t="s">
        <v>72</v>
      </c>
      <c r="E17" s="288"/>
      <c r="F17" s="288"/>
      <c r="G17" s="288"/>
      <c r="H17" s="288"/>
      <c r="I17" s="288"/>
      <c r="J17" s="288"/>
      <c r="K17" s="288"/>
      <c r="L17" s="288"/>
      <c r="M17" s="289"/>
    </row>
    <row r="18" spans="2:13" ht="36" customHeight="1" x14ac:dyDescent="0.2">
      <c r="B18" s="159" t="s">
        <v>73</v>
      </c>
      <c r="C18" s="160"/>
      <c r="D18" s="284" t="s">
        <v>74</v>
      </c>
      <c r="E18" s="284"/>
      <c r="F18" s="284"/>
      <c r="G18" s="284"/>
      <c r="H18" s="284"/>
      <c r="I18" s="284"/>
      <c r="J18" s="284"/>
      <c r="K18" s="284"/>
      <c r="L18" s="284"/>
      <c r="M18" s="285"/>
    </row>
    <row r="19" spans="2:13" ht="36" customHeight="1" x14ac:dyDescent="0.2">
      <c r="B19" s="159" t="s">
        <v>75</v>
      </c>
      <c r="C19" s="160"/>
      <c r="D19" s="284" t="s">
        <v>76</v>
      </c>
      <c r="E19" s="284"/>
      <c r="F19" s="284"/>
      <c r="G19" s="284"/>
      <c r="H19" s="284"/>
      <c r="I19" s="284"/>
      <c r="J19" s="284"/>
      <c r="K19" s="284"/>
      <c r="L19" s="284"/>
      <c r="M19" s="285"/>
    </row>
    <row r="20" spans="2:13" ht="82.5" customHeight="1" x14ac:dyDescent="0.2">
      <c r="B20" s="159" t="s">
        <v>77</v>
      </c>
      <c r="C20" s="160"/>
      <c r="D20" s="284" t="s">
        <v>78</v>
      </c>
      <c r="E20" s="284"/>
      <c r="F20" s="284"/>
      <c r="G20" s="284"/>
      <c r="H20" s="284"/>
      <c r="I20" s="284"/>
      <c r="J20" s="284"/>
      <c r="K20" s="284"/>
      <c r="L20" s="284"/>
      <c r="M20" s="285"/>
    </row>
    <row r="21" spans="2:13" ht="46.5" customHeight="1" x14ac:dyDescent="0.2">
      <c r="B21" s="159" t="s">
        <v>79</v>
      </c>
      <c r="C21" s="160"/>
      <c r="D21" s="284" t="s">
        <v>80</v>
      </c>
      <c r="E21" s="284"/>
      <c r="F21" s="284"/>
      <c r="G21" s="284"/>
      <c r="H21" s="284"/>
      <c r="I21" s="284"/>
      <c r="J21" s="284"/>
      <c r="K21" s="284"/>
      <c r="L21" s="284"/>
      <c r="M21" s="285"/>
    </row>
    <row r="22" spans="2:13" ht="87" customHeight="1" x14ac:dyDescent="0.2">
      <c r="B22" s="159" t="s">
        <v>81</v>
      </c>
      <c r="C22" s="160"/>
      <c r="D22" s="284" t="s">
        <v>101</v>
      </c>
      <c r="E22" s="284"/>
      <c r="F22" s="284"/>
      <c r="G22" s="284"/>
      <c r="H22" s="284"/>
      <c r="I22" s="284"/>
      <c r="J22" s="284"/>
      <c r="K22" s="284"/>
      <c r="L22" s="284"/>
      <c r="M22" s="285"/>
    </row>
    <row r="23" spans="2:13" ht="42.75" customHeight="1" x14ac:dyDescent="0.2">
      <c r="B23" s="159" t="s">
        <v>82</v>
      </c>
      <c r="C23" s="160"/>
      <c r="D23" s="284" t="s">
        <v>83</v>
      </c>
      <c r="E23" s="284"/>
      <c r="F23" s="284"/>
      <c r="G23" s="284"/>
      <c r="H23" s="284"/>
      <c r="I23" s="284"/>
      <c r="J23" s="284"/>
      <c r="K23" s="284"/>
      <c r="L23" s="284"/>
      <c r="M23" s="285"/>
    </row>
    <row r="24" spans="2:13" ht="96" customHeight="1" x14ac:dyDescent="0.2">
      <c r="B24" s="159" t="s">
        <v>84</v>
      </c>
      <c r="C24" s="160"/>
      <c r="D24" s="284" t="s">
        <v>102</v>
      </c>
      <c r="E24" s="284"/>
      <c r="F24" s="284"/>
      <c r="G24" s="284"/>
      <c r="H24" s="284"/>
      <c r="I24" s="284"/>
      <c r="J24" s="284"/>
      <c r="K24" s="284"/>
      <c r="L24" s="284"/>
      <c r="M24" s="285"/>
    </row>
    <row r="25" spans="2:13" ht="58.5" customHeight="1" x14ac:dyDescent="0.2">
      <c r="B25" s="159" t="s">
        <v>85</v>
      </c>
      <c r="C25" s="160"/>
      <c r="D25" s="284" t="s">
        <v>86</v>
      </c>
      <c r="E25" s="284"/>
      <c r="F25" s="284"/>
      <c r="G25" s="284"/>
      <c r="H25" s="284"/>
      <c r="I25" s="284"/>
      <c r="J25" s="284"/>
      <c r="K25" s="284"/>
      <c r="L25" s="284"/>
      <c r="M25" s="285"/>
    </row>
    <row r="26" spans="2:13" ht="54" customHeight="1" x14ac:dyDescent="0.2">
      <c r="B26" s="159" t="s">
        <v>87</v>
      </c>
      <c r="C26" s="160"/>
      <c r="D26" s="284" t="s">
        <v>121</v>
      </c>
      <c r="E26" s="284"/>
      <c r="F26" s="284"/>
      <c r="G26" s="284"/>
      <c r="H26" s="284"/>
      <c r="I26" s="284"/>
      <c r="J26" s="284"/>
      <c r="K26" s="284"/>
      <c r="L26" s="284"/>
      <c r="M26" s="285"/>
    </row>
    <row r="27" spans="2:13" ht="36" customHeight="1" thickBot="1" x14ac:dyDescent="0.25">
      <c r="B27" s="161" t="s">
        <v>88</v>
      </c>
      <c r="C27" s="35"/>
      <c r="D27" s="286" t="s">
        <v>89</v>
      </c>
      <c r="E27" s="286"/>
      <c r="F27" s="286"/>
      <c r="G27" s="286"/>
      <c r="H27" s="286"/>
      <c r="I27" s="286"/>
      <c r="J27" s="286"/>
      <c r="K27" s="286"/>
      <c r="L27" s="286"/>
      <c r="M27" s="287"/>
    </row>
  </sheetData>
  <sheetProtection algorithmName="SHA-512" hashValue="vQ3pKO4hlvv+T3A2lXmkH+qjsY2X0WIQw8Xqdzkq5aK1BF+uIDBKMAM6o/rVRYkpu7oEGImtFDacJAUuEBulow==" saltValue="ITvLbNMvmDAqNjsDmHoZmA==" spinCount="100000" sheet="1" objects="1" scenarios="1"/>
  <mergeCells count="17">
    <mergeCell ref="D17:M17"/>
    <mergeCell ref="B13:M13"/>
    <mergeCell ref="K8:L8"/>
    <mergeCell ref="B10:M10"/>
    <mergeCell ref="D14:M14"/>
    <mergeCell ref="D15:M15"/>
    <mergeCell ref="D16:M16"/>
    <mergeCell ref="D24:M24"/>
    <mergeCell ref="D25:M25"/>
    <mergeCell ref="D26:M26"/>
    <mergeCell ref="D27:M27"/>
    <mergeCell ref="D18:M18"/>
    <mergeCell ref="D19:M19"/>
    <mergeCell ref="D20:M20"/>
    <mergeCell ref="D21:M21"/>
    <mergeCell ref="D22:M22"/>
    <mergeCell ref="D23:M23"/>
  </mergeCells>
  <pageMargins left="0.7" right="0.7" top="0.75" bottom="0.75" header="0.3" footer="0.3"/>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nchor moveWithCells="1">
                  <from>
                    <xdr:col>1</xdr:col>
                    <xdr:colOff>752475</xdr:colOff>
                    <xdr:row>13</xdr:row>
                    <xdr:rowOff>0</xdr:rowOff>
                  </from>
                  <to>
                    <xdr:col>2</xdr:col>
                    <xdr:colOff>295275</xdr:colOff>
                    <xdr:row>13</xdr:row>
                    <xdr:rowOff>257175</xdr:rowOff>
                  </to>
                </anchor>
              </controlPr>
            </control>
          </mc:Choice>
        </mc:AlternateContent>
        <mc:AlternateContent xmlns:mc="http://schemas.openxmlformats.org/markup-compatibility/2006">
          <mc:Choice Requires="x14">
            <control shapeId="3074" r:id="rId5" name="Check Box 2">
              <controlPr locked="0" defaultSize="0" autoFill="0" autoLine="0" autoPict="0">
                <anchor moveWithCells="1">
                  <from>
                    <xdr:col>1</xdr:col>
                    <xdr:colOff>733425</xdr:colOff>
                    <xdr:row>21</xdr:row>
                    <xdr:rowOff>9525</xdr:rowOff>
                  </from>
                  <to>
                    <xdr:col>2</xdr:col>
                    <xdr:colOff>285750</xdr:colOff>
                    <xdr:row>21</xdr:row>
                    <xdr:rowOff>247650</xdr:rowOff>
                  </to>
                </anchor>
              </controlPr>
            </control>
          </mc:Choice>
        </mc:AlternateContent>
        <mc:AlternateContent xmlns:mc="http://schemas.openxmlformats.org/markup-compatibility/2006">
          <mc:Choice Requires="x14">
            <control shapeId="3076" r:id="rId6" name="Check Box 4">
              <controlPr locked="0" defaultSize="0" autoFill="0" autoLine="0" autoPict="0">
                <anchor moveWithCells="1">
                  <from>
                    <xdr:col>1</xdr:col>
                    <xdr:colOff>733425</xdr:colOff>
                    <xdr:row>16</xdr:row>
                    <xdr:rowOff>9525</xdr:rowOff>
                  </from>
                  <to>
                    <xdr:col>2</xdr:col>
                    <xdr:colOff>285750</xdr:colOff>
                    <xdr:row>16</xdr:row>
                    <xdr:rowOff>257175</xdr:rowOff>
                  </to>
                </anchor>
              </controlPr>
            </control>
          </mc:Choice>
        </mc:AlternateContent>
        <mc:AlternateContent xmlns:mc="http://schemas.openxmlformats.org/markup-compatibility/2006">
          <mc:Choice Requires="x14">
            <control shapeId="3077" r:id="rId7" name="Check Box 5">
              <controlPr locked="0" defaultSize="0" autoFill="0" autoLine="0" autoPict="0">
                <anchor moveWithCells="1">
                  <from>
                    <xdr:col>1</xdr:col>
                    <xdr:colOff>742950</xdr:colOff>
                    <xdr:row>15</xdr:row>
                    <xdr:rowOff>0</xdr:rowOff>
                  </from>
                  <to>
                    <xdr:col>2</xdr:col>
                    <xdr:colOff>295275</xdr:colOff>
                    <xdr:row>15</xdr:row>
                    <xdr:rowOff>238125</xdr:rowOff>
                  </to>
                </anchor>
              </controlPr>
            </control>
          </mc:Choice>
        </mc:AlternateContent>
        <mc:AlternateContent xmlns:mc="http://schemas.openxmlformats.org/markup-compatibility/2006">
          <mc:Choice Requires="x14">
            <control shapeId="3079" r:id="rId8" name="Check Box 7">
              <controlPr locked="0" defaultSize="0" autoFill="0" autoLine="0" autoPict="0">
                <anchor moveWithCells="1">
                  <from>
                    <xdr:col>1</xdr:col>
                    <xdr:colOff>714375</xdr:colOff>
                    <xdr:row>23</xdr:row>
                    <xdr:rowOff>19050</xdr:rowOff>
                  </from>
                  <to>
                    <xdr:col>2</xdr:col>
                    <xdr:colOff>295275</xdr:colOff>
                    <xdr:row>23</xdr:row>
                    <xdr:rowOff>247650</xdr:rowOff>
                  </to>
                </anchor>
              </controlPr>
            </control>
          </mc:Choice>
        </mc:AlternateContent>
        <mc:AlternateContent xmlns:mc="http://schemas.openxmlformats.org/markup-compatibility/2006">
          <mc:Choice Requires="x14">
            <control shapeId="3080" r:id="rId9" name="Check Box 8">
              <controlPr locked="0" defaultSize="0" autoFill="0" autoLine="0" autoPict="0">
                <anchor moveWithCells="1">
                  <from>
                    <xdr:col>1</xdr:col>
                    <xdr:colOff>714375</xdr:colOff>
                    <xdr:row>24</xdr:row>
                    <xdr:rowOff>19050</xdr:rowOff>
                  </from>
                  <to>
                    <xdr:col>2</xdr:col>
                    <xdr:colOff>295275</xdr:colOff>
                    <xdr:row>24</xdr:row>
                    <xdr:rowOff>228600</xdr:rowOff>
                  </to>
                </anchor>
              </controlPr>
            </control>
          </mc:Choice>
        </mc:AlternateContent>
        <mc:AlternateContent xmlns:mc="http://schemas.openxmlformats.org/markup-compatibility/2006">
          <mc:Choice Requires="x14">
            <control shapeId="3081" r:id="rId10" name="Check Box 9">
              <controlPr locked="0" defaultSize="0" autoFill="0" autoLine="0" autoPict="0">
                <anchor moveWithCells="1">
                  <from>
                    <xdr:col>1</xdr:col>
                    <xdr:colOff>714375</xdr:colOff>
                    <xdr:row>25</xdr:row>
                    <xdr:rowOff>19050</xdr:rowOff>
                  </from>
                  <to>
                    <xdr:col>2</xdr:col>
                    <xdr:colOff>295275</xdr:colOff>
                    <xdr:row>25</xdr:row>
                    <xdr:rowOff>247650</xdr:rowOff>
                  </to>
                </anchor>
              </controlPr>
            </control>
          </mc:Choice>
        </mc:AlternateContent>
        <mc:AlternateContent xmlns:mc="http://schemas.openxmlformats.org/markup-compatibility/2006">
          <mc:Choice Requires="x14">
            <control shapeId="3082" r:id="rId11" name="Check Box 10">
              <controlPr locked="0" defaultSize="0" autoFill="0" autoLine="0" autoPict="0">
                <anchor moveWithCells="1">
                  <from>
                    <xdr:col>1</xdr:col>
                    <xdr:colOff>704850</xdr:colOff>
                    <xdr:row>26</xdr:row>
                    <xdr:rowOff>28575</xdr:rowOff>
                  </from>
                  <to>
                    <xdr:col>2</xdr:col>
                    <xdr:colOff>304800</xdr:colOff>
                    <xdr:row>26</xdr:row>
                    <xdr:rowOff>247650</xdr:rowOff>
                  </to>
                </anchor>
              </controlPr>
            </control>
          </mc:Choice>
        </mc:AlternateContent>
        <mc:AlternateContent xmlns:mc="http://schemas.openxmlformats.org/markup-compatibility/2006">
          <mc:Choice Requires="x14">
            <control shapeId="3083" r:id="rId12" name="Check Box 11">
              <controlPr locked="0" defaultSize="0" autoFill="0" autoLine="0" autoPict="0">
                <anchor moveWithCells="1">
                  <from>
                    <xdr:col>1</xdr:col>
                    <xdr:colOff>742950</xdr:colOff>
                    <xdr:row>16</xdr:row>
                    <xdr:rowOff>0</xdr:rowOff>
                  </from>
                  <to>
                    <xdr:col>2</xdr:col>
                    <xdr:colOff>304800</xdr:colOff>
                    <xdr:row>16</xdr:row>
                    <xdr:rowOff>238125</xdr:rowOff>
                  </to>
                </anchor>
              </controlPr>
            </control>
          </mc:Choice>
        </mc:AlternateContent>
        <mc:AlternateContent xmlns:mc="http://schemas.openxmlformats.org/markup-compatibility/2006">
          <mc:Choice Requires="x14">
            <control shapeId="3084" r:id="rId13" name="Check Box 12">
              <controlPr locked="0" defaultSize="0" autoFill="0" autoLine="0" autoPict="0">
                <anchor moveWithCells="1">
                  <from>
                    <xdr:col>1</xdr:col>
                    <xdr:colOff>742950</xdr:colOff>
                    <xdr:row>17</xdr:row>
                    <xdr:rowOff>0</xdr:rowOff>
                  </from>
                  <to>
                    <xdr:col>2</xdr:col>
                    <xdr:colOff>295275</xdr:colOff>
                    <xdr:row>17</xdr:row>
                    <xdr:rowOff>238125</xdr:rowOff>
                  </to>
                </anchor>
              </controlPr>
            </control>
          </mc:Choice>
        </mc:AlternateContent>
        <mc:AlternateContent xmlns:mc="http://schemas.openxmlformats.org/markup-compatibility/2006">
          <mc:Choice Requires="x14">
            <control shapeId="3085" r:id="rId14" name="Check Box 13">
              <controlPr locked="0" defaultSize="0" autoFill="0" autoLine="0" autoPict="0">
                <anchor moveWithCells="1">
                  <from>
                    <xdr:col>1</xdr:col>
                    <xdr:colOff>733425</xdr:colOff>
                    <xdr:row>17</xdr:row>
                    <xdr:rowOff>9525</xdr:rowOff>
                  </from>
                  <to>
                    <xdr:col>2</xdr:col>
                    <xdr:colOff>285750</xdr:colOff>
                    <xdr:row>17</xdr:row>
                    <xdr:rowOff>257175</xdr:rowOff>
                  </to>
                </anchor>
              </controlPr>
            </control>
          </mc:Choice>
        </mc:AlternateContent>
        <mc:AlternateContent xmlns:mc="http://schemas.openxmlformats.org/markup-compatibility/2006">
          <mc:Choice Requires="x14">
            <control shapeId="3086" r:id="rId15" name="Check Box 14">
              <controlPr locked="0" defaultSize="0" autoFill="0" autoLine="0" autoPict="0">
                <anchor moveWithCells="1">
                  <from>
                    <xdr:col>1</xdr:col>
                    <xdr:colOff>742950</xdr:colOff>
                    <xdr:row>17</xdr:row>
                    <xdr:rowOff>0</xdr:rowOff>
                  </from>
                  <to>
                    <xdr:col>2</xdr:col>
                    <xdr:colOff>304800</xdr:colOff>
                    <xdr:row>17</xdr:row>
                    <xdr:rowOff>238125</xdr:rowOff>
                  </to>
                </anchor>
              </controlPr>
            </control>
          </mc:Choice>
        </mc:AlternateContent>
        <mc:AlternateContent xmlns:mc="http://schemas.openxmlformats.org/markup-compatibility/2006">
          <mc:Choice Requires="x14">
            <control shapeId="3099" r:id="rId16" name="Check Box 27">
              <controlPr locked="0" defaultSize="0" autoFill="0" autoLine="0" autoPict="0">
                <anchor moveWithCells="1">
                  <from>
                    <xdr:col>1</xdr:col>
                    <xdr:colOff>742950</xdr:colOff>
                    <xdr:row>13</xdr:row>
                    <xdr:rowOff>0</xdr:rowOff>
                  </from>
                  <to>
                    <xdr:col>2</xdr:col>
                    <xdr:colOff>295275</xdr:colOff>
                    <xdr:row>13</xdr:row>
                    <xdr:rowOff>257175</xdr:rowOff>
                  </to>
                </anchor>
              </controlPr>
            </control>
          </mc:Choice>
        </mc:AlternateContent>
        <mc:AlternateContent xmlns:mc="http://schemas.openxmlformats.org/markup-compatibility/2006">
          <mc:Choice Requires="x14">
            <control shapeId="3100" r:id="rId17" name="Check Box 28">
              <controlPr locked="0" defaultSize="0" autoFill="0" autoLine="0" autoPict="0">
                <anchor moveWithCells="1">
                  <from>
                    <xdr:col>2</xdr:col>
                    <xdr:colOff>0</xdr:colOff>
                    <xdr:row>14</xdr:row>
                    <xdr:rowOff>0</xdr:rowOff>
                  </from>
                  <to>
                    <xdr:col>2</xdr:col>
                    <xdr:colOff>304800</xdr:colOff>
                    <xdr:row>14</xdr:row>
                    <xdr:rowOff>228600</xdr:rowOff>
                  </to>
                </anchor>
              </controlPr>
            </control>
          </mc:Choice>
        </mc:AlternateContent>
        <mc:AlternateContent xmlns:mc="http://schemas.openxmlformats.org/markup-compatibility/2006">
          <mc:Choice Requires="x14">
            <control shapeId="3101" r:id="rId18" name="Check Box 29">
              <controlPr locked="0" defaultSize="0" autoFill="0" autoLine="0" autoPict="0">
                <anchor moveWithCells="1">
                  <from>
                    <xdr:col>2</xdr:col>
                    <xdr:colOff>0</xdr:colOff>
                    <xdr:row>20</xdr:row>
                    <xdr:rowOff>0</xdr:rowOff>
                  </from>
                  <to>
                    <xdr:col>2</xdr:col>
                    <xdr:colOff>295275</xdr:colOff>
                    <xdr:row>20</xdr:row>
                    <xdr:rowOff>228600</xdr:rowOff>
                  </to>
                </anchor>
              </controlPr>
            </control>
          </mc:Choice>
        </mc:AlternateContent>
        <mc:AlternateContent xmlns:mc="http://schemas.openxmlformats.org/markup-compatibility/2006">
          <mc:Choice Requires="x14">
            <control shapeId="3102" r:id="rId19" name="Check Box 30">
              <controlPr locked="0" defaultSize="0" autoFill="0" autoLine="0" autoPict="0">
                <anchor moveWithCells="1">
                  <from>
                    <xdr:col>2</xdr:col>
                    <xdr:colOff>0</xdr:colOff>
                    <xdr:row>19</xdr:row>
                    <xdr:rowOff>0</xdr:rowOff>
                  </from>
                  <to>
                    <xdr:col>2</xdr:col>
                    <xdr:colOff>295275</xdr:colOff>
                    <xdr:row>19</xdr:row>
                    <xdr:rowOff>228600</xdr:rowOff>
                  </to>
                </anchor>
              </controlPr>
            </control>
          </mc:Choice>
        </mc:AlternateContent>
        <mc:AlternateContent xmlns:mc="http://schemas.openxmlformats.org/markup-compatibility/2006">
          <mc:Choice Requires="x14">
            <control shapeId="3103" r:id="rId20" name="Check Box 31">
              <controlPr locked="0" defaultSize="0" autoFill="0" autoLine="0" autoPict="0">
                <anchor moveWithCells="1">
                  <from>
                    <xdr:col>2</xdr:col>
                    <xdr:colOff>0</xdr:colOff>
                    <xdr:row>18</xdr:row>
                    <xdr:rowOff>0</xdr:rowOff>
                  </from>
                  <to>
                    <xdr:col>2</xdr:col>
                    <xdr:colOff>295275</xdr:colOff>
                    <xdr:row>18</xdr:row>
                    <xdr:rowOff>228600</xdr:rowOff>
                  </to>
                </anchor>
              </controlPr>
            </control>
          </mc:Choice>
        </mc:AlternateContent>
        <mc:AlternateContent xmlns:mc="http://schemas.openxmlformats.org/markup-compatibility/2006">
          <mc:Choice Requires="x14">
            <control shapeId="3104" r:id="rId21" name="Check Box 32">
              <controlPr locked="0" defaultSize="0" autoFill="0" autoLine="0" autoPict="0">
                <anchor moveWithCells="1">
                  <from>
                    <xdr:col>2</xdr:col>
                    <xdr:colOff>0</xdr:colOff>
                    <xdr:row>22</xdr:row>
                    <xdr:rowOff>9525</xdr:rowOff>
                  </from>
                  <to>
                    <xdr:col>2</xdr:col>
                    <xdr:colOff>285750</xdr:colOff>
                    <xdr:row>22</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B1:N33"/>
  <sheetViews>
    <sheetView rightToLeft="1" zoomScale="90" zoomScaleNormal="90" workbookViewId="0">
      <selection activeCell="D10" sqref="D10:G10"/>
    </sheetView>
  </sheetViews>
  <sheetFormatPr defaultRowHeight="14.25" x14ac:dyDescent="0.2"/>
  <cols>
    <col min="1" max="16384" width="9" style="8"/>
  </cols>
  <sheetData>
    <row r="1" spans="2:14" ht="15" thickBot="1" x14ac:dyDescent="0.25"/>
    <row r="2" spans="2:14" x14ac:dyDescent="0.2">
      <c r="B2" s="36"/>
      <c r="C2" s="37"/>
      <c r="D2" s="37"/>
      <c r="E2" s="37"/>
      <c r="F2" s="37"/>
      <c r="G2" s="37"/>
      <c r="H2" s="37"/>
      <c r="I2" s="37"/>
      <c r="J2" s="37"/>
      <c r="K2" s="37"/>
      <c r="L2" s="38"/>
    </row>
    <row r="3" spans="2:14" x14ac:dyDescent="0.2">
      <c r="B3" s="39"/>
      <c r="C3" s="30"/>
      <c r="D3" s="30"/>
      <c r="E3" s="30"/>
      <c r="F3" s="30"/>
      <c r="G3" s="30"/>
      <c r="H3" s="30"/>
      <c r="I3" s="30"/>
      <c r="J3" s="30"/>
      <c r="K3" s="30"/>
      <c r="L3" s="40"/>
    </row>
    <row r="4" spans="2:14" ht="20.25" x14ac:dyDescent="0.3">
      <c r="B4" s="39"/>
      <c r="C4" s="30"/>
      <c r="D4" s="30"/>
      <c r="E4" s="356" t="s">
        <v>220</v>
      </c>
      <c r="F4" s="30"/>
      <c r="G4" s="30"/>
      <c r="H4" s="30"/>
      <c r="I4" s="30"/>
      <c r="J4" s="30"/>
      <c r="K4" s="30"/>
      <c r="L4" s="40"/>
    </row>
    <row r="5" spans="2:14" ht="20.25" x14ac:dyDescent="0.2">
      <c r="B5" s="39"/>
      <c r="C5" s="30"/>
      <c r="D5" s="30"/>
      <c r="F5" s="357"/>
      <c r="G5" s="357"/>
      <c r="H5" s="357"/>
      <c r="I5" s="357"/>
      <c r="J5" s="357"/>
      <c r="K5" s="357"/>
      <c r="L5" s="358"/>
      <c r="M5" s="355"/>
    </row>
    <row r="6" spans="2:14" ht="20.25" x14ac:dyDescent="0.2">
      <c r="B6" s="162"/>
      <c r="C6" s="359" t="s">
        <v>207</v>
      </c>
      <c r="D6" s="359"/>
      <c r="E6" s="359"/>
      <c r="F6" s="359"/>
      <c r="G6" s="359"/>
      <c r="H6" s="359"/>
      <c r="I6" s="359"/>
      <c r="J6" s="359"/>
      <c r="K6" s="360"/>
      <c r="L6" s="164"/>
      <c r="M6" s="163"/>
      <c r="N6" s="163"/>
    </row>
    <row r="7" spans="2:14" ht="20.25" x14ac:dyDescent="0.3">
      <c r="B7" s="176"/>
      <c r="C7" s="361"/>
      <c r="D7" s="178"/>
      <c r="E7" s="30"/>
      <c r="F7" s="30"/>
      <c r="G7" s="361" t="s">
        <v>208</v>
      </c>
      <c r="H7" s="178"/>
      <c r="I7" s="178"/>
      <c r="J7" s="178"/>
      <c r="K7" s="178"/>
      <c r="L7" s="177"/>
      <c r="M7" s="163"/>
      <c r="N7" s="163"/>
    </row>
    <row r="8" spans="2:14" ht="20.25" x14ac:dyDescent="0.2">
      <c r="B8" s="176"/>
      <c r="C8" s="178"/>
      <c r="D8" s="178"/>
      <c r="E8" s="178"/>
      <c r="F8" s="178"/>
      <c r="G8" s="178"/>
      <c r="H8" s="178"/>
      <c r="I8" s="178"/>
      <c r="J8" s="178"/>
      <c r="K8" s="178"/>
      <c r="L8" s="177"/>
      <c r="M8" s="163"/>
      <c r="N8" s="163"/>
    </row>
    <row r="9" spans="2:14" ht="15" thickBot="1" x14ac:dyDescent="0.25">
      <c r="B9" s="176"/>
      <c r="C9" s="178"/>
      <c r="D9" s="178"/>
      <c r="E9" s="178"/>
      <c r="F9" s="178"/>
      <c r="G9" s="178"/>
      <c r="H9" s="178"/>
      <c r="I9" s="178"/>
      <c r="J9" s="178"/>
      <c r="K9" s="178"/>
      <c r="L9" s="177"/>
    </row>
    <row r="10" spans="2:14" ht="25.5" customHeight="1" thickBot="1" x14ac:dyDescent="0.25">
      <c r="B10" s="39"/>
      <c r="C10" s="66" t="s">
        <v>2</v>
      </c>
      <c r="D10" s="222"/>
      <c r="E10" s="305"/>
      <c r="F10" s="305"/>
      <c r="G10" s="223"/>
      <c r="H10" s="178"/>
      <c r="I10" s="178"/>
      <c r="J10" s="178"/>
      <c r="K10" s="178"/>
      <c r="L10" s="177"/>
    </row>
    <row r="11" spans="2:14" ht="15.75" customHeight="1" x14ac:dyDescent="0.2">
      <c r="B11" s="306"/>
      <c r="C11" s="329"/>
      <c r="D11" s="329"/>
      <c r="E11" s="329"/>
      <c r="F11" s="329"/>
      <c r="G11" s="329"/>
      <c r="H11" s="329"/>
      <c r="I11" s="329"/>
      <c r="J11" s="329"/>
      <c r="K11" s="329"/>
      <c r="L11" s="307"/>
    </row>
    <row r="12" spans="2:14" ht="15" thickBot="1" x14ac:dyDescent="0.25">
      <c r="B12" s="306"/>
      <c r="C12" s="329"/>
      <c r="D12" s="329"/>
      <c r="E12" s="329"/>
      <c r="F12" s="329"/>
      <c r="G12" s="329"/>
      <c r="H12" s="329"/>
      <c r="I12" s="329"/>
      <c r="J12" s="329"/>
      <c r="K12" s="329"/>
      <c r="L12" s="307"/>
    </row>
    <row r="13" spans="2:14" ht="21.75" customHeight="1" x14ac:dyDescent="0.2">
      <c r="B13" s="303"/>
      <c r="C13" s="319" t="s">
        <v>206</v>
      </c>
      <c r="D13" s="320"/>
      <c r="E13" s="313"/>
      <c r="F13" s="314"/>
      <c r="G13" s="314"/>
      <c r="H13" s="314"/>
      <c r="I13" s="314"/>
      <c r="J13" s="314"/>
      <c r="K13" s="315"/>
      <c r="L13" s="307"/>
    </row>
    <row r="14" spans="2:14" ht="15" thickBot="1" x14ac:dyDescent="0.25">
      <c r="B14" s="303"/>
      <c r="C14" s="321"/>
      <c r="D14" s="322"/>
      <c r="E14" s="316"/>
      <c r="F14" s="317"/>
      <c r="G14" s="317"/>
      <c r="H14" s="317"/>
      <c r="I14" s="317"/>
      <c r="J14" s="317"/>
      <c r="K14" s="318"/>
      <c r="L14" s="307"/>
    </row>
    <row r="15" spans="2:14" x14ac:dyDescent="0.2">
      <c r="B15" s="306"/>
      <c r="C15" s="329"/>
      <c r="D15" s="329"/>
      <c r="E15" s="329"/>
      <c r="F15" s="329"/>
      <c r="G15" s="329"/>
      <c r="H15" s="329"/>
      <c r="I15" s="329"/>
      <c r="J15" s="329"/>
      <c r="K15" s="329"/>
      <c r="L15" s="307"/>
    </row>
    <row r="16" spans="2:14" ht="15" thickBot="1" x14ac:dyDescent="0.25">
      <c r="B16" s="306"/>
      <c r="C16" s="329"/>
      <c r="D16" s="329"/>
      <c r="E16" s="329"/>
      <c r="F16" s="329"/>
      <c r="G16" s="329"/>
      <c r="H16" s="329"/>
      <c r="I16" s="329"/>
      <c r="J16" s="329"/>
      <c r="K16" s="329"/>
      <c r="L16" s="307"/>
    </row>
    <row r="17" spans="2:12" ht="14.25" customHeight="1" x14ac:dyDescent="0.2">
      <c r="B17" s="306"/>
      <c r="C17" s="302"/>
      <c r="D17" s="293" t="s">
        <v>204</v>
      </c>
      <c r="E17" s="294"/>
      <c r="F17" s="294"/>
      <c r="G17" s="294"/>
      <c r="H17" s="294"/>
      <c r="I17" s="294"/>
      <c r="J17" s="294"/>
      <c r="K17" s="295"/>
      <c r="L17" s="307"/>
    </row>
    <row r="18" spans="2:12" ht="15.75" customHeight="1" x14ac:dyDescent="0.2">
      <c r="B18" s="306"/>
      <c r="C18" s="303"/>
      <c r="D18" s="296"/>
      <c r="E18" s="362"/>
      <c r="F18" s="362"/>
      <c r="G18" s="362"/>
      <c r="H18" s="362"/>
      <c r="I18" s="362"/>
      <c r="J18" s="362"/>
      <c r="K18" s="297"/>
      <c r="L18" s="307"/>
    </row>
    <row r="19" spans="2:12" ht="26.25" customHeight="1" thickBot="1" x14ac:dyDescent="0.25">
      <c r="B19" s="306"/>
      <c r="C19" s="304"/>
      <c r="D19" s="298"/>
      <c r="E19" s="299"/>
      <c r="F19" s="299"/>
      <c r="G19" s="299"/>
      <c r="H19" s="299"/>
      <c r="I19" s="299"/>
      <c r="J19" s="299"/>
      <c r="K19" s="300"/>
      <c r="L19" s="307"/>
    </row>
    <row r="20" spans="2:12" x14ac:dyDescent="0.2">
      <c r="B20" s="306"/>
      <c r="C20" s="302"/>
      <c r="D20" s="293" t="s">
        <v>205</v>
      </c>
      <c r="E20" s="294"/>
      <c r="F20" s="294"/>
      <c r="G20" s="294"/>
      <c r="H20" s="294"/>
      <c r="I20" s="294"/>
      <c r="J20" s="294"/>
      <c r="K20" s="295"/>
      <c r="L20" s="307"/>
    </row>
    <row r="21" spans="2:12" x14ac:dyDescent="0.2">
      <c r="B21" s="306"/>
      <c r="C21" s="303"/>
      <c r="D21" s="296"/>
      <c r="E21" s="362"/>
      <c r="F21" s="362"/>
      <c r="G21" s="362"/>
      <c r="H21" s="362"/>
      <c r="I21" s="362"/>
      <c r="J21" s="362"/>
      <c r="K21" s="297"/>
      <c r="L21" s="307"/>
    </row>
    <row r="22" spans="2:12" ht="29.25" customHeight="1" thickBot="1" x14ac:dyDescent="0.25">
      <c r="B22" s="306"/>
      <c r="C22" s="304"/>
      <c r="D22" s="298"/>
      <c r="E22" s="299"/>
      <c r="F22" s="299"/>
      <c r="G22" s="299"/>
      <c r="H22" s="299"/>
      <c r="I22" s="299"/>
      <c r="J22" s="299"/>
      <c r="K22" s="300"/>
      <c r="L22" s="307"/>
    </row>
    <row r="23" spans="2:12" x14ac:dyDescent="0.2">
      <c r="B23" s="306"/>
      <c r="C23" s="311" t="s">
        <v>172</v>
      </c>
      <c r="D23" s="312"/>
      <c r="E23" s="312"/>
      <c r="F23" s="312"/>
      <c r="G23" s="312"/>
      <c r="H23" s="312"/>
      <c r="I23" s="312"/>
      <c r="J23" s="312"/>
      <c r="K23" s="312"/>
      <c r="L23" s="307"/>
    </row>
    <row r="24" spans="2:12" x14ac:dyDescent="0.2">
      <c r="B24" s="306"/>
      <c r="C24" s="363"/>
      <c r="D24" s="363"/>
      <c r="E24" s="363"/>
      <c r="F24" s="363"/>
      <c r="G24" s="363"/>
      <c r="H24" s="363"/>
      <c r="I24" s="363"/>
      <c r="J24" s="363"/>
      <c r="K24" s="363"/>
      <c r="L24" s="307"/>
    </row>
    <row r="25" spans="2:12" x14ac:dyDescent="0.2">
      <c r="B25" s="306"/>
      <c r="C25" s="363"/>
      <c r="D25" s="363"/>
      <c r="E25" s="363"/>
      <c r="F25" s="363"/>
      <c r="G25" s="363"/>
      <c r="H25" s="363"/>
      <c r="I25" s="363"/>
      <c r="J25" s="363"/>
      <c r="K25" s="363"/>
      <c r="L25" s="307"/>
    </row>
    <row r="26" spans="2:12" x14ac:dyDescent="0.2">
      <c r="B26" s="306"/>
      <c r="C26" s="363"/>
      <c r="D26" s="363"/>
      <c r="E26" s="363"/>
      <c r="F26" s="363"/>
      <c r="G26" s="363"/>
      <c r="H26" s="363"/>
      <c r="I26" s="363"/>
      <c r="J26" s="363"/>
      <c r="K26" s="363"/>
      <c r="L26" s="307"/>
    </row>
    <row r="27" spans="2:12" x14ac:dyDescent="0.2">
      <c r="B27" s="306"/>
      <c r="C27" s="363"/>
      <c r="D27" s="363"/>
      <c r="E27" s="363"/>
      <c r="F27" s="363"/>
      <c r="G27" s="363"/>
      <c r="H27" s="363"/>
      <c r="I27" s="363"/>
      <c r="J27" s="363"/>
      <c r="K27" s="363"/>
      <c r="L27" s="307"/>
    </row>
    <row r="28" spans="2:12" ht="15.75" x14ac:dyDescent="0.2">
      <c r="B28" s="1"/>
      <c r="C28" s="364" t="s">
        <v>46</v>
      </c>
      <c r="D28" s="365"/>
      <c r="E28" s="366" t="s">
        <v>47</v>
      </c>
      <c r="F28" s="366"/>
      <c r="G28" s="366"/>
      <c r="H28" s="367" t="s">
        <v>46</v>
      </c>
      <c r="I28" s="367"/>
      <c r="J28" s="367" t="s">
        <v>46</v>
      </c>
      <c r="K28" s="367"/>
      <c r="L28" s="307"/>
    </row>
    <row r="29" spans="2:12" ht="15.75" x14ac:dyDescent="0.25">
      <c r="B29" s="301" t="s">
        <v>27</v>
      </c>
      <c r="C29" s="368"/>
      <c r="D29" s="368"/>
      <c r="E29" s="369" t="s">
        <v>173</v>
      </c>
      <c r="F29" s="369"/>
      <c r="G29" s="369"/>
      <c r="H29" s="369" t="s">
        <v>28</v>
      </c>
      <c r="I29" s="369"/>
      <c r="J29" s="369" t="s">
        <v>139</v>
      </c>
      <c r="K29" s="369"/>
      <c r="L29" s="307"/>
    </row>
    <row r="30" spans="2:12" x14ac:dyDescent="0.2">
      <c r="B30" s="306"/>
      <c r="C30" s="329"/>
      <c r="D30" s="329"/>
      <c r="E30" s="329"/>
      <c r="F30" s="329"/>
      <c r="G30" s="329"/>
      <c r="H30" s="329"/>
      <c r="I30" s="329"/>
      <c r="J30" s="329"/>
      <c r="K30" s="329"/>
      <c r="L30" s="307"/>
    </row>
    <row r="31" spans="2:12" x14ac:dyDescent="0.2">
      <c r="B31" s="306"/>
      <c r="C31" s="329"/>
      <c r="D31" s="329"/>
      <c r="E31" s="329"/>
      <c r="F31" s="329"/>
      <c r="G31" s="329"/>
      <c r="H31" s="329"/>
      <c r="I31" s="329"/>
      <c r="J31" s="329"/>
      <c r="K31" s="329"/>
      <c r="L31" s="307"/>
    </row>
    <row r="32" spans="2:12" x14ac:dyDescent="0.2">
      <c r="B32" s="306"/>
      <c r="C32" s="329"/>
      <c r="D32" s="329"/>
      <c r="E32" s="329"/>
      <c r="F32" s="329"/>
      <c r="G32" s="329"/>
      <c r="H32" s="329"/>
      <c r="I32" s="329"/>
      <c r="J32" s="329"/>
      <c r="K32" s="329"/>
      <c r="L32" s="307"/>
    </row>
    <row r="33" spans="2:12" ht="15" thickBot="1" x14ac:dyDescent="0.25">
      <c r="B33" s="309"/>
      <c r="C33" s="310"/>
      <c r="D33" s="310"/>
      <c r="E33" s="310"/>
      <c r="F33" s="310"/>
      <c r="G33" s="310"/>
      <c r="H33" s="310"/>
      <c r="I33" s="310"/>
      <c r="J33" s="310"/>
      <c r="K33" s="310"/>
      <c r="L33" s="308"/>
    </row>
  </sheetData>
  <sheetProtection algorithmName="SHA-512" hashValue="xNq8wFH0S9V5bb+aZLNI1xNmqUFRFFdnBUi52M13O86N++gSDKhLx5YfM1HjP2poGBBMSivpRJ1Q2ASFWdu6cg==" saltValue="6lL9b/wMGX2lGqCkctYOYg==" spinCount="100000" sheet="1" objects="1" scenarios="1" selectLockedCells="1"/>
  <protectedRanges>
    <protectedRange sqref="C28 H28 J28" name="Appendix_2_range_2"/>
    <protectedRange sqref="E28:G28" name="Appendix_2_range_3"/>
  </protectedRanges>
  <mergeCells count="22">
    <mergeCell ref="D10:G10"/>
    <mergeCell ref="C6:J6"/>
    <mergeCell ref="D17:K19"/>
    <mergeCell ref="C17:C19"/>
    <mergeCell ref="B11:L12"/>
    <mergeCell ref="B13:B14"/>
    <mergeCell ref="L13:L33"/>
    <mergeCell ref="B15:K16"/>
    <mergeCell ref="B30:K33"/>
    <mergeCell ref="B17:B27"/>
    <mergeCell ref="C23:K27"/>
    <mergeCell ref="H29:I29"/>
    <mergeCell ref="H28:I28"/>
    <mergeCell ref="J29:K29"/>
    <mergeCell ref="E13:K14"/>
    <mergeCell ref="C13:D14"/>
    <mergeCell ref="D20:K22"/>
    <mergeCell ref="J28:K28"/>
    <mergeCell ref="B29:D29"/>
    <mergeCell ref="E28:G28"/>
    <mergeCell ref="E29:G29"/>
    <mergeCell ref="C20:C22"/>
  </mergeCells>
  <pageMargins left="0.7" right="0.7" top="0.75" bottom="0.75" header="0.3" footer="0.3"/>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locked="0" defaultSize="0" autoFill="0" autoLine="0" autoPict="0">
                <anchor moveWithCells="1">
                  <from>
                    <xdr:col>2</xdr:col>
                    <xdr:colOff>400050</xdr:colOff>
                    <xdr:row>16</xdr:row>
                    <xdr:rowOff>19050</xdr:rowOff>
                  </from>
                  <to>
                    <xdr:col>3</xdr:col>
                    <xdr:colOff>19050</xdr:colOff>
                    <xdr:row>17</xdr:row>
                    <xdr:rowOff>66675</xdr:rowOff>
                  </to>
                </anchor>
              </controlPr>
            </control>
          </mc:Choice>
        </mc:AlternateContent>
        <mc:AlternateContent xmlns:mc="http://schemas.openxmlformats.org/markup-compatibility/2006">
          <mc:Choice Requires="x14">
            <control shapeId="6146" r:id="rId5" name="Check Box 2">
              <controlPr locked="0" defaultSize="0" autoFill="0" autoLine="0" autoPict="0">
                <anchor moveWithCells="1">
                  <from>
                    <xdr:col>2</xdr:col>
                    <xdr:colOff>400050</xdr:colOff>
                    <xdr:row>19</xdr:row>
                    <xdr:rowOff>19050</xdr:rowOff>
                  </from>
                  <to>
                    <xdr:col>3</xdr:col>
                    <xdr:colOff>19050</xdr:colOff>
                    <xdr:row>20</xdr:row>
                    <xdr:rowOff>76200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B1:L40"/>
  <sheetViews>
    <sheetView rightToLeft="1" zoomScale="80" zoomScaleNormal="80" workbookViewId="0">
      <selection activeCell="C10" sqref="C10:E10"/>
    </sheetView>
  </sheetViews>
  <sheetFormatPr defaultRowHeight="14.25" x14ac:dyDescent="0.2"/>
  <cols>
    <col min="1" max="2" width="9" style="8"/>
    <col min="3" max="3" width="11.5" style="8" customWidth="1"/>
    <col min="4" max="16384" width="9" style="8"/>
  </cols>
  <sheetData>
    <row r="1" spans="2:12" ht="15" thickBot="1" x14ac:dyDescent="0.25"/>
    <row r="2" spans="2:12" x14ac:dyDescent="0.2">
      <c r="B2" s="36"/>
      <c r="C2" s="37"/>
      <c r="D2" s="37"/>
      <c r="E2" s="37"/>
      <c r="F2" s="37"/>
      <c r="G2" s="37"/>
      <c r="H2" s="37"/>
      <c r="I2" s="37"/>
      <c r="J2" s="37"/>
      <c r="K2" s="37"/>
      <c r="L2" s="38"/>
    </row>
    <row r="3" spans="2:12" x14ac:dyDescent="0.2">
      <c r="B3" s="39"/>
      <c r="C3" s="30"/>
      <c r="D3" s="30"/>
      <c r="E3" s="30"/>
      <c r="F3" s="30"/>
      <c r="G3" s="30"/>
      <c r="H3" s="30"/>
      <c r="I3" s="30"/>
      <c r="J3" s="30"/>
      <c r="K3" s="30"/>
      <c r="L3" s="40"/>
    </row>
    <row r="4" spans="2:12" ht="20.25" x14ac:dyDescent="0.3">
      <c r="B4" s="39"/>
      <c r="C4" s="30"/>
      <c r="D4" s="30"/>
      <c r="E4" s="356" t="s">
        <v>220</v>
      </c>
      <c r="F4" s="30"/>
      <c r="G4" s="30"/>
      <c r="H4" s="30"/>
      <c r="I4" s="30"/>
      <c r="J4" s="30"/>
      <c r="K4" s="30"/>
      <c r="L4" s="40"/>
    </row>
    <row r="5" spans="2:12" x14ac:dyDescent="0.2">
      <c r="B5" s="39"/>
      <c r="C5" s="30"/>
      <c r="D5" s="30"/>
      <c r="E5" s="30"/>
      <c r="F5" s="30"/>
      <c r="G5" s="30"/>
      <c r="H5" s="30"/>
      <c r="I5" s="30"/>
      <c r="J5" s="30"/>
      <c r="K5" s="30"/>
      <c r="L5" s="40"/>
    </row>
    <row r="6" spans="2:12" ht="20.25" x14ac:dyDescent="0.25">
      <c r="B6" s="165"/>
      <c r="C6" s="323" t="s">
        <v>201</v>
      </c>
      <c r="D6" s="323"/>
      <c r="E6" s="323"/>
      <c r="F6" s="323"/>
      <c r="G6" s="323"/>
      <c r="H6" s="323"/>
      <c r="I6" s="323"/>
      <c r="J6" s="323"/>
      <c r="K6" s="166"/>
      <c r="L6" s="167"/>
    </row>
    <row r="7" spans="2:12" ht="15.75" customHeight="1" x14ac:dyDescent="0.2">
      <c r="B7" s="326"/>
      <c r="C7" s="327"/>
      <c r="D7" s="327"/>
      <c r="E7" s="327"/>
      <c r="F7" s="327"/>
      <c r="G7" s="327"/>
      <c r="H7" s="327"/>
      <c r="I7" s="327"/>
      <c r="J7" s="327"/>
      <c r="K7" s="327"/>
      <c r="L7" s="328"/>
    </row>
    <row r="8" spans="2:12" ht="15.75" customHeight="1" x14ac:dyDescent="0.2">
      <c r="B8" s="326"/>
      <c r="C8" s="327"/>
      <c r="D8" s="327"/>
      <c r="E8" s="327"/>
      <c r="F8" s="327"/>
      <c r="G8" s="327"/>
      <c r="H8" s="327"/>
      <c r="I8" s="327"/>
      <c r="J8" s="327"/>
      <c r="K8" s="327"/>
      <c r="L8" s="328"/>
    </row>
    <row r="9" spans="2:12" ht="16.5" customHeight="1" thickBot="1" x14ac:dyDescent="0.25">
      <c r="B9" s="326"/>
      <c r="C9" s="327"/>
      <c r="D9" s="327"/>
      <c r="E9" s="327"/>
      <c r="F9" s="327"/>
      <c r="G9" s="327"/>
      <c r="H9" s="327"/>
      <c r="I9" s="327"/>
      <c r="J9" s="327"/>
      <c r="K9" s="327"/>
      <c r="L9" s="328"/>
    </row>
    <row r="10" spans="2:12" ht="41.25" customHeight="1" thickBot="1" x14ac:dyDescent="0.35">
      <c r="B10" s="96" t="s">
        <v>179</v>
      </c>
      <c r="C10" s="222"/>
      <c r="D10" s="305"/>
      <c r="E10" s="223"/>
      <c r="F10" s="324" t="s">
        <v>190</v>
      </c>
      <c r="G10" s="324"/>
      <c r="H10" s="324"/>
      <c r="I10" s="324"/>
      <c r="J10" s="324"/>
      <c r="K10" s="324"/>
      <c r="L10" s="325"/>
    </row>
    <row r="11" spans="2:12" ht="15.75" customHeight="1" x14ac:dyDescent="0.2">
      <c r="B11" s="306"/>
      <c r="C11" s="329"/>
      <c r="D11" s="329"/>
      <c r="E11" s="329"/>
      <c r="F11" s="329"/>
      <c r="G11" s="329"/>
      <c r="H11" s="329"/>
      <c r="I11" s="329"/>
      <c r="J11" s="329"/>
      <c r="K11" s="329"/>
      <c r="L11" s="307"/>
    </row>
    <row r="12" spans="2:12" ht="16.5" customHeight="1" thickBot="1" x14ac:dyDescent="0.25">
      <c r="B12" s="306"/>
      <c r="C12" s="329"/>
      <c r="D12" s="329"/>
      <c r="E12" s="329"/>
      <c r="F12" s="329"/>
      <c r="G12" s="329"/>
      <c r="H12" s="329"/>
      <c r="I12" s="329"/>
      <c r="J12" s="329"/>
      <c r="K12" s="329"/>
      <c r="L12" s="307"/>
    </row>
    <row r="13" spans="2:12" ht="34.5" customHeight="1" thickBot="1" x14ac:dyDescent="0.3">
      <c r="B13" s="330" t="s">
        <v>180</v>
      </c>
      <c r="C13" s="331"/>
      <c r="D13" s="338"/>
      <c r="E13" s="339"/>
      <c r="F13" s="339"/>
      <c r="G13" s="339"/>
      <c r="H13" s="339"/>
      <c r="I13" s="339"/>
      <c r="J13" s="339"/>
      <c r="K13" s="340"/>
      <c r="L13" s="168"/>
    </row>
    <row r="14" spans="2:12" ht="15.75" customHeight="1" x14ac:dyDescent="0.25">
      <c r="B14" s="332" t="s">
        <v>202</v>
      </c>
      <c r="C14" s="333"/>
      <c r="D14" s="341"/>
      <c r="E14" s="342"/>
      <c r="F14" s="342"/>
      <c r="G14" s="342"/>
      <c r="H14" s="342"/>
      <c r="I14" s="342"/>
      <c r="J14" s="342"/>
      <c r="K14" s="343"/>
      <c r="L14" s="168"/>
    </row>
    <row r="15" spans="2:12" ht="15" customHeight="1" thickBot="1" x14ac:dyDescent="0.3">
      <c r="B15" s="334"/>
      <c r="C15" s="335"/>
      <c r="D15" s="344"/>
      <c r="E15" s="345"/>
      <c r="F15" s="345"/>
      <c r="G15" s="345"/>
      <c r="H15" s="345"/>
      <c r="I15" s="345"/>
      <c r="J15" s="345"/>
      <c r="K15" s="346"/>
      <c r="L15" s="168"/>
    </row>
    <row r="16" spans="2:12" ht="15.75" customHeight="1" x14ac:dyDescent="0.25">
      <c r="B16" s="332" t="s">
        <v>203</v>
      </c>
      <c r="C16" s="333"/>
      <c r="D16" s="341"/>
      <c r="E16" s="342"/>
      <c r="F16" s="342"/>
      <c r="G16" s="342"/>
      <c r="H16" s="342"/>
      <c r="I16" s="342"/>
      <c r="J16" s="342"/>
      <c r="K16" s="343"/>
      <c r="L16" s="168"/>
    </row>
    <row r="17" spans="2:12" ht="15" customHeight="1" thickBot="1" x14ac:dyDescent="0.3">
      <c r="B17" s="334"/>
      <c r="C17" s="335"/>
      <c r="D17" s="344"/>
      <c r="E17" s="345"/>
      <c r="F17" s="345"/>
      <c r="G17" s="345"/>
      <c r="H17" s="345"/>
      <c r="I17" s="345"/>
      <c r="J17" s="345"/>
      <c r="K17" s="346"/>
      <c r="L17" s="168"/>
    </row>
    <row r="18" spans="2:12" ht="16.5" thickBot="1" x14ac:dyDescent="0.3">
      <c r="B18" s="169"/>
      <c r="C18" s="170"/>
      <c r="D18" s="171"/>
      <c r="E18" s="171"/>
      <c r="F18" s="171"/>
      <c r="G18" s="171"/>
      <c r="H18" s="171"/>
      <c r="I18" s="171"/>
      <c r="J18" s="171"/>
      <c r="K18" s="171"/>
      <c r="L18" s="168"/>
    </row>
    <row r="19" spans="2:12" ht="15.75" customHeight="1" x14ac:dyDescent="0.25">
      <c r="B19" s="332" t="s">
        <v>181</v>
      </c>
      <c r="C19" s="336"/>
      <c r="D19" s="336"/>
      <c r="E19" s="336"/>
      <c r="F19" s="336"/>
      <c r="G19" s="333"/>
      <c r="H19" s="166"/>
      <c r="I19" s="166"/>
      <c r="J19" s="166"/>
      <c r="K19" s="166"/>
      <c r="L19" s="167"/>
    </row>
    <row r="20" spans="2:12" ht="16.5" thickBot="1" x14ac:dyDescent="0.3">
      <c r="B20" s="334"/>
      <c r="C20" s="337"/>
      <c r="D20" s="337"/>
      <c r="E20" s="337"/>
      <c r="F20" s="337"/>
      <c r="G20" s="335"/>
      <c r="H20" s="166"/>
      <c r="I20" s="166"/>
      <c r="J20" s="166"/>
      <c r="K20" s="166"/>
      <c r="L20" s="167"/>
    </row>
    <row r="21" spans="2:12" ht="16.5" thickBot="1" x14ac:dyDescent="0.3">
      <c r="B21" s="165"/>
      <c r="C21" s="166"/>
      <c r="D21" s="166"/>
      <c r="E21" s="166"/>
      <c r="F21" s="166"/>
      <c r="G21" s="166"/>
      <c r="H21" s="166"/>
      <c r="I21" s="166"/>
      <c r="J21" s="166"/>
      <c r="K21" s="166"/>
      <c r="L21" s="167"/>
    </row>
    <row r="22" spans="2:12" ht="15.75" x14ac:dyDescent="0.25">
      <c r="B22" s="341" t="s">
        <v>26</v>
      </c>
      <c r="C22" s="342"/>
      <c r="D22" s="342"/>
      <c r="E22" s="342" t="s">
        <v>46</v>
      </c>
      <c r="F22" s="342"/>
      <c r="G22" s="342" t="s">
        <v>46</v>
      </c>
      <c r="H22" s="342"/>
      <c r="I22" s="343"/>
      <c r="J22" s="166"/>
      <c r="K22" s="166"/>
      <c r="L22" s="167"/>
    </row>
    <row r="23" spans="2:12" ht="15.75" x14ac:dyDescent="0.25">
      <c r="B23" s="350"/>
      <c r="C23" s="347"/>
      <c r="D23" s="347"/>
      <c r="E23" s="347"/>
      <c r="F23" s="347"/>
      <c r="G23" s="347"/>
      <c r="H23" s="347"/>
      <c r="I23" s="351"/>
      <c r="J23" s="166"/>
      <c r="K23" s="166"/>
      <c r="L23" s="167"/>
    </row>
    <row r="24" spans="2:12" ht="15.75" x14ac:dyDescent="0.25">
      <c r="B24" s="165"/>
      <c r="C24" s="166" t="s">
        <v>173</v>
      </c>
      <c r="D24" s="166"/>
      <c r="E24" s="166" t="s">
        <v>28</v>
      </c>
      <c r="F24" s="166"/>
      <c r="G24" s="166"/>
      <c r="H24" s="166" t="s">
        <v>182</v>
      </c>
      <c r="I24" s="167"/>
      <c r="J24" s="166"/>
      <c r="K24" s="166"/>
      <c r="L24" s="167"/>
    </row>
    <row r="25" spans="2:12" ht="15.75" x14ac:dyDescent="0.25">
      <c r="B25" s="350" t="s">
        <v>26</v>
      </c>
      <c r="C25" s="347"/>
      <c r="D25" s="347"/>
      <c r="E25" s="347" t="s">
        <v>46</v>
      </c>
      <c r="F25" s="347"/>
      <c r="G25" s="347" t="s">
        <v>46</v>
      </c>
      <c r="H25" s="347"/>
      <c r="I25" s="351"/>
      <c r="J25" s="166"/>
      <c r="K25" s="166"/>
      <c r="L25" s="167"/>
    </row>
    <row r="26" spans="2:12" ht="15.75" x14ac:dyDescent="0.25">
      <c r="B26" s="350"/>
      <c r="C26" s="347"/>
      <c r="D26" s="347"/>
      <c r="E26" s="347"/>
      <c r="F26" s="347"/>
      <c r="G26" s="347"/>
      <c r="H26" s="347"/>
      <c r="I26" s="351"/>
      <c r="J26" s="166"/>
      <c r="K26" s="166"/>
      <c r="L26" s="167"/>
    </row>
    <row r="27" spans="2:12" ht="16.5" thickBot="1" x14ac:dyDescent="0.3">
      <c r="B27" s="172"/>
      <c r="C27" s="173" t="s">
        <v>173</v>
      </c>
      <c r="D27" s="173"/>
      <c r="E27" s="173" t="s">
        <v>28</v>
      </c>
      <c r="F27" s="173"/>
      <c r="G27" s="173"/>
      <c r="H27" s="173" t="s">
        <v>182</v>
      </c>
      <c r="I27" s="174"/>
      <c r="J27" s="166"/>
      <c r="K27" s="166"/>
      <c r="L27" s="167"/>
    </row>
    <row r="28" spans="2:12" ht="15.75" x14ac:dyDescent="0.25">
      <c r="B28" s="165"/>
      <c r="C28" s="166"/>
      <c r="D28" s="166"/>
      <c r="E28" s="166"/>
      <c r="F28" s="166"/>
      <c r="G28" s="166"/>
      <c r="H28" s="166"/>
      <c r="I28" s="166"/>
      <c r="J28" s="166"/>
      <c r="K28" s="166"/>
      <c r="L28" s="167"/>
    </row>
    <row r="29" spans="2:12" ht="15.75" x14ac:dyDescent="0.25">
      <c r="B29" s="165"/>
      <c r="C29" s="166"/>
      <c r="D29" s="166"/>
      <c r="E29" s="166"/>
      <c r="F29" s="166"/>
      <c r="G29" s="166"/>
      <c r="H29" s="166"/>
      <c r="I29" s="166"/>
      <c r="J29" s="166"/>
      <c r="K29" s="166"/>
      <c r="L29" s="167"/>
    </row>
    <row r="30" spans="2:12" ht="15.75" x14ac:dyDescent="0.25">
      <c r="B30" s="175" t="s">
        <v>191</v>
      </c>
      <c r="C30" s="166"/>
      <c r="D30" s="166"/>
      <c r="E30" s="166"/>
      <c r="F30" s="166"/>
      <c r="G30" s="166"/>
      <c r="H30" s="166"/>
      <c r="I30" s="166"/>
      <c r="J30" s="166"/>
      <c r="K30" s="166"/>
      <c r="L30" s="167"/>
    </row>
    <row r="31" spans="2:12" ht="15.75" x14ac:dyDescent="0.25">
      <c r="B31" s="350" t="s">
        <v>186</v>
      </c>
      <c r="C31" s="347"/>
      <c r="D31" s="347" t="s">
        <v>187</v>
      </c>
      <c r="E31" s="347"/>
      <c r="F31" s="347" t="s">
        <v>187</v>
      </c>
      <c r="G31" s="347"/>
      <c r="H31" s="347" t="s">
        <v>46</v>
      </c>
      <c r="I31" s="347"/>
      <c r="J31" s="347" t="s">
        <v>188</v>
      </c>
      <c r="K31" s="347"/>
      <c r="L31" s="167"/>
    </row>
    <row r="32" spans="2:12" ht="15.75" x14ac:dyDescent="0.25">
      <c r="B32" s="350"/>
      <c r="C32" s="347"/>
      <c r="D32" s="347"/>
      <c r="E32" s="347"/>
      <c r="F32" s="347"/>
      <c r="G32" s="347"/>
      <c r="H32" s="347"/>
      <c r="I32" s="347"/>
      <c r="J32" s="347"/>
      <c r="K32" s="347"/>
      <c r="L32" s="167"/>
    </row>
    <row r="33" spans="2:12" ht="15.75" x14ac:dyDescent="0.25">
      <c r="B33" s="348" t="s">
        <v>179</v>
      </c>
      <c r="C33" s="349"/>
      <c r="D33" s="327" t="s">
        <v>183</v>
      </c>
      <c r="E33" s="327"/>
      <c r="F33" s="166"/>
      <c r="G33" s="166" t="s">
        <v>4</v>
      </c>
      <c r="H33" s="327" t="s">
        <v>27</v>
      </c>
      <c r="I33" s="327"/>
      <c r="J33" s="327" t="s">
        <v>184</v>
      </c>
      <c r="K33" s="327"/>
      <c r="L33" s="167"/>
    </row>
    <row r="34" spans="2:12" ht="15.75" x14ac:dyDescent="0.25">
      <c r="B34" s="165"/>
      <c r="C34" s="30"/>
      <c r="D34" s="166"/>
      <c r="E34" s="166"/>
      <c r="F34" s="166"/>
      <c r="G34" s="166"/>
      <c r="H34" s="166"/>
      <c r="I34" s="166"/>
      <c r="J34" s="166"/>
      <c r="K34" s="166"/>
      <c r="L34" s="167"/>
    </row>
    <row r="35" spans="2:12" ht="15.75" x14ac:dyDescent="0.25">
      <c r="B35" s="350" t="s">
        <v>189</v>
      </c>
      <c r="C35" s="347"/>
      <c r="D35" s="166"/>
      <c r="E35" s="166"/>
      <c r="F35" s="30"/>
      <c r="G35" s="30"/>
      <c r="H35" s="166"/>
      <c r="I35" s="166"/>
      <c r="J35" s="166"/>
      <c r="K35" s="166"/>
      <c r="L35" s="167"/>
    </row>
    <row r="36" spans="2:12" ht="15.75" x14ac:dyDescent="0.25">
      <c r="B36" s="350"/>
      <c r="C36" s="347"/>
      <c r="D36" s="166"/>
      <c r="E36" s="166"/>
      <c r="F36" s="30"/>
      <c r="G36" s="30"/>
      <c r="H36" s="166"/>
      <c r="I36" s="166"/>
      <c r="J36" s="166"/>
      <c r="K36" s="166"/>
      <c r="L36" s="167"/>
    </row>
    <row r="37" spans="2:12" ht="15.75" x14ac:dyDescent="0.25">
      <c r="B37" s="326" t="s">
        <v>185</v>
      </c>
      <c r="C37" s="327"/>
      <c r="D37" s="166"/>
      <c r="E37" s="166"/>
      <c r="F37" s="30"/>
      <c r="G37" s="30"/>
      <c r="H37" s="166"/>
      <c r="I37" s="166"/>
      <c r="J37" s="166"/>
      <c r="K37" s="166"/>
      <c r="L37" s="167"/>
    </row>
    <row r="38" spans="2:12" ht="15.75" x14ac:dyDescent="0.25">
      <c r="B38" s="165"/>
      <c r="C38" s="166"/>
      <c r="D38" s="166"/>
      <c r="E38" s="166"/>
      <c r="F38" s="166"/>
      <c r="G38" s="166"/>
      <c r="H38" s="166"/>
      <c r="I38" s="166"/>
      <c r="J38" s="166"/>
      <c r="K38" s="166"/>
      <c r="L38" s="167"/>
    </row>
    <row r="39" spans="2:12" ht="15.75" x14ac:dyDescent="0.25">
      <c r="B39" s="165"/>
      <c r="C39" s="166"/>
      <c r="D39" s="166"/>
      <c r="E39" s="166"/>
      <c r="F39" s="166"/>
      <c r="G39" s="166"/>
      <c r="H39" s="166"/>
      <c r="I39" s="166"/>
      <c r="J39" s="166"/>
      <c r="K39" s="166"/>
      <c r="L39" s="167"/>
    </row>
    <row r="40" spans="2:12" ht="15" thickBot="1" x14ac:dyDescent="0.25">
      <c r="B40" s="83"/>
      <c r="C40" s="84"/>
      <c r="D40" s="84"/>
      <c r="E40" s="84"/>
      <c r="F40" s="84"/>
      <c r="G40" s="84"/>
      <c r="H40" s="84"/>
      <c r="I40" s="84"/>
      <c r="J40" s="84"/>
      <c r="K40" s="84"/>
      <c r="L40" s="85"/>
    </row>
  </sheetData>
  <sheetProtection algorithmName="SHA-512" hashValue="JahGQOkbRuvh1GSIfvLf8+r2iB5MNRwF135V0leugV0cBW+j8E/aZBUQvkDuPMzzg8y+TMZ4WMVaJFzKyNz3sg==" saltValue="Y1IRy/bKWSZ8Aw/NjIAU3w==" spinCount="100000" sheet="1" objects="1" scenarios="1" selectLockedCells="1"/>
  <mergeCells count="29">
    <mergeCell ref="B22:D23"/>
    <mergeCell ref="E22:F23"/>
    <mergeCell ref="G22:I23"/>
    <mergeCell ref="B35:C36"/>
    <mergeCell ref="B37:C37"/>
    <mergeCell ref="B25:D26"/>
    <mergeCell ref="E25:F26"/>
    <mergeCell ref="G25:I26"/>
    <mergeCell ref="F31:G32"/>
    <mergeCell ref="H31:I32"/>
    <mergeCell ref="H33:I33"/>
    <mergeCell ref="J33:K33"/>
    <mergeCell ref="J31:K32"/>
    <mergeCell ref="B33:C33"/>
    <mergeCell ref="D33:E33"/>
    <mergeCell ref="D31:E32"/>
    <mergeCell ref="B31:C32"/>
    <mergeCell ref="B16:C17"/>
    <mergeCell ref="B19:G20"/>
    <mergeCell ref="C10:E10"/>
    <mergeCell ref="B14:C15"/>
    <mergeCell ref="D13:K13"/>
    <mergeCell ref="D14:K15"/>
    <mergeCell ref="D16:K17"/>
    <mergeCell ref="C6:J6"/>
    <mergeCell ref="F10:L10"/>
    <mergeCell ref="B7:L9"/>
    <mergeCell ref="B11:L12"/>
    <mergeCell ref="B13:C13"/>
  </mergeCells>
  <pageMargins left="0.7" right="0.7" top="0.75" bottom="0.75" header="0.3" footer="0.3"/>
  <pageSetup paperSize="9" scale="7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D9FEF5E529D54242822BEB1D9BD48323" ma:contentTypeVersion="" ma:contentTypeDescription="צור מסמך חדש." ma:contentTypeScope="" ma:versionID="cfca73e94bd3f8796652401adc49e86f">
  <xsd:schema xmlns:xsd="http://www.w3.org/2001/XMLSchema" xmlns:xs="http://www.w3.org/2001/XMLSchema" xmlns:p="http://schemas.microsoft.com/office/2006/metadata/properties" xmlns:ns2="49158a1b-27fd-4645-ad0a-14852cf82e2f" xmlns:ns3="fcd85ab4-a178-4438-8372-a6b04e68cc4e" targetNamespace="http://schemas.microsoft.com/office/2006/metadata/properties" ma:root="true" ma:fieldsID="0ed07b674c9f5fa6daabbbd991e9d8ed" ns2:_="" ns3:_="">
    <xsd:import namespace="49158a1b-27fd-4645-ad0a-14852cf82e2f"/>
    <xsd:import namespace="fcd85ab4-a178-4438-8372-a6b04e68cc4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58a1b-27fd-4645-ad0a-14852cf82e2f" elementFormDefault="qualified">
    <xsd:import namespace="http://schemas.microsoft.com/office/2006/documentManagement/types"/>
    <xsd:import namespace="http://schemas.microsoft.com/office/infopath/2007/PartnerControls"/>
    <xsd:element name="SharedWithUsers" ma:index="8"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משותף עם פרטים"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d85ab4-a178-4438-8372-a6b04e68cc4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AAE301C-757F-4720-83DA-67AE924146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58a1b-27fd-4645-ad0a-14852cf82e2f"/>
    <ds:schemaRef ds:uri="fcd85ab4-a178-4438-8372-a6b04e68cc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B330FF-BCF9-4949-B8CE-E683DFEB1C4E}">
  <ds:schemaRefs>
    <ds:schemaRef ds:uri="http://purl.org/dc/elements/1.1/"/>
    <ds:schemaRef ds:uri="http://schemas.microsoft.com/office/2006/metadata/properties"/>
    <ds:schemaRef ds:uri="fcd85ab4-a178-4438-8372-a6b04e68cc4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9158a1b-27fd-4645-ad0a-14852cf82e2f"/>
    <ds:schemaRef ds:uri="http://www.w3.org/XML/1998/namespace"/>
    <ds:schemaRef ds:uri="http://purl.org/dc/dcmitype/"/>
  </ds:schemaRefs>
</ds:datastoreItem>
</file>

<file path=customXml/itemProps3.xml><?xml version="1.0" encoding="utf-8"?>
<ds:datastoreItem xmlns:ds="http://schemas.openxmlformats.org/officeDocument/2006/customXml" ds:itemID="{55F6EA66-2544-4589-A84B-6596517D15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6</vt:i4>
      </vt:variant>
    </vt:vector>
  </HeadingPairs>
  <TitlesOfParts>
    <vt:vector size="6" baseType="lpstr">
      <vt:lpstr>נספח 1 - רשימת תיוג</vt:lpstr>
      <vt:lpstr>נספח 2 - טופס פתיחת מוטב </vt:lpstr>
      <vt:lpstr>נספח 3 - טופס הגשה מקצועי </vt:lpstr>
      <vt:lpstr>נספח 4 - מבנה התכנית העסקית</vt:lpstr>
      <vt:lpstr>נספח 5 - מיזם שאינו כרוך במקרק </vt:lpstr>
      <vt:lpstr>נספח 6 - יזם שהוא תאגיד</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 Yaakov</dc:creator>
  <cp:lastModifiedBy>ענת אילוז</cp:lastModifiedBy>
  <cp:lastPrinted>2023-03-01T07:32:20Z</cp:lastPrinted>
  <dcterms:created xsi:type="dcterms:W3CDTF">2023-01-05T08:16:18Z</dcterms:created>
  <dcterms:modified xsi:type="dcterms:W3CDTF">2023-03-30T07:54:11Z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0x010100D9FEF5E529D54242822BEB1D9BD48323</vt:lpwstr>
  </property>
  <property fmtid="{D5CDD505-2E9C-101B-9397-08002B2CF9AE}" pid="3" name="MediaServiceImageTags">
    <vt:lpwstr/>
  </property>
</Properties>
</file>