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updateLinks="never"/>
  <mc:AlternateContent xmlns:mc="http://schemas.openxmlformats.org/markup-compatibility/2006">
    <mc:Choice Requires="x15">
      <x15ac:absPath xmlns:x15ac="http://schemas.microsoft.com/office/spreadsheetml/2010/11/ac" url="https://pareto.sharepoint.com/sites/home/bakara-haklaut/bakarahaklaut/Shared Documents/החטיבה להתיישבות - נהלים תקצוב ובקרה/נהלים/תוצרים להגשה/נוהל טיפול נקודתי/2022/"/>
    </mc:Choice>
  </mc:AlternateContent>
  <xr:revisionPtr revIDLastSave="0" documentId="8_{C5CB91F9-D70B-41A9-B009-86A85677FDB5}" xr6:coauthVersionLast="36" xr6:coauthVersionMax="36" xr10:uidLastSave="{00000000-0000-0000-0000-000000000000}"/>
  <bookViews>
    <workbookView xWindow="-120" yWindow="-120" windowWidth="29040" windowHeight="17640" tabRatio="872" firstSheet="1" activeTab="1" xr2:uid="{00000000-000D-0000-FFFF-FFFF00000000}"/>
  </bookViews>
  <sheets>
    <sheet name="אמות מידה ונתונים" sheetId="10" state="hidden" r:id="rId1"/>
    <sheet name="נספח 1 - טופס הבקשה" sheetId="1" r:id="rId2"/>
    <sheet name="נספח 2 - טופס העברת כספים" sheetId="2" r:id="rId3"/>
    <sheet name="נספח 3 - טופס הגשה מקצועי" sheetId="8" r:id="rId4"/>
    <sheet name="נספח 4 - רשימת תיוג" sheetId="13" r:id="rId5"/>
    <sheet name="נספח 5 - מיפוי יישובים" sheetId="9" r:id="rId6"/>
    <sheet name="נספח 6-  ביטוח" sheetId="14" r:id="rId7"/>
  </sheets>
  <externalReferences>
    <externalReference r:id="rId8"/>
    <externalReference r:id="rId9"/>
  </externalReferences>
  <definedNames>
    <definedName name="BANK">[1]רשימות!$A$3:$A$32</definedName>
    <definedName name="MACHOZ">[1]רשימות!$D$3:$D$7</definedName>
    <definedName name="shem_mispar2">[1]רשימות!$C$3:$C$1486</definedName>
    <definedName name="דרום">'אמות מידה ונתונים'!$G$4:$G$22</definedName>
    <definedName name="המעסיק">'[2]רשימת בעלי תפקיד'!$M$7:$M$10</definedName>
    <definedName name="מרכז">'אמות מידה ונתונים'!$H$4:$H$10</definedName>
    <definedName name="סעיף">'[2]רשימת בעלי תפקיד'!$O$10:$O$18</definedName>
    <definedName name="צפון">'אמות מידה ונתונים'!$I$4:$I$25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3" i="8" l="1"/>
  <c r="F18" i="8" l="1"/>
  <c r="J46" i="8" l="1"/>
  <c r="J47" i="8"/>
  <c r="H14" i="8" l="1"/>
  <c r="G62" i="8" l="1"/>
  <c r="G63" i="8"/>
  <c r="G64" i="8"/>
  <c r="G65" i="8"/>
  <c r="G66" i="8"/>
  <c r="G67" i="8"/>
  <c r="G68" i="8"/>
  <c r="G61" i="8" l="1"/>
  <c r="J41" i="8"/>
  <c r="J42" i="8"/>
  <c r="J43" i="8"/>
  <c r="J44" i="8"/>
  <c r="J45" i="8"/>
  <c r="J48" i="8"/>
  <c r="J49" i="8"/>
  <c r="J50" i="8"/>
  <c r="J51" i="8"/>
  <c r="J52" i="8"/>
  <c r="J53" i="8"/>
  <c r="J54" i="8"/>
  <c r="J55" i="8"/>
  <c r="F69" i="8"/>
  <c r="E69" i="8"/>
  <c r="G69" i="8" l="1"/>
  <c r="B14" i="8" l="1"/>
  <c r="D14" i="8" l="1"/>
  <c r="J40" i="8"/>
  <c r="H56" i="8"/>
  <c r="F35" i="8" s="1"/>
  <c r="E28" i="8" s="1"/>
  <c r="I56" i="8"/>
  <c r="F19" i="8" s="1"/>
  <c r="F31" i="8" l="1"/>
  <c r="F23" i="8"/>
  <c r="E31" i="8"/>
  <c r="E29" i="8"/>
  <c r="E34" i="8"/>
  <c r="E30" i="8"/>
  <c r="E33" i="8"/>
  <c r="E32" i="8"/>
  <c r="J56" i="8"/>
  <c r="F20" i="8" s="1"/>
  <c r="E35" i="8" l="1"/>
</calcChain>
</file>

<file path=xl/sharedStrings.xml><?xml version="1.0" encoding="utf-8"?>
<sst xmlns="http://schemas.openxmlformats.org/spreadsheetml/2006/main" count="2906" uniqueCount="1366">
  <si>
    <t>המרחבים</t>
  </si>
  <si>
    <t>שם הרשות</t>
  </si>
  <si>
    <t>דרום</t>
  </si>
  <si>
    <t>מרכז</t>
  </si>
  <si>
    <t>צפון</t>
  </si>
  <si>
    <t>מרחב</t>
  </si>
  <si>
    <t>מדד פריפריאלי</t>
  </si>
  <si>
    <t>אשכול חברתי כלכלי</t>
  </si>
  <si>
    <t>ישוב</t>
  </si>
  <si>
    <t>מדד חברתי-כלכלי</t>
  </si>
  <si>
    <t xml:space="preserve">יישוב </t>
  </si>
  <si>
    <t>מדד חברתי-כלכלי יישוב</t>
  </si>
  <si>
    <t>סמוכי גבול</t>
  </si>
  <si>
    <t>ישוב מאוים</t>
  </si>
  <si>
    <t>צמודי גדר</t>
  </si>
  <si>
    <t>מיקום המיזם</t>
  </si>
  <si>
    <t>אילות</t>
  </si>
  <si>
    <t>גוש עציון</t>
  </si>
  <si>
    <t>אל-בטוף</t>
  </si>
  <si>
    <t>אל קסום</t>
  </si>
  <si>
    <t>מנרה</t>
  </si>
  <si>
    <t>אחר</t>
  </si>
  <si>
    <t>מעלה אפרים</t>
  </si>
  <si>
    <t>אלונה</t>
  </si>
  <si>
    <t>נווה מדבר</t>
  </si>
  <si>
    <t>מגדלים</t>
  </si>
  <si>
    <t>אבטין</t>
  </si>
  <si>
    <t>אשכול</t>
  </si>
  <si>
    <t>מגילות ים המלח</t>
  </si>
  <si>
    <t>בוסתן אל-מרג'</t>
  </si>
  <si>
    <t>צבעון</t>
  </si>
  <si>
    <t>לא קיים ליישוב. יקבע לפי המועצה</t>
  </si>
  <si>
    <t>אבטליון</t>
  </si>
  <si>
    <t>באר טוביה</t>
  </si>
  <si>
    <t>מטה בנימין</t>
  </si>
  <si>
    <t>גולן</t>
  </si>
  <si>
    <t>דישון</t>
  </si>
  <si>
    <t>אביאל</t>
  </si>
  <si>
    <t>בני שמעון</t>
  </si>
  <si>
    <t>מטה יהודה</t>
  </si>
  <si>
    <t>הגלבוע</t>
  </si>
  <si>
    <t>הר חברון</t>
  </si>
  <si>
    <t>כרם שלום</t>
  </si>
  <si>
    <t>אביבים</t>
  </si>
  <si>
    <t>כן</t>
  </si>
  <si>
    <t>צמוד</t>
  </si>
  <si>
    <t>הערבה התיכונה</t>
  </si>
  <si>
    <t>ערבות הירדן</t>
  </si>
  <si>
    <t>הגליל העליון</t>
  </si>
  <si>
    <t>שפיר</t>
  </si>
  <si>
    <t>עין השלושה</t>
  </si>
  <si>
    <t>אביגדור</t>
  </si>
  <si>
    <t>שומרון</t>
  </si>
  <si>
    <t>הגליל התחתון</t>
  </si>
  <si>
    <t>עטרת</t>
  </si>
  <si>
    <t>אביחיל</t>
  </si>
  <si>
    <t>חבל אילות</t>
  </si>
  <si>
    <t>זבולון</t>
  </si>
  <si>
    <t>נחל שורק</t>
  </si>
  <si>
    <t>נחליאל</t>
  </si>
  <si>
    <t>אביטל</t>
  </si>
  <si>
    <t>ברנר</t>
  </si>
  <si>
    <t>חוף אשקלון</t>
  </si>
  <si>
    <t>חוף הכרמל</t>
  </si>
  <si>
    <t>חבל יבנה</t>
  </si>
  <si>
    <t>נורית</t>
  </si>
  <si>
    <t>אביעזר</t>
  </si>
  <si>
    <t>גדרות</t>
  </si>
  <si>
    <t>יואב</t>
  </si>
  <si>
    <t>יסוד המעלה</t>
  </si>
  <si>
    <t>אבירים</t>
  </si>
  <si>
    <t>סמוך</t>
  </si>
  <si>
    <t>לכיש</t>
  </si>
  <si>
    <t>מבואות החרמון</t>
  </si>
  <si>
    <t>מצפה אילן</t>
  </si>
  <si>
    <t>אבן מנחם</t>
  </si>
  <si>
    <t>מרחבים</t>
  </si>
  <si>
    <t>מגידו</t>
  </si>
  <si>
    <t>חירן</t>
  </si>
  <si>
    <t>אבן ספיר</t>
  </si>
  <si>
    <t>מגדל</t>
  </si>
  <si>
    <t>מיטל</t>
  </si>
  <si>
    <t>אבן שמואל</t>
  </si>
  <si>
    <t>גן רווה</t>
  </si>
  <si>
    <t>מטה אשר</t>
  </si>
  <si>
    <t>אבנת</t>
  </si>
  <si>
    <t>אבני איתן</t>
  </si>
  <si>
    <t>דרום השרון</t>
  </si>
  <si>
    <t>רמת נגב</t>
  </si>
  <si>
    <t>מטולה</t>
  </si>
  <si>
    <t>מרום הגליל</t>
  </si>
  <si>
    <t>מיצד</t>
  </si>
  <si>
    <t>אבני חפץ</t>
  </si>
  <si>
    <t>מאוים</t>
  </si>
  <si>
    <t>שדות נגב</t>
  </si>
  <si>
    <t>מנשה</t>
  </si>
  <si>
    <t>עמק המעיינות</t>
  </si>
  <si>
    <t>מיצר</t>
  </si>
  <si>
    <t>שער הנגב</t>
  </si>
  <si>
    <t>מעלה יוסף</t>
  </si>
  <si>
    <t>אבשלום</t>
  </si>
  <si>
    <t>אודם</t>
  </si>
  <si>
    <t>אדורה</t>
  </si>
  <si>
    <t>תמר</t>
  </si>
  <si>
    <t>משגב</t>
  </si>
  <si>
    <t>אדירים</t>
  </si>
  <si>
    <t>עמק הירדן</t>
  </si>
  <si>
    <t>אדמית</t>
  </si>
  <si>
    <t>עמק לוד</t>
  </si>
  <si>
    <t>לוטן</t>
  </si>
  <si>
    <t>אדרת</t>
  </si>
  <si>
    <t>עמק יזרעאל</t>
  </si>
  <si>
    <t>אודים</t>
  </si>
  <si>
    <t>חבל מודיעין</t>
  </si>
  <si>
    <t>אוהד</t>
  </si>
  <si>
    <t>אום אל-קוטוף</t>
  </si>
  <si>
    <t>חוף השרון</t>
  </si>
  <si>
    <t>אום בטין</t>
  </si>
  <si>
    <t>אומן</t>
  </si>
  <si>
    <t>אומץ</t>
  </si>
  <si>
    <t>לב השרון</t>
  </si>
  <si>
    <t>אור הגנוז</t>
  </si>
  <si>
    <t>אור הנר</t>
  </si>
  <si>
    <t>אורה</t>
  </si>
  <si>
    <t>אורות</t>
  </si>
  <si>
    <t>אורטל</t>
  </si>
  <si>
    <t>אורים</t>
  </si>
  <si>
    <t>אורנים</t>
  </si>
  <si>
    <t>אושה</t>
  </si>
  <si>
    <t>אחווה</t>
  </si>
  <si>
    <t>אחוזם</t>
  </si>
  <si>
    <t>אחוזת ברק</t>
  </si>
  <si>
    <t>אחיהוד</t>
  </si>
  <si>
    <t>אחיטוב</t>
  </si>
  <si>
    <t>אחיסמך</t>
  </si>
  <si>
    <t>אחיעזר</t>
  </si>
  <si>
    <t>איבים</t>
  </si>
  <si>
    <t>אייל</t>
  </si>
  <si>
    <t>איילת השחר</t>
  </si>
  <si>
    <t>אילון</t>
  </si>
  <si>
    <t>עמק חפר</t>
  </si>
  <si>
    <t>אילנייה</t>
  </si>
  <si>
    <t>איתמר</t>
  </si>
  <si>
    <t>איתן</t>
  </si>
  <si>
    <t>אל -עזי</t>
  </si>
  <si>
    <t>אל -עריאן</t>
  </si>
  <si>
    <t>אל -רום</t>
  </si>
  <si>
    <t>אל סייד</t>
  </si>
  <si>
    <t>אלומה</t>
  </si>
  <si>
    <t>אלומות</t>
  </si>
  <si>
    <t>אלון הגליל</t>
  </si>
  <si>
    <t>אלון מורה</t>
  </si>
  <si>
    <t>אלון שבות</t>
  </si>
  <si>
    <t>אלוני אבא</t>
  </si>
  <si>
    <t>אלוני הבשן</t>
  </si>
  <si>
    <t>אלוני יצחק</t>
  </si>
  <si>
    <t>אלונים</t>
  </si>
  <si>
    <t>אלי-עד</t>
  </si>
  <si>
    <t>אליאב</t>
  </si>
  <si>
    <t>אליפז</t>
  </si>
  <si>
    <t>אליפלט</t>
  </si>
  <si>
    <t>אליקים</t>
  </si>
  <si>
    <t>אלישיב</t>
  </si>
  <si>
    <t>אלישמע</t>
  </si>
  <si>
    <t>אלמגור</t>
  </si>
  <si>
    <t>אלמוג</t>
  </si>
  <si>
    <t>אלעזר</t>
  </si>
  <si>
    <t>אלקוש</t>
  </si>
  <si>
    <t>אמונים</t>
  </si>
  <si>
    <t>אמירים</t>
  </si>
  <si>
    <t>אמנון</t>
  </si>
  <si>
    <t>אמציה</t>
  </si>
  <si>
    <t>אניעם</t>
  </si>
  <si>
    <t>אספר</t>
  </si>
  <si>
    <t>אפיק</t>
  </si>
  <si>
    <t>אפיקים</t>
  </si>
  <si>
    <t>אפק</t>
  </si>
  <si>
    <t>ארבל</t>
  </si>
  <si>
    <t>ארגמן</t>
  </si>
  <si>
    <t>ארז</t>
  </si>
  <si>
    <t>ארסוף</t>
  </si>
  <si>
    <t>אשבול</t>
  </si>
  <si>
    <t>אשדות יעקב (איחוד)</t>
  </si>
  <si>
    <t>אשדות יעקב (מאוחד)</t>
  </si>
  <si>
    <t>אשחר</t>
  </si>
  <si>
    <t>אשכולות</t>
  </si>
  <si>
    <t>אשל הנשיא</t>
  </si>
  <si>
    <t>אשלים</t>
  </si>
  <si>
    <t>אשרת</t>
  </si>
  <si>
    <t>אשתאול</t>
  </si>
  <si>
    <t>באר אורה</t>
  </si>
  <si>
    <t>באר גנים</t>
  </si>
  <si>
    <t>באר מילכה</t>
  </si>
  <si>
    <t>בארות יצחק</t>
  </si>
  <si>
    <t>בארותיים</t>
  </si>
  <si>
    <t>בארי</t>
  </si>
  <si>
    <t>בוסתן הגליל</t>
  </si>
  <si>
    <t>בורגתה</t>
  </si>
  <si>
    <t>בחן</t>
  </si>
  <si>
    <t>בטחה</t>
  </si>
  <si>
    <t>ביצרון</t>
  </si>
  <si>
    <t>ביר הדאג'</t>
  </si>
  <si>
    <t>בירייה</t>
  </si>
  <si>
    <t>בית אורן</t>
  </si>
  <si>
    <t>בית אלעזרי</t>
  </si>
  <si>
    <t>בית אלפא</t>
  </si>
  <si>
    <t>בית גוברין</t>
  </si>
  <si>
    <t>בית גמליאל</t>
  </si>
  <si>
    <t>בית הגדי</t>
  </si>
  <si>
    <t>בית הלוי</t>
  </si>
  <si>
    <t>בית הלל</t>
  </si>
  <si>
    <t>בית העמק</t>
  </si>
  <si>
    <t>בית הערבה</t>
  </si>
  <si>
    <t>בית השיטה</t>
  </si>
  <si>
    <t>בית זית</t>
  </si>
  <si>
    <t>בית זרע</t>
  </si>
  <si>
    <t>בית חורון</t>
  </si>
  <si>
    <t>בית חירות</t>
  </si>
  <si>
    <t>בית חלקיה</t>
  </si>
  <si>
    <t>בית חנן</t>
  </si>
  <si>
    <t>בית חנניה</t>
  </si>
  <si>
    <t>בית חשמונאי</t>
  </si>
  <si>
    <t>בית יהושע</t>
  </si>
  <si>
    <t>בית יוסף</t>
  </si>
  <si>
    <t>בית ינאי</t>
  </si>
  <si>
    <t>בית יצחק-שער חפר</t>
  </si>
  <si>
    <t>בית לחם הגלילית</t>
  </si>
  <si>
    <t>בית מאיר</t>
  </si>
  <si>
    <t>בית נחמיה</t>
  </si>
  <si>
    <t>בית ניר</t>
  </si>
  <si>
    <t>בית נקופה</t>
  </si>
  <si>
    <t>בית עובד</t>
  </si>
  <si>
    <t>בית עוזיאל</t>
  </si>
  <si>
    <t>בית עזרא</t>
  </si>
  <si>
    <t>בית עריף</t>
  </si>
  <si>
    <t>בית צבי</t>
  </si>
  <si>
    <t>בית קמה</t>
  </si>
  <si>
    <t>בית קשת</t>
  </si>
  <si>
    <t>בית רבן</t>
  </si>
  <si>
    <t>בית רימון</t>
  </si>
  <si>
    <t>בית שערים</t>
  </si>
  <si>
    <t>בית שקמה</t>
  </si>
  <si>
    <t>ביתן אהרן</t>
  </si>
  <si>
    <t>בלפוריה</t>
  </si>
  <si>
    <t>בן זכאי</t>
  </si>
  <si>
    <t>בן עמי</t>
  </si>
  <si>
    <t>בן שמן (כפר נוער)</t>
  </si>
  <si>
    <t>בן שמן (מושב)</t>
  </si>
  <si>
    <t>בני דקלים</t>
  </si>
  <si>
    <t>בני דרום</t>
  </si>
  <si>
    <t>בני דרור</t>
  </si>
  <si>
    <t>בני יהודה</t>
  </si>
  <si>
    <t>בני נצרים</t>
  </si>
  <si>
    <t>בני עטרות</t>
  </si>
  <si>
    <t>בני ציון</t>
  </si>
  <si>
    <t>בני ראם</t>
  </si>
  <si>
    <t>בניה</t>
  </si>
  <si>
    <t>בצרה</t>
  </si>
  <si>
    <t>בצת</t>
  </si>
  <si>
    <t>בקוע</t>
  </si>
  <si>
    <t>בקעות</t>
  </si>
  <si>
    <t>בר גיורא</t>
  </si>
  <si>
    <t>בר יוחאי</t>
  </si>
  <si>
    <t>ברוכין</t>
  </si>
  <si>
    <t>ברור חיל</t>
  </si>
  <si>
    <t>ברוש</t>
  </si>
  <si>
    <t>ברכה</t>
  </si>
  <si>
    <t>ברכיה</t>
  </si>
  <si>
    <t>ברעם</t>
  </si>
  <si>
    <t>ברק</t>
  </si>
  <si>
    <t>ברקאי</t>
  </si>
  <si>
    <t>ברקן</t>
  </si>
  <si>
    <t>ברקת</t>
  </si>
  <si>
    <t>בת הדר</t>
  </si>
  <si>
    <t>בת חן</t>
  </si>
  <si>
    <t>בת חפר</t>
  </si>
  <si>
    <t>בת עין</t>
  </si>
  <si>
    <t>בת שלמה</t>
  </si>
  <si>
    <t>גאולי תימן</t>
  </si>
  <si>
    <t>גאולים</t>
  </si>
  <si>
    <t>גאליה</t>
  </si>
  <si>
    <t>גבולות</t>
  </si>
  <si>
    <t>גבים</t>
  </si>
  <si>
    <t>גבע</t>
  </si>
  <si>
    <t>גבע בנימין</t>
  </si>
  <si>
    <t>גבע כרמל</t>
  </si>
  <si>
    <t>גבעולים</t>
  </si>
  <si>
    <t>גבעון החדשה</t>
  </si>
  <si>
    <t>גבעות בר</t>
  </si>
  <si>
    <t>גבעת אבני</t>
  </si>
  <si>
    <t>גבעת אלה</t>
  </si>
  <si>
    <t>גבעת ברנר</t>
  </si>
  <si>
    <t>גבעת השלושה</t>
  </si>
  <si>
    <t>גבעת ח"ן</t>
  </si>
  <si>
    <t>גבעת חיים (איחוד)</t>
  </si>
  <si>
    <t>גבעת חיים (מאוחד)</t>
  </si>
  <si>
    <t>גבעת יואב</t>
  </si>
  <si>
    <t>גבעת יערים</t>
  </si>
  <si>
    <t>גבעת ישעיהו</t>
  </si>
  <si>
    <t>גבעת כ"ח</t>
  </si>
  <si>
    <t>גבעת ניל"י</t>
  </si>
  <si>
    <t>גבעת עוז</t>
  </si>
  <si>
    <t>גבעת שפירא</t>
  </si>
  <si>
    <t>גבעתי</t>
  </si>
  <si>
    <t>גברעם</t>
  </si>
  <si>
    <t>גבת</t>
  </si>
  <si>
    <t>גדות</t>
  </si>
  <si>
    <t>גדיש</t>
  </si>
  <si>
    <t>גדעונה</t>
  </si>
  <si>
    <t>גונן</t>
  </si>
  <si>
    <t>גורן</t>
  </si>
  <si>
    <t>גורנות הגליל</t>
  </si>
  <si>
    <t>גזית</t>
  </si>
  <si>
    <t>גזר</t>
  </si>
  <si>
    <t>גיאה</t>
  </si>
  <si>
    <t>גיבתון</t>
  </si>
  <si>
    <t>גיזו</t>
  </si>
  <si>
    <t>גילון</t>
  </si>
  <si>
    <t>גילת</t>
  </si>
  <si>
    <t>גינוסר</t>
  </si>
  <si>
    <t>גיניגר</t>
  </si>
  <si>
    <t>גינתון</t>
  </si>
  <si>
    <t>גיתה</t>
  </si>
  <si>
    <t>גיתית</t>
  </si>
  <si>
    <t>גלאון</t>
  </si>
  <si>
    <t>גלגל</t>
  </si>
  <si>
    <t>גליל ים</t>
  </si>
  <si>
    <t>גלעד (אבן יצחק)</t>
  </si>
  <si>
    <t>גמזו</t>
  </si>
  <si>
    <t>גן הדרום</t>
  </si>
  <si>
    <t>גן השומרון</t>
  </si>
  <si>
    <t>גן חיים</t>
  </si>
  <si>
    <t>גן יאשיה</t>
  </si>
  <si>
    <t>גן נר</t>
  </si>
  <si>
    <t>גן שורק</t>
  </si>
  <si>
    <t>גן שלמה</t>
  </si>
  <si>
    <t>גן שמואל</t>
  </si>
  <si>
    <t>גנות</t>
  </si>
  <si>
    <t>גנות הדר</t>
  </si>
  <si>
    <t>גני הדר</t>
  </si>
  <si>
    <t>גני טל</t>
  </si>
  <si>
    <t>גני יוחנן</t>
  </si>
  <si>
    <t>גני עם</t>
  </si>
  <si>
    <t>געש</t>
  </si>
  <si>
    <t>געתון</t>
  </si>
  <si>
    <t>גפן</t>
  </si>
  <si>
    <t>גרופית</t>
  </si>
  <si>
    <t>גשור</t>
  </si>
  <si>
    <t>גשר</t>
  </si>
  <si>
    <t>גשר הזיו</t>
  </si>
  <si>
    <t>גת (קיבוץ)</t>
  </si>
  <si>
    <t>גת רימון</t>
  </si>
  <si>
    <t>דבורה</t>
  </si>
  <si>
    <t>דבירה</t>
  </si>
  <si>
    <t>דברת</t>
  </si>
  <si>
    <t>דגניה א'</t>
  </si>
  <si>
    <t>דגניה ב'</t>
  </si>
  <si>
    <t>דוב"ב</t>
  </si>
  <si>
    <t>דולב</t>
  </si>
  <si>
    <t>דור</t>
  </si>
  <si>
    <t>דורות</t>
  </si>
  <si>
    <t>דחי</t>
  </si>
  <si>
    <t>דלייה</t>
  </si>
  <si>
    <t>דלתון</t>
  </si>
  <si>
    <t>דמיידה</t>
  </si>
  <si>
    <t>דן</t>
  </si>
  <si>
    <t>דפנה</t>
  </si>
  <si>
    <t>דקל</t>
  </si>
  <si>
    <t>דריג'את</t>
  </si>
  <si>
    <t>האון</t>
  </si>
  <si>
    <t>הבונים</t>
  </si>
  <si>
    <t>הגושרים</t>
  </si>
  <si>
    <t>הדר עם</t>
  </si>
  <si>
    <t>הודייה</t>
  </si>
  <si>
    <t>הושעיה</t>
  </si>
  <si>
    <t>הזורע</t>
  </si>
  <si>
    <t>הזורעים</t>
  </si>
  <si>
    <t>החותרים</t>
  </si>
  <si>
    <t>היוגב</t>
  </si>
  <si>
    <t>הילה</t>
  </si>
  <si>
    <t>המעפיל</t>
  </si>
  <si>
    <t>הסוללים</t>
  </si>
  <si>
    <t>העוגן</t>
  </si>
  <si>
    <t>הר גילה</t>
  </si>
  <si>
    <t>הר עמשא</t>
  </si>
  <si>
    <t>הראל</t>
  </si>
  <si>
    <t>הרדוף</t>
  </si>
  <si>
    <t>הררית</t>
  </si>
  <si>
    <t>ורד יריחו</t>
  </si>
  <si>
    <t>ורדון</t>
  </si>
  <si>
    <t>זבדיאל</t>
  </si>
  <si>
    <t>זוהר</t>
  </si>
  <si>
    <t>זיקים</t>
  </si>
  <si>
    <t>זיתן</t>
  </si>
  <si>
    <t>זכריה</t>
  </si>
  <si>
    <t>זמרת</t>
  </si>
  <si>
    <t>זנוח</t>
  </si>
  <si>
    <t>זרועה</t>
  </si>
  <si>
    <t>זרחיה</t>
  </si>
  <si>
    <t>ח'ואלד</t>
  </si>
  <si>
    <t>חבצלת השרון</t>
  </si>
  <si>
    <t>חבר</t>
  </si>
  <si>
    <t>חגור</t>
  </si>
  <si>
    <t>חגי</t>
  </si>
  <si>
    <t>חגלה</t>
  </si>
  <si>
    <t>חד-נס</t>
  </si>
  <si>
    <t>חדיד</t>
  </si>
  <si>
    <t>חולדה</t>
  </si>
  <si>
    <t>חולית</t>
  </si>
  <si>
    <t>חולתה</t>
  </si>
  <si>
    <t>חוסן</t>
  </si>
  <si>
    <t>חוסנייה</t>
  </si>
  <si>
    <t>חופית</t>
  </si>
  <si>
    <t>חוקוק</t>
  </si>
  <si>
    <t>חורשים</t>
  </si>
  <si>
    <t>חזון</t>
  </si>
  <si>
    <t>חיבת ציון</t>
  </si>
  <si>
    <t>חיננית</t>
  </si>
  <si>
    <t>חירות</t>
  </si>
  <si>
    <t>חלוץ</t>
  </si>
  <si>
    <t>חלמיש</t>
  </si>
  <si>
    <t>חלץ</t>
  </si>
  <si>
    <t>חמאם</t>
  </si>
  <si>
    <t>חמד</t>
  </si>
  <si>
    <t>חמדיה</t>
  </si>
  <si>
    <t>חמדת</t>
  </si>
  <si>
    <t>חמרה</t>
  </si>
  <si>
    <t>חניאל</t>
  </si>
  <si>
    <t>חניתה</t>
  </si>
  <si>
    <t>חנתון</t>
  </si>
  <si>
    <t>חספין</t>
  </si>
  <si>
    <t>חפץ חיים</t>
  </si>
  <si>
    <t>חפצי-בה</t>
  </si>
  <si>
    <t>חצב</t>
  </si>
  <si>
    <t>חצבה</t>
  </si>
  <si>
    <t>חצור-אשדוד</t>
  </si>
  <si>
    <t>חצרים</t>
  </si>
  <si>
    <t>חרב לאת</t>
  </si>
  <si>
    <t>חרוצים</t>
  </si>
  <si>
    <t>חרמש</t>
  </si>
  <si>
    <t>חרשים</t>
  </si>
  <si>
    <t>חשמונאים</t>
  </si>
  <si>
    <t>טייבה (בעמק)</t>
  </si>
  <si>
    <t>טירת יהודה</t>
  </si>
  <si>
    <t>טירת צבי</t>
  </si>
  <si>
    <t>טל-אל</t>
  </si>
  <si>
    <t>טל שחר</t>
  </si>
  <si>
    <t>טללים</t>
  </si>
  <si>
    <t>טלמון</t>
  </si>
  <si>
    <t>טמרה (יזרעאל)</t>
  </si>
  <si>
    <t>טנא</t>
  </si>
  <si>
    <t>טפחות</t>
  </si>
  <si>
    <t>יבול</t>
  </si>
  <si>
    <t>יגור</t>
  </si>
  <si>
    <t>יגל</t>
  </si>
  <si>
    <t>יד בנימין</t>
  </si>
  <si>
    <t>יד חנה</t>
  </si>
  <si>
    <t>יד מרדכי</t>
  </si>
  <si>
    <t>יד נתן</t>
  </si>
  <si>
    <t>יד רמב"ם</t>
  </si>
  <si>
    <t>יהל</t>
  </si>
  <si>
    <t>יובל</t>
  </si>
  <si>
    <t>יובלים</t>
  </si>
  <si>
    <t>יודפת</t>
  </si>
  <si>
    <t>יונתן</t>
  </si>
  <si>
    <t>יושיביה</t>
  </si>
  <si>
    <t>יזרעאל</t>
  </si>
  <si>
    <t>יחיעם</t>
  </si>
  <si>
    <t>יטבתה</t>
  </si>
  <si>
    <t>ייט"ב</t>
  </si>
  <si>
    <t>יכיני</t>
  </si>
  <si>
    <t>ינוב</t>
  </si>
  <si>
    <t>ינון</t>
  </si>
  <si>
    <t>יסודות</t>
  </si>
  <si>
    <t>יסעור</t>
  </si>
  <si>
    <t>יעד</t>
  </si>
  <si>
    <t>יעף</t>
  </si>
  <si>
    <t>יערה</t>
  </si>
  <si>
    <t>יפית</t>
  </si>
  <si>
    <t>יפעת</t>
  </si>
  <si>
    <t>יפתח</t>
  </si>
  <si>
    <t>יצהר</t>
  </si>
  <si>
    <t>יציץ</t>
  </si>
  <si>
    <t>יקום</t>
  </si>
  <si>
    <t>יקיר</t>
  </si>
  <si>
    <t>יקנעם (מושבה)</t>
  </si>
  <si>
    <t>יראון</t>
  </si>
  <si>
    <t>ירדנה</t>
  </si>
  <si>
    <t>ירחיב</t>
  </si>
  <si>
    <t>ירקונה</t>
  </si>
  <si>
    <t>ישע</t>
  </si>
  <si>
    <t>ישעי</t>
  </si>
  <si>
    <t>ישרש</t>
  </si>
  <si>
    <t>יתד</t>
  </si>
  <si>
    <t>כברי</t>
  </si>
  <si>
    <t>כדורי</t>
  </si>
  <si>
    <t>כדיתה</t>
  </si>
  <si>
    <t>כוכב השחר</t>
  </si>
  <si>
    <t>כוכב יעקב</t>
  </si>
  <si>
    <t>כוכב מיכאל</t>
  </si>
  <si>
    <t>כורזים</t>
  </si>
  <si>
    <t>כחל</t>
  </si>
  <si>
    <t>כיסופים</t>
  </si>
  <si>
    <t>כליל</t>
  </si>
  <si>
    <t>כלנית</t>
  </si>
  <si>
    <t>כמאנה</t>
  </si>
  <si>
    <t>כמהין</t>
  </si>
  <si>
    <t>כמון</t>
  </si>
  <si>
    <t>כנות</t>
  </si>
  <si>
    <t>כנף</t>
  </si>
  <si>
    <t>כנרת (מושבה)</t>
  </si>
  <si>
    <t>כנרת (קבוצה)</t>
  </si>
  <si>
    <t>כסלון</t>
  </si>
  <si>
    <t>כפר אביב</t>
  </si>
  <si>
    <t>כפר אדומים</t>
  </si>
  <si>
    <t>כפר אוריה</t>
  </si>
  <si>
    <t>כפר אחים</t>
  </si>
  <si>
    <t>כפר ביאליק</t>
  </si>
  <si>
    <t>כפר ביל"ו</t>
  </si>
  <si>
    <t>כפר בלום</t>
  </si>
  <si>
    <t>כפר בן נון</t>
  </si>
  <si>
    <t>כפר ברוך</t>
  </si>
  <si>
    <t>כפר גדעון</t>
  </si>
  <si>
    <t>כפר גלים</t>
  </si>
  <si>
    <t>כפר גליקסון</t>
  </si>
  <si>
    <t>כפר גלעדי</t>
  </si>
  <si>
    <t>כפר דניאל</t>
  </si>
  <si>
    <t>כפר האורנים</t>
  </si>
  <si>
    <t>כפר החורש</t>
  </si>
  <si>
    <t>כפר המכבי</t>
  </si>
  <si>
    <t>כפר הנגיד</t>
  </si>
  <si>
    <t>כפר הנוער הדתי</t>
  </si>
  <si>
    <t>כפר הנשיא</t>
  </si>
  <si>
    <t>כפר הס</t>
  </si>
  <si>
    <t>כפר הרא"ה</t>
  </si>
  <si>
    <t>כפר הרי"ף</t>
  </si>
  <si>
    <t>כפר ויתקין</t>
  </si>
  <si>
    <t>כפר ורבורג</t>
  </si>
  <si>
    <t>כפר זיתים</t>
  </si>
  <si>
    <t>כפר חב"ד</t>
  </si>
  <si>
    <t>כפר חושן</t>
  </si>
  <si>
    <t>כפר חיטים</t>
  </si>
  <si>
    <t>כפר חיים</t>
  </si>
  <si>
    <t>כפר חנניה</t>
  </si>
  <si>
    <t>כפר חסידים א'</t>
  </si>
  <si>
    <t>כפר חסידים ב'</t>
  </si>
  <si>
    <t>כפר חרוב</t>
  </si>
  <si>
    <t>כפר טרומן</t>
  </si>
  <si>
    <t>כפר ידידיה</t>
  </si>
  <si>
    <t>כפר יהושע</t>
  </si>
  <si>
    <t>כפר יחזקאל</t>
  </si>
  <si>
    <t>כפר יעבץ</t>
  </si>
  <si>
    <t>כפר מונש</t>
  </si>
  <si>
    <t>כפר מימון</t>
  </si>
  <si>
    <t>כפר מל"ל</t>
  </si>
  <si>
    <t>כפר מנחם</t>
  </si>
  <si>
    <t>כפר מסריק</t>
  </si>
  <si>
    <t>כפר מצר</t>
  </si>
  <si>
    <t>כפר מרדכי</t>
  </si>
  <si>
    <t>כפר נטר</t>
  </si>
  <si>
    <t>כפר סאלד</t>
  </si>
  <si>
    <t>כפר סילבר</t>
  </si>
  <si>
    <t>כפר סירקין</t>
  </si>
  <si>
    <t>כפר עזה</t>
  </si>
  <si>
    <t>כפר עציון</t>
  </si>
  <si>
    <t>כפר פינס</t>
  </si>
  <si>
    <t>כפר קיש</t>
  </si>
  <si>
    <t>כפר ראש הנקרה</t>
  </si>
  <si>
    <t>כפר רוזנואלד (זרעית)</t>
  </si>
  <si>
    <t>כפר רופין</t>
  </si>
  <si>
    <t>כפר רות</t>
  </si>
  <si>
    <t>כפר שמאי</t>
  </si>
  <si>
    <t>כפר שמואל</t>
  </si>
  <si>
    <t>כפר תפוח</t>
  </si>
  <si>
    <t>כרכום</t>
  </si>
  <si>
    <t>כרם בן זמרה</t>
  </si>
  <si>
    <t>כרם יבנה (ישיבה)</t>
  </si>
  <si>
    <t>כרם מהר"ל</t>
  </si>
  <si>
    <t>כרמי יוסף</t>
  </si>
  <si>
    <t>כרמי צור</t>
  </si>
  <si>
    <t>כרמי קטיף</t>
  </si>
  <si>
    <t>כרמייה</t>
  </si>
  <si>
    <t>כרמים</t>
  </si>
  <si>
    <t>כרמל</t>
  </si>
  <si>
    <t>לבון</t>
  </si>
  <si>
    <t>לביא</t>
  </si>
  <si>
    <t>לבנים</t>
  </si>
  <si>
    <t>להב</t>
  </si>
  <si>
    <t>להבות הבשן</t>
  </si>
  <si>
    <t>להבות חביבה</t>
  </si>
  <si>
    <t>לוזית</t>
  </si>
  <si>
    <t>לוחמי הגיטאות</t>
  </si>
  <si>
    <t>לוטם</t>
  </si>
  <si>
    <t>לימן</t>
  </si>
  <si>
    <t>לפיד</t>
  </si>
  <si>
    <t>לפידות</t>
  </si>
  <si>
    <t>מאור</t>
  </si>
  <si>
    <t>מאיר שפיה</t>
  </si>
  <si>
    <t>מבוא ביתר</t>
  </si>
  <si>
    <t>מבוא דותן</t>
  </si>
  <si>
    <t>מבוא חורון</t>
  </si>
  <si>
    <t>מבוא חמה</t>
  </si>
  <si>
    <t>מבוא מודיעים</t>
  </si>
  <si>
    <t>מבואות ים</t>
  </si>
  <si>
    <t>מבועים</t>
  </si>
  <si>
    <t>מבטחים</t>
  </si>
  <si>
    <t>מבקיעים</t>
  </si>
  <si>
    <t>מגדים</t>
  </si>
  <si>
    <t>מגדל עוז</t>
  </si>
  <si>
    <t>מגל</t>
  </si>
  <si>
    <t>מגן</t>
  </si>
  <si>
    <t>מגן שאול</t>
  </si>
  <si>
    <t>מגשימים</t>
  </si>
  <si>
    <t>מדרך עוז</t>
  </si>
  <si>
    <t>מדרשת בן גוריון</t>
  </si>
  <si>
    <t>מולדת</t>
  </si>
  <si>
    <t>מוצא עילית</t>
  </si>
  <si>
    <t>מוקייבלה</t>
  </si>
  <si>
    <t>מורן</t>
  </si>
  <si>
    <t>מורשת</t>
  </si>
  <si>
    <t>מזור</t>
  </si>
  <si>
    <t>מזרע</t>
  </si>
  <si>
    <t>מחולה</t>
  </si>
  <si>
    <t>מחניים</t>
  </si>
  <si>
    <t>מחסיה</t>
  </si>
  <si>
    <t>מטע</t>
  </si>
  <si>
    <t>מי עמי</t>
  </si>
  <si>
    <t>מיטב</t>
  </si>
  <si>
    <t>מייסר</t>
  </si>
  <si>
    <t>מירב</t>
  </si>
  <si>
    <t>מירון</t>
  </si>
  <si>
    <t>מישר</t>
  </si>
  <si>
    <t>מכורה</t>
  </si>
  <si>
    <t>מכחול</t>
  </si>
  <si>
    <t>מכמורת</t>
  </si>
  <si>
    <t>מכמנים</t>
  </si>
  <si>
    <t>מלאה</t>
  </si>
  <si>
    <t>מלילות</t>
  </si>
  <si>
    <t>מלכייה</t>
  </si>
  <si>
    <t>מנוחה</t>
  </si>
  <si>
    <t>מנוף</t>
  </si>
  <si>
    <t>מנות</t>
  </si>
  <si>
    <t>מנחמיה</t>
  </si>
  <si>
    <t>מנשית זבדה</t>
  </si>
  <si>
    <t>מסד</t>
  </si>
  <si>
    <t>מסדה</t>
  </si>
  <si>
    <t>מסילות</t>
  </si>
  <si>
    <t>מסילת ציון</t>
  </si>
  <si>
    <t>מסלול</t>
  </si>
  <si>
    <t>מעברות</t>
  </si>
  <si>
    <t>מעגלים</t>
  </si>
  <si>
    <t>מעגן</t>
  </si>
  <si>
    <t>מעגן מיכאל</t>
  </si>
  <si>
    <t>מעוז חיים</t>
  </si>
  <si>
    <t>מעון</t>
  </si>
  <si>
    <t>מעונה</t>
  </si>
  <si>
    <t>מעיין ברוך</t>
  </si>
  <si>
    <t>מעיין צבי</t>
  </si>
  <si>
    <t>מעלה גלבוע</t>
  </si>
  <si>
    <t>מעלה גמלא</t>
  </si>
  <si>
    <t>מעלה החמישה</t>
  </si>
  <si>
    <t>מעלה לבונה</t>
  </si>
  <si>
    <t>מעלה מכמש</t>
  </si>
  <si>
    <t>מעלה עמוס</t>
  </si>
  <si>
    <t>מעלה שומרון</t>
  </si>
  <si>
    <t>מענית</t>
  </si>
  <si>
    <t>מעש</t>
  </si>
  <si>
    <t>מפלסים</t>
  </si>
  <si>
    <t>מצדות יהודה</t>
  </si>
  <si>
    <t>מצובה</t>
  </si>
  <si>
    <t>מצליח</t>
  </si>
  <si>
    <t>מצפה</t>
  </si>
  <si>
    <t>מצפה אבי"ב</t>
  </si>
  <si>
    <t>מצפה יריחו</t>
  </si>
  <si>
    <t>מצפה נטופה</t>
  </si>
  <si>
    <t>מצפה שלם</t>
  </si>
  <si>
    <t>מצר</t>
  </si>
  <si>
    <t>מרגליות</t>
  </si>
  <si>
    <t>מרום גולן</t>
  </si>
  <si>
    <t>מרחב עם</t>
  </si>
  <si>
    <t>מרחביה (מושב)</t>
  </si>
  <si>
    <t>מרחביה (קיבוץ)</t>
  </si>
  <si>
    <t>מרכז שפירא</t>
  </si>
  <si>
    <t>משאבי שדה</t>
  </si>
  <si>
    <t>משגב דב</t>
  </si>
  <si>
    <t>משגב עם</t>
  </si>
  <si>
    <t>משואה</t>
  </si>
  <si>
    <t>משואות יצחק</t>
  </si>
  <si>
    <t>משכיות</t>
  </si>
  <si>
    <t>משמר איילון</t>
  </si>
  <si>
    <t>משמר דוד</t>
  </si>
  <si>
    <t>משמר הירדן</t>
  </si>
  <si>
    <t>משמר הנגב</t>
  </si>
  <si>
    <t>משמר העמק</t>
  </si>
  <si>
    <t>משמר השבעה</t>
  </si>
  <si>
    <t>משמר השרון</t>
  </si>
  <si>
    <t>משמרות</t>
  </si>
  <si>
    <t>משמרת</t>
  </si>
  <si>
    <t>משען</t>
  </si>
  <si>
    <t>מתן</t>
  </si>
  <si>
    <t>מתת</t>
  </si>
  <si>
    <t>מתתיהו</t>
  </si>
  <si>
    <t>נאות גולן</t>
  </si>
  <si>
    <t>נאות הכיכר</t>
  </si>
  <si>
    <t>נאות מרדכי</t>
  </si>
  <si>
    <t>נאות סמדר</t>
  </si>
  <si>
    <t>נאעורה</t>
  </si>
  <si>
    <t>נבטים</t>
  </si>
  <si>
    <t>נגבה</t>
  </si>
  <si>
    <t>נגוהות</t>
  </si>
  <si>
    <t>נהורה</t>
  </si>
  <si>
    <t>נהלל</t>
  </si>
  <si>
    <t>נוב</t>
  </si>
  <si>
    <t>נוגה</t>
  </si>
  <si>
    <t>נווה</t>
  </si>
  <si>
    <t>נווה אור</t>
  </si>
  <si>
    <t>נווה אילן</t>
  </si>
  <si>
    <t>נווה איתן</t>
  </si>
  <si>
    <t>נווה דניאל</t>
  </si>
  <si>
    <t>נווה זיו</t>
  </si>
  <si>
    <t>נווה ים</t>
  </si>
  <si>
    <t>נווה ימין</t>
  </si>
  <si>
    <t>נווה ירק</t>
  </si>
  <si>
    <t>נווה מבטח</t>
  </si>
  <si>
    <t>נווה מיכאל</t>
  </si>
  <si>
    <t>נווה שלום</t>
  </si>
  <si>
    <t>נועם</t>
  </si>
  <si>
    <t>נוף איילון</t>
  </si>
  <si>
    <t>נופים</t>
  </si>
  <si>
    <t>נופית</t>
  </si>
  <si>
    <t>נופך</t>
  </si>
  <si>
    <t>נוקדים</t>
  </si>
  <si>
    <t>נורדייה</t>
  </si>
  <si>
    <t>נחושה</t>
  </si>
  <si>
    <t>נחל עוז</t>
  </si>
  <si>
    <t>נחלה</t>
  </si>
  <si>
    <t>נחלים</t>
  </si>
  <si>
    <t>נחם</t>
  </si>
  <si>
    <t>נחשולים</t>
  </si>
  <si>
    <t>נחשון</t>
  </si>
  <si>
    <t>נחשונים</t>
  </si>
  <si>
    <t>נטועה</t>
  </si>
  <si>
    <t>נטור</t>
  </si>
  <si>
    <t>נטע</t>
  </si>
  <si>
    <t>נטעים</t>
  </si>
  <si>
    <t>נטף</t>
  </si>
  <si>
    <t>ניין</t>
  </si>
  <si>
    <t>ניל"י</t>
  </si>
  <si>
    <t>ניצן</t>
  </si>
  <si>
    <t>ניצן ב'</t>
  </si>
  <si>
    <t>ניצני סיני</t>
  </si>
  <si>
    <t>ניצני עוז</t>
  </si>
  <si>
    <t>ניצנים</t>
  </si>
  <si>
    <t>ניר אליהו</t>
  </si>
  <si>
    <t>ניר בנים</t>
  </si>
  <si>
    <t>ניר גלים</t>
  </si>
  <si>
    <t>ניר דוד (תל עמל)</t>
  </si>
  <si>
    <t>ניר ח"ן</t>
  </si>
  <si>
    <t>ניר יפה</t>
  </si>
  <si>
    <t>ניר יצחק</t>
  </si>
  <si>
    <t>ניר ישראל</t>
  </si>
  <si>
    <t>ניר משה</t>
  </si>
  <si>
    <t>ניר עוז</t>
  </si>
  <si>
    <t>ניר עם</t>
  </si>
  <si>
    <t>ניר עציון</t>
  </si>
  <si>
    <t>ניר עקיבא</t>
  </si>
  <si>
    <t>ניר צבי</t>
  </si>
  <si>
    <t>נירים</t>
  </si>
  <si>
    <t>נירית</t>
  </si>
  <si>
    <t>נס הרים</t>
  </si>
  <si>
    <t>נעורים</t>
  </si>
  <si>
    <t>נעלה</t>
  </si>
  <si>
    <t>נען</t>
  </si>
  <si>
    <t>נצר חזני</t>
  </si>
  <si>
    <t>נצר סרני</t>
  </si>
  <si>
    <t>נתיב הגדוד</t>
  </si>
  <si>
    <t>נתיב הל"ה</t>
  </si>
  <si>
    <t>נתיב העשרה</t>
  </si>
  <si>
    <t>נתיב השיירה</t>
  </si>
  <si>
    <t>סאסא</t>
  </si>
  <si>
    <t>סגולה</t>
  </si>
  <si>
    <t>סואעד (חמרייה)</t>
  </si>
  <si>
    <t>סולם</t>
  </si>
  <si>
    <t>סוסיה</t>
  </si>
  <si>
    <t>סופה</t>
  </si>
  <si>
    <t>סלמה</t>
  </si>
  <si>
    <t>סלעית</t>
  </si>
  <si>
    <t>סמר</t>
  </si>
  <si>
    <t>סנסנה</t>
  </si>
  <si>
    <t>סעד</t>
  </si>
  <si>
    <t>סער</t>
  </si>
  <si>
    <t>ספיר</t>
  </si>
  <si>
    <t>סתרייה</t>
  </si>
  <si>
    <t>עבדון</t>
  </si>
  <si>
    <t>עברון</t>
  </si>
  <si>
    <t>עגור</t>
  </si>
  <si>
    <t>עדי</t>
  </si>
  <si>
    <t>עדנים</t>
  </si>
  <si>
    <t>עוזה</t>
  </si>
  <si>
    <t>עוזייר</t>
  </si>
  <si>
    <t>עולש</t>
  </si>
  <si>
    <t>עופר</t>
  </si>
  <si>
    <t>עוצם</t>
  </si>
  <si>
    <t>עזר</t>
  </si>
  <si>
    <t>עזריאל</t>
  </si>
  <si>
    <t>עזריה</t>
  </si>
  <si>
    <t>עזריקם</t>
  </si>
  <si>
    <t>עידן</t>
  </si>
  <si>
    <t>עיינות</t>
  </si>
  <si>
    <t>עין איילה</t>
  </si>
  <si>
    <t>עין אל-אסד</t>
  </si>
  <si>
    <t>עין גב</t>
  </si>
  <si>
    <t>עין גדי</t>
  </si>
  <si>
    <t>עין דור</t>
  </si>
  <si>
    <t>עין הבשור</t>
  </si>
  <si>
    <t>עין הוד</t>
  </si>
  <si>
    <t>עין החורש</t>
  </si>
  <si>
    <t>עין המפרץ</t>
  </si>
  <si>
    <t>עין הנצי"ב</t>
  </si>
  <si>
    <t>עין העמק</t>
  </si>
  <si>
    <t>עין השופט</t>
  </si>
  <si>
    <t>עין ורד</t>
  </si>
  <si>
    <t>עין זיוון</t>
  </si>
  <si>
    <t>עין חוד</t>
  </si>
  <si>
    <t>עין חרוד (איחוד)</t>
  </si>
  <si>
    <t>עין חרוד (מאוחד)</t>
  </si>
  <si>
    <t>עין יהב</t>
  </si>
  <si>
    <t>עין יעקב</t>
  </si>
  <si>
    <t>עין כרם-בי"ס חקלאי</t>
  </si>
  <si>
    <t>עין כרמל</t>
  </si>
  <si>
    <t>עין נקובא</t>
  </si>
  <si>
    <t>עין עירון</t>
  </si>
  <si>
    <t>עין צורים</t>
  </si>
  <si>
    <t>עין ראפה</t>
  </si>
  <si>
    <t>עין שמר</t>
  </si>
  <si>
    <t>עין שריד</t>
  </si>
  <si>
    <t>עין תמר</t>
  </si>
  <si>
    <t>עינת</t>
  </si>
  <si>
    <t>עלומים</t>
  </si>
  <si>
    <t>עלי</t>
  </si>
  <si>
    <t>עלי זהב</t>
  </si>
  <si>
    <t>עלמה</t>
  </si>
  <si>
    <t>עלמון</t>
  </si>
  <si>
    <t>עמוקה</t>
  </si>
  <si>
    <t>עמינדב</t>
  </si>
  <si>
    <t>עמיעד</t>
  </si>
  <si>
    <t>עמיעוז</t>
  </si>
  <si>
    <t>עמיקם</t>
  </si>
  <si>
    <t>עמיר</t>
  </si>
  <si>
    <t>עמקה</t>
  </si>
  <si>
    <t>ענב</t>
  </si>
  <si>
    <t>עפרה</t>
  </si>
  <si>
    <t>עץ אפרים</t>
  </si>
  <si>
    <t>עצמון שגב</t>
  </si>
  <si>
    <t>ערב אל נעים</t>
  </si>
  <si>
    <t>ערוגות</t>
  </si>
  <si>
    <t>עשרת</t>
  </si>
  <si>
    <t>עתלית</t>
  </si>
  <si>
    <t>עתניאל</t>
  </si>
  <si>
    <t>פארן</t>
  </si>
  <si>
    <t>פדואל</t>
  </si>
  <si>
    <t>פדויים</t>
  </si>
  <si>
    <t>פדיה</t>
  </si>
  <si>
    <t>פורייה - כפר עבודה</t>
  </si>
  <si>
    <t>פורייה - נווה עובד</t>
  </si>
  <si>
    <t>פורייה עילית</t>
  </si>
  <si>
    <t>פורת</t>
  </si>
  <si>
    <t>פטיש</t>
  </si>
  <si>
    <t>פלך</t>
  </si>
  <si>
    <t>פלמחים</t>
  </si>
  <si>
    <t>פני חבר</t>
  </si>
  <si>
    <t>פסגות</t>
  </si>
  <si>
    <t>פעמי תש"ז</t>
  </si>
  <si>
    <t>פצאל</t>
  </si>
  <si>
    <t>פקיעין חדשה</t>
  </si>
  <si>
    <t>פרוד</t>
  </si>
  <si>
    <t>פרזון</t>
  </si>
  <si>
    <t>פרי גן</t>
  </si>
  <si>
    <t>פתחיה</t>
  </si>
  <si>
    <t>צאלים</t>
  </si>
  <si>
    <t>צביה</t>
  </si>
  <si>
    <t>צובה</t>
  </si>
  <si>
    <t>צוחר</t>
  </si>
  <si>
    <t>צופים</t>
  </si>
  <si>
    <t>צופית</t>
  </si>
  <si>
    <t>צופר</t>
  </si>
  <si>
    <t>צוקי ים</t>
  </si>
  <si>
    <t>צוקים</t>
  </si>
  <si>
    <t>צור הדסה</t>
  </si>
  <si>
    <t>צור יצחק</t>
  </si>
  <si>
    <t>צור משה</t>
  </si>
  <si>
    <t>צור נתן</t>
  </si>
  <si>
    <t>צוריאל</t>
  </si>
  <si>
    <t>צורית</t>
  </si>
  <si>
    <t>ציפורי</t>
  </si>
  <si>
    <t>צלפון</t>
  </si>
  <si>
    <t>צנדלה</t>
  </si>
  <si>
    <t>צפרייה</t>
  </si>
  <si>
    <t>צפרירים</t>
  </si>
  <si>
    <t>צרופה</t>
  </si>
  <si>
    <t>צרעה</t>
  </si>
  <si>
    <t>קבוצת יבנה</t>
  </si>
  <si>
    <t>קדמת צבי</t>
  </si>
  <si>
    <t>קדר</t>
  </si>
  <si>
    <t>קדרון</t>
  </si>
  <si>
    <t>קדרים</t>
  </si>
  <si>
    <t>קוממיות</t>
  </si>
  <si>
    <t>קורנית</t>
  </si>
  <si>
    <t>קטורה</t>
  </si>
  <si>
    <t>קיסריה</t>
  </si>
  <si>
    <t>קלחים</t>
  </si>
  <si>
    <t>קליה</t>
  </si>
  <si>
    <t>קלע</t>
  </si>
  <si>
    <t>קציר</t>
  </si>
  <si>
    <t>קצר א-סר</t>
  </si>
  <si>
    <t>קריית יערים (מוסד)</t>
  </si>
  <si>
    <t>קריית נטפים</t>
  </si>
  <si>
    <t>קריית ענבים</t>
  </si>
  <si>
    <t>קשת</t>
  </si>
  <si>
    <t>ראס אל-עין</t>
  </si>
  <si>
    <t>ראס עלי</t>
  </si>
  <si>
    <t>ראש צורים</t>
  </si>
  <si>
    <t>רבבה</t>
  </si>
  <si>
    <t>רבדים</t>
  </si>
  <si>
    <t>רביבים</t>
  </si>
  <si>
    <t>רגבה</t>
  </si>
  <si>
    <t>רגבים</t>
  </si>
  <si>
    <t>רווחה</t>
  </si>
  <si>
    <t>רוויה</t>
  </si>
  <si>
    <t>רוחמה</t>
  </si>
  <si>
    <t>רומאנה</t>
  </si>
  <si>
    <t>רומת הייב</t>
  </si>
  <si>
    <t>רועי</t>
  </si>
  <si>
    <t>רותם</t>
  </si>
  <si>
    <t>רחוב</t>
  </si>
  <si>
    <t>רחלים</t>
  </si>
  <si>
    <t>ריחאנייה</t>
  </si>
  <si>
    <t>ריחן</t>
  </si>
  <si>
    <t>רימונים</t>
  </si>
  <si>
    <t>רינתיה</t>
  </si>
  <si>
    <t>רם-און</t>
  </si>
  <si>
    <t>רמות</t>
  </si>
  <si>
    <t>רמות השבים</t>
  </si>
  <si>
    <t>רמות מאיר</t>
  </si>
  <si>
    <t>רמות מנשה</t>
  </si>
  <si>
    <t>רמות נפתלי</t>
  </si>
  <si>
    <t>רמת דוד</t>
  </si>
  <si>
    <t>רמת הכובש</t>
  </si>
  <si>
    <t>רמת השופט</t>
  </si>
  <si>
    <t>רמת יוחנן</t>
  </si>
  <si>
    <t>רמת מגשימים</t>
  </si>
  <si>
    <t>רמת צבי</t>
  </si>
  <si>
    <t>רמת רזיאל</t>
  </si>
  <si>
    <t>רמת רחל</t>
  </si>
  <si>
    <t>רנן</t>
  </si>
  <si>
    <t>רעים</t>
  </si>
  <si>
    <t>רקפת</t>
  </si>
  <si>
    <t>רשפון</t>
  </si>
  <si>
    <t>רשפים</t>
  </si>
  <si>
    <t>רתמים</t>
  </si>
  <si>
    <t>שאר ישוב</t>
  </si>
  <si>
    <t>שבי ציון</t>
  </si>
  <si>
    <t>שבי שומרון</t>
  </si>
  <si>
    <t>שדה אילן</t>
  </si>
  <si>
    <t>שדה אליהו</t>
  </si>
  <si>
    <t>שדה אליעזר</t>
  </si>
  <si>
    <t>שדה בוקר</t>
  </si>
  <si>
    <t>שדה דוד</t>
  </si>
  <si>
    <t>שדה ורבורג</t>
  </si>
  <si>
    <t>שדה יואב</t>
  </si>
  <si>
    <t>שדה יעקב</t>
  </si>
  <si>
    <t>שדה יצחק</t>
  </si>
  <si>
    <t>שדה משה</t>
  </si>
  <si>
    <t>שדה נחום</t>
  </si>
  <si>
    <t>שדה נחמיה</t>
  </si>
  <si>
    <t>שדה ניצן</t>
  </si>
  <si>
    <t>שדה עוזיהו</t>
  </si>
  <si>
    <t>שדה צבי</t>
  </si>
  <si>
    <t>שדות ים</t>
  </si>
  <si>
    <t>שדות מיכה</t>
  </si>
  <si>
    <t>שדי אברהם</t>
  </si>
  <si>
    <t>שדי חמד</t>
  </si>
  <si>
    <t>שדי תרומות</t>
  </si>
  <si>
    <t>שדמה</t>
  </si>
  <si>
    <t>שדמות דבורה</t>
  </si>
  <si>
    <t>שדמות מחולה</t>
  </si>
  <si>
    <t>שואבה</t>
  </si>
  <si>
    <t>שובה</t>
  </si>
  <si>
    <t>שובל</t>
  </si>
  <si>
    <t>שומרה</t>
  </si>
  <si>
    <t>שוקדה</t>
  </si>
  <si>
    <t>שורש</t>
  </si>
  <si>
    <t>שורשים</t>
  </si>
  <si>
    <t>שושנת העמקים</t>
  </si>
  <si>
    <t>שזור</t>
  </si>
  <si>
    <t>שחר</t>
  </si>
  <si>
    <t>שחרות</t>
  </si>
  <si>
    <t>שיבולים</t>
  </si>
  <si>
    <t>שייח' דנון</t>
  </si>
  <si>
    <t>שילה</t>
  </si>
  <si>
    <t>שילת</t>
  </si>
  <si>
    <t>שכניה</t>
  </si>
  <si>
    <t>שלווה</t>
  </si>
  <si>
    <t>שלוחות</t>
  </si>
  <si>
    <t>שלומית</t>
  </si>
  <si>
    <t>שמיר</t>
  </si>
  <si>
    <t>שמעה</t>
  </si>
  <si>
    <t>שמרת</t>
  </si>
  <si>
    <t>שמשית</t>
  </si>
  <si>
    <t>שניר</t>
  </si>
  <si>
    <t>שעל</t>
  </si>
  <si>
    <t>שעלבים</t>
  </si>
  <si>
    <t>שער אפרים</t>
  </si>
  <si>
    <t>שער הגולן</t>
  </si>
  <si>
    <t>שער העמקים</t>
  </si>
  <si>
    <t>שערי תקווה</t>
  </si>
  <si>
    <t>שפיים</t>
  </si>
  <si>
    <t>שפר</t>
  </si>
  <si>
    <t>שקד</t>
  </si>
  <si>
    <t>שקף</t>
  </si>
  <si>
    <t>שרונה</t>
  </si>
  <si>
    <t>שריגים (לי-און)</t>
  </si>
  <si>
    <t>שריד</t>
  </si>
  <si>
    <t>שרשרת</t>
  </si>
  <si>
    <t>שתולה</t>
  </si>
  <si>
    <t>שתולים</t>
  </si>
  <si>
    <t>תאשור</t>
  </si>
  <si>
    <t>תדהר</t>
  </si>
  <si>
    <t>תובל</t>
  </si>
  <si>
    <t>תומר</t>
  </si>
  <si>
    <t>תושייה</t>
  </si>
  <si>
    <t>תימורים</t>
  </si>
  <si>
    <t>תירוש</t>
  </si>
  <si>
    <t>תל יוסף</t>
  </si>
  <si>
    <t>תל יצחק</t>
  </si>
  <si>
    <t>תל עדשים</t>
  </si>
  <si>
    <t>תל קציר</t>
  </si>
  <si>
    <t>תל תאומים</t>
  </si>
  <si>
    <t>תלם</t>
  </si>
  <si>
    <t>תלמי אליהו</t>
  </si>
  <si>
    <t>תלמי אלעזר</t>
  </si>
  <si>
    <t>תלמי ביל"ו</t>
  </si>
  <si>
    <t>תלמי יוסף</t>
  </si>
  <si>
    <t>תלמי יחיאל</t>
  </si>
  <si>
    <t>תלמי יפה</t>
  </si>
  <si>
    <t>תלמים</t>
  </si>
  <si>
    <t>תמרת</t>
  </si>
  <si>
    <t>תנובות</t>
  </si>
  <si>
    <t>תעוז</t>
  </si>
  <si>
    <t>תפרח</t>
  </si>
  <si>
    <t>תקומה</t>
  </si>
  <si>
    <t>תקוע</t>
  </si>
  <si>
    <t>תרום</t>
  </si>
  <si>
    <t>תאריך:</t>
  </si>
  <si>
    <t>dd/mm/yyyy</t>
  </si>
  <si>
    <t>כללי:</t>
  </si>
  <si>
    <t xml:space="preserve">שם המועצה: </t>
  </si>
  <si>
    <t>תאריך ההגשה למחוז:</t>
  </si>
  <si>
    <t>מחוז (בחר מרשימה):</t>
  </si>
  <si>
    <t>שם מלא של המבקש:</t>
  </si>
  <si>
    <t>מספר יישות:</t>
  </si>
  <si>
    <r>
      <t>שם ראש הרשות/הגוף המבקש המכהן:</t>
    </r>
    <r>
      <rPr>
        <sz val="12"/>
        <color indexed="8"/>
        <rFont val="David"/>
        <family val="2"/>
        <charset val="177"/>
      </rPr>
      <t xml:space="preserve">  </t>
    </r>
  </si>
  <si>
    <t>שם מהנדס הרשות המכהן:</t>
  </si>
  <si>
    <t>פרטי קשר:</t>
  </si>
  <si>
    <t>שם איש הקשר:</t>
  </si>
  <si>
    <t>תפקיד:</t>
  </si>
  <si>
    <t>טלפון - נייד:</t>
  </si>
  <si>
    <t>טלפון - משרד:</t>
  </si>
  <si>
    <t>כתובת רשמית מלאה:</t>
  </si>
  <si>
    <t>פרטי בנק:</t>
  </si>
  <si>
    <t xml:space="preserve">שם הבנק
</t>
  </si>
  <si>
    <t xml:space="preserve">שם ומס' הסניף
</t>
  </si>
  <si>
    <t>במידה שסומן "אחר" בפרטי הבנק, אנא פרט/י:</t>
  </si>
  <si>
    <t>מס' חשבון:</t>
  </si>
  <si>
    <t>1.</t>
  </si>
  <si>
    <t>בהתאם לנוהל התמיכה שפרסמה החטיבה להתיישבות, אנו הח"מ, מורשי החתימה מטעם המבקש, מגישים בזאת בקשה לקבלת תמיכה בהתאם לנוהל התמיכה.</t>
  </si>
  <si>
    <t>2.</t>
  </si>
  <si>
    <t>מבקש התמיכה מתחייב לעמוד בתנאים המפורטים להלן:</t>
  </si>
  <si>
    <r>
      <rPr>
        <b/>
        <sz val="11"/>
        <color indexed="8"/>
        <rFont val="David"/>
        <family val="2"/>
        <charset val="177"/>
      </rPr>
      <t>א.</t>
    </r>
    <r>
      <rPr>
        <sz val="11"/>
        <color indexed="8"/>
        <rFont val="David"/>
        <family val="2"/>
        <charset val="177"/>
      </rPr>
      <t xml:space="preserve"> לעשות שימוש בכספי התמיכה אך ורק בעד הפעולות שאושרו לו על ידי ועדת התמיכות.</t>
    </r>
  </si>
  <si>
    <r>
      <rPr>
        <b/>
        <sz val="11"/>
        <color indexed="8"/>
        <rFont val="David"/>
        <family val="2"/>
        <charset val="177"/>
      </rPr>
      <t>ב.</t>
    </r>
    <r>
      <rPr>
        <sz val="11"/>
        <color indexed="8"/>
        <rFont val="David"/>
        <family val="2"/>
        <charset val="177"/>
      </rPr>
      <t xml:space="preserve"> לנהל ספרי הנהלת חשבונות נפרדים לפעילות הנתמכת מיתר הפעילויות בהן עוסק מבקש התמיכה. </t>
    </r>
  </si>
  <si>
    <t>3.</t>
  </si>
  <si>
    <t xml:space="preserve">מבקש התמיכה מתחייב כי היה והתמיכה, שתועבר אליו בפועל, תהיה גבוהה מסכום התמיכה לו הוא זכאי לפי אישור ועדת התמיכות, ישיב את הסכום ששולם לו ביתר לחטיבה להתיישבות בתוך 60 יום מיום שנודע לו הדבר. </t>
  </si>
  <si>
    <t>4.</t>
  </si>
  <si>
    <t>מבלי לגרוע מהאמור לעיל, מסכים מבקש התמיכה כי החטיבה להתיישבות תקזז את הסכומים ששולמו ביתר מכל סכום לו זכאי מבקש התמיכה מהחטיבה. כמו כן, ידוע למבקש התמיכה כי תשלום כספי התמיכה נעשה באמצעות מערכת התשלומים של החשכ"ל, שבמסגרתה מקזזת המדינה חובות המעודכנים בה.</t>
  </si>
  <si>
    <t>5.</t>
  </si>
  <si>
    <t>מבקש התמיכה מאשר בזאת כי ידוע לו שאם לא יעמוד בתנאי מהתנאים המפורטים בנוהל התמיכה, בכתב ההתחייבות או בכל דרישה אחרת של החטיבה בקשר לתמיכה, יהיה חייב להשיב לחטיבה להתיישבות את מלוא התמיכה או חלקה, כפי שייקבע ע"י החטיבה וכי החטיבה להתיישבות תהיה רשאית לקזז את הסכומים כאמור מכל סכום לו זכאי מבקש התמיכה מהחטיבה.</t>
  </si>
  <si>
    <t>6.</t>
  </si>
  <si>
    <t xml:space="preserve">החטיבה להתיישבות או מי מטעמה רשאים לדרוש ממבקש התמיכה להגיש לו דיווחים כספיים ואחרים בקשר לפעילותו ורשאים הם לשלוח מבקר או מפקח מטעמם לבקר במשרדיו ובמתקניו ולעיין בספרי החשבונות שלו. מבקש התמיכה מתחייב לשתף פעולה עם עורך הביקורת, לרבות המצאת כל מסמך ו/או מידע שיידרש על ידו. </t>
  </si>
  <si>
    <t>אנו הח"מ, מורשי החתימה מטעם מבקש התמיכה, מתחייבים בזאת לקיים את כל ההוראות וההנחיות המפורטות בכתב בקשה והתחייבות זה ולראיה באנו על החתום:</t>
  </si>
  <si>
    <t>__________________</t>
  </si>
  <si>
    <t>תאריך</t>
  </si>
  <si>
    <t>שם מורשה החתימה</t>
  </si>
  <si>
    <t>מס' תעודת זהות</t>
  </si>
  <si>
    <t xml:space="preserve">       חתימה</t>
  </si>
  <si>
    <t>ראש המועצה/מנכ"ל</t>
  </si>
  <si>
    <t xml:space="preserve">      חתימה</t>
  </si>
  <si>
    <t>חשב/גזבר הרשות</t>
  </si>
  <si>
    <t>פרטי המבקשים:</t>
  </si>
  <si>
    <t>שם המועצה:</t>
  </si>
  <si>
    <t>מס' עוסק מורשה/תאגיד:</t>
  </si>
  <si>
    <t>יישוב:</t>
  </si>
  <si>
    <t>רחוב:</t>
  </si>
  <si>
    <t>מיקוד:</t>
  </si>
  <si>
    <t>טלפון נייד:</t>
  </si>
  <si>
    <t>טלפון משרד:</t>
  </si>
  <si>
    <t>פקס:</t>
  </si>
  <si>
    <t>אנו מבקשים בזאת שהכספים המגיעים לנו יועברו לחשבון הבנק להלן:</t>
  </si>
  <si>
    <t>שם הבנק:</t>
  </si>
  <si>
    <r>
      <t>שם ומס' הסניף:</t>
    </r>
    <r>
      <rPr>
        <sz val="12"/>
        <color indexed="8"/>
        <rFont val="David"/>
        <family val="2"/>
        <charset val="177"/>
      </rPr>
      <t xml:space="preserve">  </t>
    </r>
  </si>
  <si>
    <t>הננו מתחייבים לדווח על כל שינוי בפרטים לעיל.</t>
  </si>
  <si>
    <t>****************************************************************************************************************************************************</t>
  </si>
  <si>
    <r>
      <t>אישור מורשי חתימה</t>
    </r>
    <r>
      <rPr>
        <b/>
        <sz val="16"/>
        <color indexed="8"/>
        <rFont val="David"/>
        <family val="2"/>
        <charset val="177"/>
      </rPr>
      <t>:</t>
    </r>
  </si>
  <si>
    <t>_______________</t>
  </si>
  <si>
    <t xml:space="preserve">      שם ושם משפחה           </t>
  </si>
  <si>
    <t xml:space="preserve">  מס' תעודת זהות</t>
  </si>
  <si>
    <t>חתימה:</t>
  </si>
  <si>
    <t>6.8.20</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</si>
  <si>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</si>
  <si>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</si>
  <si>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</si>
  <si>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</si>
  <si>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_______________________</t>
  </si>
  <si>
    <t>בסניפנו  ורשאים ע"פ מסמכינו לחייב את החשבון הנ"ל בחתימתם.</t>
  </si>
  <si>
    <t xml:space="preserve">חתימתם נכונה ומאושרת על ידינו.  </t>
  </si>
  <si>
    <t>___________________________________</t>
  </si>
  <si>
    <t>חתימה וחותמת:</t>
  </si>
  <si>
    <t>נא לצרף:</t>
  </si>
  <si>
    <t>1. אישור על ניהול ספרים.</t>
  </si>
  <si>
    <t>2. אישור על ניכוי מס במקור.</t>
  </si>
  <si>
    <t xml:space="preserve">שם המועצה המבקשת: </t>
  </si>
  <si>
    <t>שם היישוב:</t>
  </si>
  <si>
    <t>בחירה מרשימה נפתחת</t>
  </si>
  <si>
    <t>אשכול חברתי-כלכלי (ברמת הישוב)</t>
  </si>
  <si>
    <t>אשכול חברתי-כלכלי (ברמת המועצה)</t>
  </si>
  <si>
    <t>מדד פריפריאלי (ברמת המועצה)</t>
  </si>
  <si>
    <t>מס' בתי אב ביישוב:</t>
  </si>
  <si>
    <t>מוזן אוטומטית</t>
  </si>
  <si>
    <t>יישוב שאין עבורו דירוג חברתי-כלכלי בלמ"ס, ידורג בהתאם לדירוג המועצה בה הוא נכלל</t>
  </si>
  <si>
    <t>יש להזין מספר בלבד</t>
  </si>
  <si>
    <t>מחושב אוטומטית</t>
  </si>
  <si>
    <t>פרסום ושיווק/ייעוץ משפטי</t>
  </si>
  <si>
    <r>
      <t xml:space="preserve">סכום התמיכה 
</t>
    </r>
    <r>
      <rPr>
        <b/>
        <sz val="9"/>
        <color indexed="8"/>
        <rFont val="David"/>
        <family val="2"/>
      </rPr>
      <t>(₪ כולל מע"מ)</t>
    </r>
  </si>
  <si>
    <t>שיעור התמיכה % מסך הבקשה</t>
  </si>
  <si>
    <t>פעולות חברה וקליטה - מקורות המימון (₪) (שיעור התמיכה לא יעלה על השיעור המקסימלי כמפורט בסעיף 8 בנוהל):</t>
  </si>
  <si>
    <t>מקורות מימון</t>
  </si>
  <si>
    <t>שיעור %</t>
  </si>
  <si>
    <t>סכום מימון</t>
  </si>
  <si>
    <t>מימון עצמי</t>
  </si>
  <si>
    <t>מועצה</t>
  </si>
  <si>
    <t>יישוב</t>
  </si>
  <si>
    <t>אחר (יש לפרט):</t>
  </si>
  <si>
    <t>החטיבה להתיישבות</t>
  </si>
  <si>
    <r>
      <t xml:space="preserve">החטיבה להתיישבות
 </t>
    </r>
    <r>
      <rPr>
        <b/>
        <sz val="10"/>
        <color indexed="8"/>
        <rFont val="David"/>
        <family val="2"/>
      </rPr>
      <t>(עד 250 אלף ₪)</t>
    </r>
  </si>
  <si>
    <t>נמשך אוטומטית מהטבלה העליונה</t>
  </si>
  <si>
    <t>תרומות ותמיכות נוספות</t>
  </si>
  <si>
    <t>סה"כ</t>
  </si>
  <si>
    <t>יש להגיע ל-100%</t>
  </si>
  <si>
    <t>פירוט תכנית העבודה - פעולות בתחום החברה והקליטה</t>
  </si>
  <si>
    <t>סוג הפעולה</t>
  </si>
  <si>
    <t xml:space="preserve"> מפעיל </t>
  </si>
  <si>
    <t>גורם מבצע</t>
  </si>
  <si>
    <t>ת.ז/ח.פ. של הגורם המבצע</t>
  </si>
  <si>
    <t>עלות</t>
  </si>
  <si>
    <t>סכום תמיכה מבוקש</t>
  </si>
  <si>
    <t>שיעור תמיכה מבוקש</t>
  </si>
  <si>
    <t>הכשרה מקצועית</t>
  </si>
  <si>
    <t>רכישת שירותים מקצועים</t>
  </si>
  <si>
    <t>סך הכל</t>
  </si>
  <si>
    <t>פירוט תכנית העבודה - פעולות תשתית ובינוי</t>
  </si>
  <si>
    <t>תיאור הצורך</t>
  </si>
  <si>
    <r>
      <t xml:space="preserve">בקשה לביצוע מלא </t>
    </r>
    <r>
      <rPr>
        <sz val="12"/>
        <color theme="1"/>
        <rFont val="David"/>
        <family val="2"/>
      </rPr>
      <t>(בהתאם לאמור בסעיף 8 בנוהל)</t>
    </r>
  </si>
  <si>
    <t>תכנון וביצוע תשתיות ציבוריות</t>
  </si>
  <si>
    <t>תכניות סטטוטוריות</t>
  </si>
  <si>
    <t>מבנים יבילים</t>
  </si>
  <si>
    <t>שיפוץ מבנים קיימים</t>
  </si>
  <si>
    <t>פרויקטור במטרה לקדם את הישוב</t>
  </si>
  <si>
    <t>מנועי צמיחה</t>
  </si>
  <si>
    <t>בדיקות היתכנות</t>
  </si>
  <si>
    <t>תכנון וביצוע תשתיות תעסוקה</t>
  </si>
  <si>
    <t>ליווי הקמה וייזום תעסוקה</t>
  </si>
  <si>
    <r>
      <t>תנאי סף ומסמכים שחובה לצרף לבקשה</t>
    </r>
    <r>
      <rPr>
        <b/>
        <sz val="14"/>
        <color indexed="8"/>
        <rFont val="David"/>
        <family val="2"/>
      </rPr>
      <t xml:space="preserve"> </t>
    </r>
  </si>
  <si>
    <t xml:space="preserve">החטיבה רשאית לדרוש ממבקש התמיכה מידע ומסמכים נוספים, כפי שיראה לנכון, לצורך הדיון בבקשה לתמיכה. </t>
  </si>
  <si>
    <t>נא לסמן V בריבוע בצד כל סעיף רלוונטי לבקשה:</t>
  </si>
  <si>
    <t>טופס 149 ממערכת המרכב"ה</t>
  </si>
  <si>
    <t>2</t>
  </si>
  <si>
    <t>טופס 150 חתום ממערכת המרכב"ה</t>
  </si>
  <si>
    <t>3</t>
  </si>
  <si>
    <t>4</t>
  </si>
  <si>
    <t>5</t>
  </si>
  <si>
    <t>6</t>
  </si>
  <si>
    <t>7</t>
  </si>
  <si>
    <t>8</t>
  </si>
  <si>
    <t>9</t>
  </si>
  <si>
    <t xml:space="preserve">נספח התנאים הכללים </t>
  </si>
  <si>
    <t>10</t>
  </si>
  <si>
    <t>כתב מינוי להקמת ועד היגוי. כתב המינוי ייחתם על ידי ראש המועצה וע"י מנהל המרחב הרלוונטי</t>
  </si>
  <si>
    <t>11</t>
  </si>
  <si>
    <t>אישור ניהול ספרים</t>
  </si>
  <si>
    <t>♦</t>
  </si>
  <si>
    <t>ככלל, לא תינתן תמיכה לישוב אשר קיים לו חוב בספרי החטיבה להתיישבות וטרם הסדיר את חובו.</t>
  </si>
  <si>
    <t>1. נתונים מזהים:</t>
  </si>
  <si>
    <t>שנת הקמה:</t>
  </si>
  <si>
    <t>מיקום:</t>
  </si>
  <si>
    <t>תנועה מיישבת:</t>
  </si>
  <si>
    <t>סיווג יישוב:</t>
  </si>
  <si>
    <t>מצב ביטחוני:</t>
  </si>
  <si>
    <r>
      <rPr>
        <b/>
        <u/>
        <sz val="13"/>
        <color indexed="8"/>
        <rFont val="David"/>
        <family val="2"/>
      </rPr>
      <t>2. רקע כללי</t>
    </r>
    <r>
      <rPr>
        <b/>
        <sz val="11"/>
        <color indexed="8"/>
        <rFont val="David"/>
        <family val="2"/>
      </rPr>
      <t xml:space="preserve">
</t>
    </r>
    <r>
      <rPr>
        <b/>
        <sz val="12"/>
        <color indexed="8"/>
        <rFont val="David"/>
        <family val="2"/>
      </rPr>
      <t>פרוט ותאור התהליכים והסיבות המרכזיות שהובילו למשבר בו נמצא הישוב היום (כולל אבני דרך ואירועים משמעותיים)</t>
    </r>
  </si>
  <si>
    <t>3. נתונים דמוגרפיים:</t>
  </si>
  <si>
    <t>חברים:</t>
  </si>
  <si>
    <t>מספר חברים:</t>
  </si>
  <si>
    <t>מספר בתי אב:</t>
  </si>
  <si>
    <t>גיל ממוצע:</t>
  </si>
  <si>
    <t>מספר ילדים בגילאי 18-0:</t>
  </si>
  <si>
    <t>תושבים:</t>
  </si>
  <si>
    <t>מספר תושבים:</t>
  </si>
  <si>
    <t>מספר בתי אב של תושבים:</t>
  </si>
  <si>
    <t>מתיישבים ב"הרחבה":</t>
  </si>
  <si>
    <t>4. תשתית פיסית לצמיחה דמוגרפית:</t>
  </si>
  <si>
    <t>מספר מבני מגורים פנויים המתאימים לקליטת משפחות לחברות:</t>
  </si>
  <si>
    <t>מספר מבני מגורים להשכרה למשפחות תושבים:</t>
  </si>
  <si>
    <t>מספר מגרשים לשיווק:</t>
  </si>
  <si>
    <t>תיאור מצב התשתיות ביישוב:</t>
  </si>
  <si>
    <t>פירוט מבני הציבור ביישוב (מבני חינוך, מועדון, מועדון נוער, מזכירות וכו'):</t>
  </si>
  <si>
    <t>5. מצב סטטוטורי:</t>
  </si>
  <si>
    <t>קיבולת לפי תמ"א 35:</t>
  </si>
  <si>
    <t>מספר מגרשים פנויים לאחר תכנון מפורט:</t>
  </si>
  <si>
    <t>תכנית מתאר בתוקף - פירוט שלבים:</t>
  </si>
  <si>
    <t>6. מצב כלכל (תיאור כללי):</t>
  </si>
  <si>
    <t>מקורות פרנסה:</t>
  </si>
  <si>
    <t>אמצעי יצור:</t>
  </si>
  <si>
    <t>קרקע, מים מכסות ייצור (בעל חיים, חלב, ביצים וכדו'):</t>
  </si>
  <si>
    <t>הסדרי חובות:</t>
  </si>
  <si>
    <t>תיאור כללי תמציתי של המצב הכלכלי:</t>
  </si>
  <si>
    <t>מבנה ארגוני - אגודה שיתופית חקלאית/ אגודה שיתופית קהילתית/ועד מקומי:</t>
  </si>
  <si>
    <t>מצב אגודה שיתופית קהילתית/ועד מקומי:</t>
  </si>
  <si>
    <t>ניהול והתנהלות קהילתית:</t>
  </si>
  <si>
    <r>
      <t xml:space="preserve">תקציב הקהילה ותכנית עבודה:
</t>
    </r>
    <r>
      <rPr>
        <b/>
        <sz val="12"/>
        <color indexed="10"/>
        <rFont val="David"/>
        <family val="2"/>
      </rPr>
      <t>יש לצרף במסמך נפרד</t>
    </r>
  </si>
  <si>
    <t>גביית מיסי קהילה, גובה המס ואחוזי גביה:</t>
  </si>
  <si>
    <t>פעילות ועדות:</t>
  </si>
  <si>
    <t>פעילות קהילתית:</t>
  </si>
  <si>
    <t>לכידות חברתית:</t>
  </si>
  <si>
    <t>מנהיגות:</t>
  </si>
  <si>
    <t>קונפליקטים ביישוב:</t>
  </si>
  <si>
    <t>תהליכי קליטה בשנים האחרונות:</t>
  </si>
  <si>
    <t>פירוט החסמים לצמיחת היישוב:</t>
  </si>
  <si>
    <t>פירוט הנושאים המרכזיים לטיפול:</t>
  </si>
  <si>
    <t>הערות נוספות:</t>
  </si>
  <si>
    <t>שם ממלא השאלון:</t>
  </si>
  <si>
    <t>תפקיד ממלא השאלון:</t>
  </si>
  <si>
    <t>פרטי איש הקשר:</t>
  </si>
  <si>
    <t>נספח ד</t>
  </si>
  <si>
    <t xml:space="preserve">אישור קיום ביטוחים </t>
  </si>
  <si>
    <r>
      <t>תאריך הנפקת האישור (</t>
    </r>
    <r>
      <rPr>
        <sz val="12"/>
        <color indexed="8"/>
        <rFont val="Calibri"/>
        <family val="2"/>
      </rPr>
      <t>DD/MM/YYYY</t>
    </r>
    <r>
      <rPr>
        <sz val="12"/>
        <color indexed="8"/>
        <rFont val="David"/>
        <family val="2"/>
      </rPr>
      <t>)</t>
    </r>
  </si>
  <si>
    <t>אישור ביטוח זה מהווה אסמכתא לכך שלמבוטח ישנה פוליסת ביטוח בתוקף, בהתאם למידע המפורט בה. המידע המפורט באישור זה אינו כולל את כל תנאי הפוליסה וחריגיה. יחד עם זאת, במקרה של סתירה בין התנאים שמפורטים באישור זה לבין התנאים הקבועים בפוליסת הביטוח יגבר האמור בפוליסת הביטוח למעט במקרה שבו תנאי באישור זה מיטיב עם מבקש האישור.</t>
  </si>
  <si>
    <t>מבקש האישור</t>
  </si>
  <si>
    <t>המבוטח</t>
  </si>
  <si>
    <t>אופי העסקה</t>
  </si>
  <si>
    <t>מעמד מבקש האישור</t>
  </si>
  <si>
    <t>שם</t>
  </si>
  <si>
    <r>
      <t>☐</t>
    </r>
    <r>
      <rPr>
        <sz val="12"/>
        <color indexed="8"/>
        <rFont val="David"/>
        <family val="2"/>
      </rPr>
      <t>נדל"ן</t>
    </r>
  </si>
  <si>
    <t>1. ההסתדרות הציונית העולמית.</t>
  </si>
  <si>
    <t>2. ומדינת ישראל - משרד ההתיישבות</t>
  </si>
  <si>
    <t>☐משכיר</t>
  </si>
  <si>
    <t xml:space="preserve">ת.ז./ח.פ. </t>
  </si>
  <si>
    <t>ת.ז./ח.פ.</t>
  </si>
  <si>
    <r>
      <t>☐</t>
    </r>
    <r>
      <rPr>
        <sz val="12"/>
        <color indexed="8"/>
        <rFont val="David"/>
        <family val="2"/>
      </rPr>
      <t xml:space="preserve">מתן שירותים </t>
    </r>
  </si>
  <si>
    <r>
      <t>☐</t>
    </r>
    <r>
      <rPr>
        <sz val="12"/>
        <color indexed="8"/>
        <rFont val="David"/>
        <family val="2"/>
      </rPr>
      <t>שוכר</t>
    </r>
  </si>
  <si>
    <r>
      <t>☐</t>
    </r>
    <r>
      <rPr>
        <sz val="12"/>
        <color indexed="8"/>
        <rFont val="David"/>
        <family val="2"/>
      </rPr>
      <t>אספקת מוצרים</t>
    </r>
  </si>
  <si>
    <r>
      <t>☐</t>
    </r>
    <r>
      <rPr>
        <sz val="12"/>
        <color indexed="8"/>
        <rFont val="David"/>
        <family val="2"/>
      </rPr>
      <t>זכיין</t>
    </r>
  </si>
  <si>
    <r>
      <t>☒</t>
    </r>
    <r>
      <rPr>
        <sz val="12"/>
        <color indexed="8"/>
        <rFont val="David"/>
        <family val="2"/>
      </rPr>
      <t>אחר: ___________</t>
    </r>
  </si>
  <si>
    <r>
      <t>☐</t>
    </r>
    <r>
      <rPr>
        <sz val="12"/>
        <color indexed="8"/>
        <rFont val="David"/>
        <family val="2"/>
      </rPr>
      <t>קבלני משנה</t>
    </r>
  </si>
  <si>
    <t>מען</t>
  </si>
  <si>
    <r>
      <t>☐</t>
    </r>
    <r>
      <rPr>
        <sz val="12"/>
        <color indexed="8"/>
        <rFont val="David"/>
        <family val="2"/>
      </rPr>
      <t>מזמין שירותים</t>
    </r>
  </si>
  <si>
    <t>1. קינג ג'ורג 48 ירושלים</t>
  </si>
  <si>
    <r>
      <t>☐</t>
    </r>
    <r>
      <rPr>
        <sz val="12"/>
        <color indexed="8"/>
        <rFont val="David"/>
        <family val="2"/>
      </rPr>
      <t>מזמין מוצרים</t>
    </r>
  </si>
  <si>
    <r>
      <t>☒</t>
    </r>
    <r>
      <rPr>
        <sz val="12"/>
        <color indexed="8"/>
        <rFont val="David"/>
        <family val="2"/>
      </rPr>
      <t>אחר: ____________________</t>
    </r>
  </si>
  <si>
    <t>סוג הביטוח</t>
  </si>
  <si>
    <t>מספר פוליסה</t>
  </si>
  <si>
    <t>נוסח+ מהדורה</t>
  </si>
  <si>
    <t>תאריך תחילה</t>
  </si>
  <si>
    <t>תאריך סיום</t>
  </si>
  <si>
    <t>גבול האחריות/ סכום ביטוח</t>
  </si>
  <si>
    <t>כיסויים נוספים בתוקף</t>
  </si>
  <si>
    <t>גבולות אחריות/ סכומי ביטוח</t>
  </si>
  <si>
    <t>סכום</t>
  </si>
  <si>
    <t>מטבע</t>
  </si>
  <si>
    <t>יש לציין קוד כיסוי בהתאם לנספח ד'</t>
  </si>
  <si>
    <t>צד ג'</t>
  </si>
  <si>
    <t>302 – חבות צולבת</t>
  </si>
  <si>
    <t>304 – הרחב שיפוי</t>
  </si>
  <si>
    <t>307 – קבלנים וקבלני משנה</t>
  </si>
  <si>
    <t>309 – ויתור תחלוף</t>
  </si>
  <si>
    <t>315 – תביעות מל"ל</t>
  </si>
  <si>
    <t>321 – מבוטח נוסף בגין מעשי או מחדלי המבוטח- מבקש האישור.</t>
  </si>
  <si>
    <t>322 – מבקש האישור מוגדר כצד ג' בפרק זה.</t>
  </si>
  <si>
    <t>328 - ראשוניות</t>
  </si>
  <si>
    <t>329 - רכוש מבקש האישור יחשב לצד ג'</t>
  </si>
  <si>
    <t>אחריות מעבידים</t>
  </si>
  <si>
    <t>309 – ויתור על תחלוף</t>
  </si>
  <si>
    <t>319 – מבוטח נוסף</t>
  </si>
  <si>
    <t>328 – ראשוניות</t>
  </si>
  <si>
    <t xml:space="preserve">     פירוט השירותים </t>
  </si>
  <si>
    <t>קוד השירות</t>
  </si>
  <si>
    <t>תיאור השירות נשוא ההתקשרות</t>
  </si>
  <si>
    <t>028</t>
  </si>
  <si>
    <t>-</t>
  </si>
  <si>
    <t>השקעות ויזמות</t>
  </si>
  <si>
    <t xml:space="preserve">ביטול/שינוי הפוליסה </t>
  </si>
  <si>
    <r>
      <t>שינוי או ביטול של פוליסת ביטוח, למעט שינוי לטובת מבקש האישור, לא ייכנס לתוקף אלא 30</t>
    </r>
    <r>
      <rPr>
        <b/>
        <sz val="12"/>
        <color indexed="8"/>
        <rFont val="David"/>
        <family val="2"/>
      </rPr>
      <t xml:space="preserve"> </t>
    </r>
    <r>
      <rPr>
        <sz val="12"/>
        <color indexed="8"/>
        <rFont val="David"/>
        <family val="2"/>
      </rPr>
      <t>יום לאחר משלוח הודעה למבקש האישור בדבר השינוי או הביטול.</t>
    </r>
  </si>
  <si>
    <t>חתימת האישור</t>
  </si>
  <si>
    <t>המבטח:</t>
  </si>
  <si>
    <t>נספח 1 - טופס בקשה מנהלי לנוהל תמיכה ביישובים בטיפול נקודתי לשנת 2022</t>
  </si>
  <si>
    <t>נספח 5 - מיפוי - יישובים בטיפול נקודתי לשנת 2022</t>
  </si>
  <si>
    <t>500501044
500107735</t>
  </si>
  <si>
    <t>2. גן טכנולוגי מלחה, אגודת ספורט            הפועל 2, בנין אלון, ירושלים</t>
  </si>
  <si>
    <t xml:space="preserve">₪ </t>
  </si>
  <si>
    <t>נספח 4 - רשימת תיוג - נוהל טיפול נקודתי לשנת 2022</t>
  </si>
  <si>
    <t>נספח 3 - טופס הגשה מקצועי ( הכולל תכנית עבודה  + מקורות מימון ) - יישובים בטיפול נקודתי לשנת 2022</t>
  </si>
  <si>
    <t>פעולות לאיתור וגיבוש קבוצות תושבים חדשים</t>
  </si>
  <si>
    <t>השתתפות בעלות העסקת רכז קהילה/רכז חינוך/רכז נוער/רכז קליטה</t>
  </si>
  <si>
    <t>נספח הביטוח</t>
  </si>
  <si>
    <t>נספח 2 - טופס בקשה להעברת כספים באמצעות מס"ב לשנת 2022</t>
  </si>
  <si>
    <r>
      <t xml:space="preserve">טופס הבקשה כולל התחייבות - </t>
    </r>
    <r>
      <rPr>
        <b/>
        <u/>
        <sz val="12"/>
        <color theme="1"/>
        <rFont val="David"/>
        <family val="2"/>
      </rPr>
      <t>נספח 1</t>
    </r>
  </si>
  <si>
    <r>
      <t xml:space="preserve">טופס בקשה להעברת כספים באמצעות מס"ב - </t>
    </r>
    <r>
      <rPr>
        <b/>
        <u/>
        <sz val="12"/>
        <color theme="1"/>
        <rFont val="David"/>
        <family val="2"/>
      </rPr>
      <t xml:space="preserve">נספח 2 </t>
    </r>
  </si>
  <si>
    <r>
      <t xml:space="preserve">טופס הגשה מקצועי - </t>
    </r>
    <r>
      <rPr>
        <b/>
        <u/>
        <sz val="12"/>
        <color theme="1"/>
        <rFont val="David"/>
        <family val="2"/>
      </rPr>
      <t>נספח 3</t>
    </r>
    <r>
      <rPr>
        <sz val="12"/>
        <color theme="1"/>
        <rFont val="David"/>
        <family val="2"/>
        <charset val="177"/>
      </rPr>
      <t xml:space="preserve"> (כולל תוכנית עבודה ומקורות מימון)</t>
    </r>
  </si>
  <si>
    <r>
      <t xml:space="preserve">רשימת תיוג מלאה - </t>
    </r>
    <r>
      <rPr>
        <b/>
        <u/>
        <sz val="12"/>
        <color theme="1"/>
        <rFont val="David"/>
        <family val="2"/>
      </rPr>
      <t>נספח 4</t>
    </r>
  </si>
  <si>
    <r>
      <t xml:space="preserve">מיפוי יישובים - </t>
    </r>
    <r>
      <rPr>
        <b/>
        <u/>
        <sz val="12"/>
        <color theme="1"/>
        <rFont val="David"/>
        <family val="2"/>
      </rPr>
      <t>נספח 5</t>
    </r>
  </si>
  <si>
    <r>
      <t>מכתב פנייה של העומד בראש הגוף מגיש הבקשה</t>
    </r>
    <r>
      <rPr>
        <sz val="12"/>
        <color indexed="8"/>
        <rFont val="David"/>
        <family val="2"/>
      </rPr>
      <t xml:space="preserve"> ובו דברי הסבר ונימוקים למצבו של הישוב (משבר/חדש) ו</t>
    </r>
    <r>
      <rPr>
        <b/>
        <sz val="12"/>
        <color indexed="8"/>
        <rFont val="David"/>
        <family val="2"/>
      </rPr>
      <t>בצרוף חוות הדעת של אנשי המקצוע הרלוונטיים במועצה (בתחום החברה והקליטה).</t>
    </r>
    <r>
      <rPr>
        <sz val="12"/>
        <color indexed="8"/>
        <rFont val="David"/>
        <family val="2"/>
      </rPr>
      <t xml:space="preserve"> המסמך יכלול תכנית עבודה מגובשת וכוללת המתייחסת לכלל היבטי "הטיפול הנקודתי" הנדרש ובכלל זה, התייחסות לשלביות הפרויקט, לוחות זמנים ותקציב.
התכנית מהווה המשך לתכנית משנים קודמות ותוצג כשהיא נפרשת על פני שלוש (3) שנים ומציגה את הביצוע בפועל אל מול התכנית.
המסמך יתייחס גם לבשלות הבקשה לתמיכה ובכלל זה להעדר חסמים משמעותיים לביצוע התכנית. המסמך יתייחס להיבטים סטטוטוריים, משפטיים, חברתיים וכן יעריך את סיכויי מימוש התמיכה בטווח הזמן הקצר. כמו כן, כתנאי לאישור הבקשה בתחום החברה והקליטה, יש לצרף אליה את חוות דעת המתכנן החברתי, הרלוונטי, מטעם החטיבה להתיישבות. </t>
    </r>
  </si>
  <si>
    <t>אבו קורינאת (יישוב)</t>
  </si>
  <si>
    <t>אבו תלול</t>
  </si>
  <si>
    <t>אירוס</t>
  </si>
  <si>
    <t>בית ברל</t>
  </si>
  <si>
    <t>גני מודיעין</t>
  </si>
  <si>
    <t>הודיות</t>
  </si>
  <si>
    <t>יד השמונה</t>
  </si>
  <si>
    <t>כחלה</t>
  </si>
  <si>
    <t>מדרשת רופין</t>
  </si>
  <si>
    <t>ניצנה (קהילת חינוך)</t>
  </si>
  <si>
    <t>נס עמים</t>
  </si>
  <si>
    <t>נעמ"ה</t>
  </si>
  <si>
    <t>סעוה</t>
  </si>
  <si>
    <t>עראמשה*</t>
  </si>
  <si>
    <t>שומרייה</t>
  </si>
  <si>
    <t>תרבין א-צאנע (יישוב)</t>
  </si>
  <si>
    <t>המרחב:</t>
  </si>
  <si>
    <r>
      <t xml:space="preserve">האם היישוב </t>
    </r>
    <r>
      <rPr>
        <b/>
        <u/>
        <sz val="14"/>
        <color indexed="8"/>
        <rFont val="David"/>
        <family val="2"/>
      </rPr>
      <t>חדש</t>
    </r>
    <r>
      <rPr>
        <b/>
        <sz val="14"/>
        <color indexed="8"/>
        <rFont val="David"/>
        <family val="2"/>
      </rPr>
      <t>:</t>
    </r>
  </si>
  <si>
    <r>
      <t xml:space="preserve">האם מדובר ביישוב </t>
    </r>
    <r>
      <rPr>
        <b/>
        <u/>
        <sz val="14"/>
        <color indexed="8"/>
        <rFont val="David"/>
        <family val="2"/>
      </rPr>
      <t>מיעוטים</t>
    </r>
    <r>
      <rPr>
        <b/>
        <sz val="14"/>
        <color indexed="8"/>
        <rFont val="David"/>
        <family val="2"/>
      </rPr>
      <t>:</t>
    </r>
  </si>
  <si>
    <r>
      <rPr>
        <b/>
        <u/>
        <sz val="14"/>
        <color indexed="8"/>
        <rFont val="David"/>
        <family val="2"/>
      </rPr>
      <t>התמיכה המבוקשת - כללי (סכום ושיעור התמיכה לא יעלה על השיעור המרבי כמפורט בסעיף 9 בנוהל)</t>
    </r>
    <r>
      <rPr>
        <b/>
        <sz val="14"/>
        <color indexed="8"/>
        <rFont val="David"/>
        <family val="2"/>
      </rPr>
      <t>:</t>
    </r>
  </si>
  <si>
    <t>תחום העבודה (רשימה נפתחת)</t>
  </si>
  <si>
    <t xml:space="preserve">השתתפות בעלות העסקת רכז קהילה/רכז קליטה/פרויקטורים, במטרה לקדם קליטת מתיישבים חדשים </t>
  </si>
  <si>
    <t>פרסום ושיווק (שיעור התמיכה לא יעלה על 30% מסך התמיכות)</t>
  </si>
  <si>
    <t>השתתפות בשכר מנהל הישוב/מנהל קהילה/מזכיר/יושב ראש בשכר</t>
  </si>
  <si>
    <t>פעולות חוסן חברתי</t>
  </si>
  <si>
    <t>תאור הפעילות (הסבר מפורט)</t>
  </si>
  <si>
    <t>פירוט תרומת הפעילות</t>
  </si>
  <si>
    <t>סכום תמיכה מבוקש (₪)</t>
  </si>
  <si>
    <t>במידה ומדובר בשכר - הנמקת צורך</t>
  </si>
  <si>
    <t>במידה ומדובר בשכר - אחוז משרה</t>
  </si>
  <si>
    <r>
      <t xml:space="preserve">עלות (₪)
</t>
    </r>
    <r>
      <rPr>
        <sz val="11"/>
        <color theme="1"/>
        <rFont val="David"/>
        <family val="2"/>
      </rPr>
      <t>*במידה ומדובר בשכר יש לציין עלות מעביד</t>
    </r>
  </si>
  <si>
    <r>
      <t xml:space="preserve">שיווק ופרסום - </t>
    </r>
    <r>
      <rPr>
        <i/>
        <sz val="12"/>
        <color indexed="8"/>
        <rFont val="David"/>
        <family val="2"/>
      </rPr>
      <t>לא יעלה על 30% מסכום הבקשה הכוללת או מסכום התמיכה המאושר הכולל, לפי הנמוך מבניהם</t>
    </r>
  </si>
  <si>
    <r>
      <t xml:space="preserve">שיעור התמיכה המבוקש (באחוזים - </t>
    </r>
    <r>
      <rPr>
        <b/>
        <sz val="12"/>
        <color rgb="FFFF0000"/>
        <rFont val="David"/>
        <family val="2"/>
      </rPr>
      <t>עד 90%)</t>
    </r>
    <r>
      <rPr>
        <b/>
        <sz val="12"/>
        <color theme="1"/>
        <rFont val="David"/>
        <family val="2"/>
      </rPr>
      <t>:</t>
    </r>
  </si>
  <si>
    <t>סה"כ עלות כוללת (₪):</t>
  </si>
  <si>
    <t>נושא</t>
  </si>
  <si>
    <t>סך הכל (₪ כולל מע"מ)</t>
  </si>
  <si>
    <t>נמשך אוטומטית מהטבלה למטה</t>
  </si>
  <si>
    <r>
      <t>סכום התמיכה המבוקש (</t>
    </r>
    <r>
      <rPr>
        <b/>
        <sz val="12"/>
        <color rgb="FFFF0000"/>
        <rFont val="David"/>
        <family val="2"/>
      </rPr>
      <t>עד 100 אלף ₪ ליישוב בודד</t>
    </r>
    <r>
      <rPr>
        <b/>
        <sz val="12"/>
        <color theme="1"/>
        <rFont val="David"/>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</si>
</sst>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101040D]d\ mmmm\ yyyy;@"/>
    <numFmt numFmtId="165" formatCode="&quot;₪&quot;\ #,##0.0"/>
    <numFmt numFmtId="166" formatCode="&quot;₪&quot;\ #,##0"/>
    <numFmt numFmtId="167" formatCode="0.0%"/>
    <numFmt numFmtId="168" formatCode="_ * #,##0_ ;_ * \-#,##0_ ;_ * &quot;-&quot;??_ ;_ @_ "/>
  </numFmts>
  <fonts count="68">
    <font>
      <sz val="11"/>
      <color theme="1"/>
      <name val="Arial"/>
      <family val="2"/>
      <charset val="177"/>
      <scheme val="minor"/>
    </font>
    <font>
      <sz val="12"/>
      <color indexed="8"/>
      <name val="David"/>
      <family val="2"/>
      <charset val="177"/>
    </font>
    <font>
      <b/>
      <sz val="11"/>
      <color indexed="8"/>
      <name val="David"/>
      <family val="2"/>
      <charset val="177"/>
    </font>
    <font>
      <sz val="11"/>
      <color indexed="8"/>
      <name val="David"/>
      <family val="2"/>
      <charset val="177"/>
    </font>
    <font>
      <i/>
      <sz val="12"/>
      <name val="David"/>
      <family val="2"/>
      <charset val="177"/>
    </font>
    <font>
      <b/>
      <sz val="16"/>
      <color indexed="8"/>
      <name val="David"/>
      <family val="2"/>
      <charset val="177"/>
    </font>
    <font>
      <b/>
      <sz val="14"/>
      <color indexed="8"/>
      <name val="David"/>
      <family val="2"/>
    </font>
    <font>
      <b/>
      <sz val="11"/>
      <color indexed="8"/>
      <name val="David"/>
      <family val="2"/>
    </font>
    <font>
      <b/>
      <sz val="12"/>
      <color indexed="8"/>
      <name val="David"/>
      <family val="2"/>
    </font>
    <font>
      <b/>
      <u/>
      <sz val="13"/>
      <color indexed="8"/>
      <name val="David"/>
      <family val="2"/>
    </font>
    <font>
      <b/>
      <sz val="12"/>
      <color indexed="10"/>
      <name val="David"/>
      <family val="2"/>
    </font>
    <font>
      <b/>
      <sz val="10"/>
      <color indexed="8"/>
      <name val="David"/>
      <family val="2"/>
    </font>
    <font>
      <b/>
      <sz val="9"/>
      <color indexed="8"/>
      <name val="David"/>
      <family val="2"/>
    </font>
    <font>
      <sz val="10"/>
      <color indexed="8"/>
      <name val="Arial"/>
      <family val="2"/>
    </font>
    <font>
      <b/>
      <sz val="9"/>
      <name val="Arial"/>
      <family val="2"/>
    </font>
    <font>
      <sz val="9"/>
      <name val="Arial"/>
      <family val="2"/>
    </font>
    <font>
      <b/>
      <sz val="10"/>
      <name val="Arial"/>
      <family val="2"/>
    </font>
    <font>
      <sz val="12"/>
      <color indexed="8"/>
      <name val="David"/>
      <family val="2"/>
    </font>
    <font>
      <b/>
      <u/>
      <sz val="12"/>
      <color indexed="8"/>
      <name val="David"/>
      <family val="2"/>
    </font>
    <font>
      <sz val="11"/>
      <color theme="1"/>
      <name val="Arial"/>
      <family val="2"/>
      <charset val="177"/>
      <scheme val="minor"/>
    </font>
    <font>
      <b/>
      <sz val="12"/>
      <color theme="1"/>
      <name val="David"/>
      <family val="2"/>
      <charset val="177"/>
    </font>
    <font>
      <sz val="12"/>
      <color theme="1"/>
      <name val="David"/>
      <family val="2"/>
      <charset val="177"/>
    </font>
    <font>
      <b/>
      <sz val="10"/>
      <color theme="1"/>
      <name val="David"/>
      <family val="2"/>
      <charset val="177"/>
    </font>
    <font>
      <b/>
      <u/>
      <sz val="12"/>
      <color theme="1"/>
      <name val="David"/>
      <family val="2"/>
      <charset val="177"/>
    </font>
    <font>
      <sz val="11"/>
      <color theme="1"/>
      <name val="David"/>
      <family val="2"/>
      <charset val="177"/>
    </font>
    <font>
      <b/>
      <sz val="11"/>
      <color theme="1"/>
      <name val="Arial"/>
      <family val="2"/>
      <scheme val="minor"/>
    </font>
    <font>
      <b/>
      <sz val="11"/>
      <color theme="1"/>
      <name val="David"/>
      <family val="2"/>
      <charset val="177"/>
    </font>
    <font>
      <b/>
      <sz val="14"/>
      <color theme="1"/>
      <name val="David"/>
      <family val="2"/>
      <charset val="177"/>
    </font>
    <font>
      <sz val="12"/>
      <color rgb="FFFF0000"/>
      <name val="David"/>
      <family val="2"/>
      <charset val="177"/>
    </font>
    <font>
      <b/>
      <u/>
      <sz val="16"/>
      <color theme="1"/>
      <name val="David"/>
      <family val="2"/>
      <charset val="177"/>
    </font>
    <font>
      <sz val="14"/>
      <color theme="1"/>
      <name val="David"/>
      <family val="2"/>
      <charset val="177"/>
    </font>
    <font>
      <i/>
      <sz val="10"/>
      <color theme="1"/>
      <name val="David"/>
      <family val="2"/>
    </font>
    <font>
      <sz val="11"/>
      <color theme="1"/>
      <name val="David"/>
      <family val="2"/>
    </font>
    <font>
      <i/>
      <sz val="11"/>
      <color theme="1"/>
      <name val="David"/>
      <family val="2"/>
    </font>
    <font>
      <b/>
      <u/>
      <sz val="13"/>
      <color theme="1"/>
      <name val="David"/>
      <family val="2"/>
      <charset val="177"/>
    </font>
    <font>
      <b/>
      <sz val="16"/>
      <color theme="1"/>
      <name val="David"/>
      <family val="2"/>
      <charset val="177"/>
    </font>
    <font>
      <b/>
      <sz val="12"/>
      <color theme="1"/>
      <name val="David"/>
      <family val="2"/>
    </font>
    <font>
      <i/>
      <sz val="11"/>
      <color theme="1"/>
      <name val="David"/>
      <family val="2"/>
      <charset val="177"/>
    </font>
    <font>
      <sz val="14"/>
      <color theme="1"/>
      <name val="David"/>
      <family val="2"/>
    </font>
    <font>
      <sz val="12"/>
      <color theme="1"/>
      <name val="Arial"/>
      <family val="2"/>
      <charset val="177"/>
      <scheme val="minor"/>
    </font>
    <font>
      <sz val="9"/>
      <color theme="1"/>
      <name val="Arial"/>
      <family val="2"/>
      <charset val="177"/>
      <scheme val="minor"/>
    </font>
    <font>
      <b/>
      <sz val="11"/>
      <color theme="1"/>
      <name val="David"/>
      <family val="2"/>
    </font>
    <font>
      <b/>
      <sz val="10"/>
      <name val="Arial"/>
      <family val="2"/>
      <scheme val="minor"/>
    </font>
    <font>
      <sz val="9"/>
      <name val="Arial"/>
      <family val="2"/>
      <scheme val="minor"/>
    </font>
    <font>
      <b/>
      <u/>
      <sz val="14"/>
      <color theme="1"/>
      <name val="David"/>
      <family val="2"/>
      <charset val="177"/>
    </font>
    <font>
      <i/>
      <sz val="12"/>
      <color theme="1"/>
      <name val="David"/>
      <family val="2"/>
    </font>
    <font>
      <b/>
      <u/>
      <sz val="15"/>
      <color theme="1"/>
      <name val="David"/>
      <family val="2"/>
      <charset val="177"/>
    </font>
    <font>
      <b/>
      <u/>
      <sz val="12"/>
      <color theme="1"/>
      <name val="David"/>
      <family val="2"/>
    </font>
    <font>
      <sz val="12"/>
      <color theme="1"/>
      <name val="David"/>
      <family val="2"/>
    </font>
    <font>
      <b/>
      <u/>
      <sz val="12"/>
      <color rgb="FFFF0000"/>
      <name val="David"/>
      <family val="2"/>
      <charset val="177"/>
    </font>
    <font>
      <b/>
      <sz val="16"/>
      <color theme="1"/>
      <name val="David"/>
      <family val="2"/>
    </font>
    <font>
      <sz val="12"/>
      <color indexed="8"/>
      <name val="Calibri"/>
      <family val="2"/>
    </font>
    <font>
      <sz val="12"/>
      <color theme="1"/>
      <name val="Segoe UI Symbol"/>
      <family val="2"/>
    </font>
    <font>
      <u/>
      <sz val="12"/>
      <color theme="1"/>
      <name val="David"/>
      <family val="2"/>
    </font>
    <font>
      <sz val="11"/>
      <color theme="1"/>
      <name val="Arial"/>
      <family val="2"/>
    </font>
    <font>
      <b/>
      <sz val="9"/>
      <name val="Arial"/>
      <family val="2"/>
      <charset val="177"/>
    </font>
    <font>
      <b/>
      <sz val="10"/>
      <color theme="1"/>
      <name val="Arial"/>
      <family val="2"/>
      <scheme val="minor"/>
    </font>
    <font>
      <sz val="10"/>
      <color theme="1"/>
      <name val="David"/>
      <family val="2"/>
    </font>
    <font>
      <sz val="10"/>
      <name val="MS Sans Serif"/>
      <family val="2"/>
      <charset val="177"/>
    </font>
    <font>
      <sz val="10"/>
      <name val="Arial"/>
      <family val="2"/>
    </font>
    <font>
      <b/>
      <u/>
      <sz val="16"/>
      <color theme="1"/>
      <name val="David"/>
      <family val="2"/>
    </font>
    <font>
      <b/>
      <sz val="14"/>
      <color theme="1"/>
      <name val="David"/>
      <family val="2"/>
    </font>
    <font>
      <b/>
      <u/>
      <sz val="14"/>
      <color indexed="8"/>
      <name val="David"/>
      <family val="2"/>
    </font>
    <font>
      <b/>
      <sz val="12"/>
      <color rgb="FFFF0000"/>
      <name val="David"/>
      <family val="2"/>
    </font>
    <font>
      <i/>
      <sz val="10"/>
      <name val="David"/>
      <family val="2"/>
    </font>
    <font>
      <b/>
      <u/>
      <sz val="14"/>
      <color theme="1"/>
      <name val="David"/>
      <family val="2"/>
    </font>
    <font>
      <sz val="9"/>
      <color theme="1"/>
      <name val="David"/>
      <family val="2"/>
    </font>
    <font>
      <i/>
      <sz val="12"/>
      <color indexed="8"/>
      <name val="David"/>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theme="4" tint="0.79998168889431442"/>
      </patternFill>
    </fill>
    <fill>
      <patternFill patternType="solid">
        <fgColor theme="0"/>
        <bgColor indexed="64"/>
      </patternFill>
    </fill>
    <fill>
      <patternFill patternType="solid">
        <fgColor rgb="FFFFFF99"/>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rgb="FFBFBFBF"/>
      </right>
      <top style="medium">
        <color indexed="64"/>
      </top>
      <bottom style="medium">
        <color indexed="64"/>
      </bottom>
      <diagonal/>
    </border>
    <border>
      <left style="medium">
        <color rgb="FFBFBFBF"/>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s>
  <cellStyleXfs count="7">
    <xf numFmtId="0" fontId="0" fillId="0" borderId="0"/>
    <xf numFmtId="43" fontId="19" fillId="0" borderId="0" applyFont="0" applyFill="0" applyBorder="0" applyAlignment="0" applyProtection="0"/>
    <xf numFmtId="44" fontId="19" fillId="0" borderId="0" applyFont="0" applyFill="0" applyBorder="0" applyAlignment="0" applyProtection="0"/>
    <xf numFmtId="0" fontId="13" fillId="0" borderId="0"/>
    <xf numFmtId="0" fontId="13" fillId="0" borderId="0"/>
    <xf numFmtId="9" fontId="19" fillId="0" borderId="0" applyFont="0" applyFill="0" applyBorder="0" applyAlignment="0" applyProtection="0"/>
    <xf numFmtId="0" fontId="58" fillId="0" borderId="0"/>
  </cellStyleXfs>
  <cellXfs count="628">
    <xf numFmtId="0" fontId="0" fillId="0" borderId="0" xfId="0"/>
    <xf numFmtId="0" fontId="20" fillId="0" borderId="0" xfId="0" applyFont="1" applyBorder="1" applyAlignment="1">
      <alignment horizontal="right" readingOrder="2"/>
    </xf>
    <xf numFmtId="0" fontId="21" fillId="0" borderId="0" xfId="0" applyFont="1" applyBorder="1" applyAlignment="1">
      <alignment horizontal="right"/>
    </xf>
    <xf numFmtId="0" fontId="21" fillId="0" borderId="0" xfId="0" applyFont="1" applyFill="1" applyBorder="1" applyAlignment="1">
      <alignment horizontal="right"/>
    </xf>
    <xf numFmtId="0" fontId="20" fillId="0" borderId="0" xfId="0" applyFont="1" applyFill="1" applyBorder="1" applyAlignment="1">
      <alignment horizontal="right"/>
    </xf>
    <xf numFmtId="0" fontId="20" fillId="2" borderId="1" xfId="0" applyFont="1" applyFill="1" applyBorder="1" applyAlignment="1">
      <alignment horizontal="right" vertical="center" wrapText="1" readingOrder="2"/>
    </xf>
    <xf numFmtId="0" fontId="20" fillId="0" borderId="0" xfId="0" applyFont="1" applyFill="1" applyBorder="1" applyAlignment="1">
      <alignment horizontal="right" vertical="center" wrapText="1" readingOrder="2"/>
    </xf>
    <xf numFmtId="0" fontId="22" fillId="2" borderId="2" xfId="0" applyFont="1" applyFill="1" applyBorder="1" applyAlignment="1">
      <alignment horizontal="right" vertical="center" wrapText="1" readingOrder="2"/>
    </xf>
    <xf numFmtId="0" fontId="21" fillId="0" borderId="0" xfId="0" applyFont="1" applyBorder="1" applyAlignment="1">
      <alignment horizontal="right" readingOrder="2"/>
    </xf>
    <xf numFmtId="0" fontId="20" fillId="0" borderId="0" xfId="0" applyFont="1" applyBorder="1" applyAlignment="1" applyProtection="1">
      <alignment horizontal="right" readingOrder="2"/>
      <protection locked="0"/>
    </xf>
    <xf numFmtId="0" fontId="20" fillId="0" borderId="0" xfId="0" applyFont="1" applyFill="1" applyBorder="1" applyAlignment="1" applyProtection="1">
      <alignment horizontal="right" readingOrder="2"/>
      <protection locked="0"/>
    </xf>
    <xf numFmtId="0" fontId="23" fillId="0" borderId="0" xfId="0" applyFont="1" applyFill="1" applyBorder="1" applyAlignment="1" applyProtection="1">
      <alignment horizontal="right" readingOrder="2"/>
      <protection locked="0"/>
    </xf>
    <xf numFmtId="0" fontId="21" fillId="0" borderId="0" xfId="0" applyFont="1" applyFill="1" applyBorder="1" applyAlignment="1" applyProtection="1">
      <alignment horizontal="right" readingOrder="2"/>
      <protection locked="0"/>
    </xf>
    <xf numFmtId="0" fontId="21" fillId="0" borderId="0" xfId="0" applyFont="1" applyFill="1" applyBorder="1" applyAlignment="1">
      <alignment horizontal="right" readingOrder="2"/>
    </xf>
    <xf numFmtId="0" fontId="20" fillId="0" borderId="0" xfId="0" applyFont="1" applyFill="1" applyBorder="1" applyAlignment="1">
      <alignment horizontal="right" readingOrder="2"/>
    </xf>
    <xf numFmtId="0" fontId="0" fillId="0" borderId="0" xfId="0" applyFill="1" applyBorder="1" applyAlignment="1">
      <alignment horizontal="right"/>
    </xf>
    <xf numFmtId="0" fontId="24" fillId="0" borderId="0" xfId="0" applyFont="1" applyFill="1" applyBorder="1" applyAlignment="1">
      <alignment horizontal="right"/>
    </xf>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7" xfId="0" applyBorder="1"/>
    <xf numFmtId="0" fontId="20" fillId="0" borderId="6" xfId="0" applyFont="1" applyFill="1" applyBorder="1"/>
    <xf numFmtId="0" fontId="20" fillId="0" borderId="6" xfId="0" applyFont="1" applyFill="1" applyBorder="1" applyAlignment="1">
      <alignment horizontal="right"/>
    </xf>
    <xf numFmtId="49" fontId="20" fillId="0" borderId="6" xfId="0" applyNumberFormat="1" applyFont="1" applyFill="1" applyBorder="1" applyAlignment="1">
      <alignment horizontal="left" vertical="top" wrapText="1" readingOrder="2"/>
    </xf>
    <xf numFmtId="0" fontId="20" fillId="0" borderId="6" xfId="0" applyFont="1" applyFill="1" applyBorder="1" applyAlignment="1">
      <alignment horizontal="left" vertical="center" wrapText="1"/>
    </xf>
    <xf numFmtId="0" fontId="20" fillId="0" borderId="6" xfId="0" applyFont="1" applyFill="1" applyBorder="1" applyProtection="1">
      <protection locked="0"/>
    </xf>
    <xf numFmtId="0" fontId="23" fillId="0" borderId="6" xfId="0" applyFont="1" applyFill="1" applyBorder="1" applyAlignment="1" applyProtection="1">
      <alignment horizontal="right" readingOrder="2"/>
      <protection locked="0"/>
    </xf>
    <xf numFmtId="0" fontId="21" fillId="0" borderId="6" xfId="0" applyFont="1" applyFill="1" applyBorder="1" applyAlignment="1">
      <alignment horizontal="right" readingOrder="2"/>
    </xf>
    <xf numFmtId="0" fontId="20" fillId="0" borderId="6" xfId="0" applyFont="1" applyFill="1" applyBorder="1" applyAlignment="1">
      <alignment horizontal="right" readingOrder="2"/>
    </xf>
    <xf numFmtId="0" fontId="20" fillId="0" borderId="6" xfId="0" applyFont="1" applyFill="1" applyBorder="1" applyAlignment="1" applyProtection="1">
      <alignment horizontal="right" readingOrder="2"/>
      <protection locked="0"/>
    </xf>
    <xf numFmtId="0" fontId="24" fillId="0" borderId="6" xfId="0" applyFont="1" applyFill="1" applyBorder="1" applyAlignment="1">
      <alignment horizontal="right"/>
    </xf>
    <xf numFmtId="0" fontId="0" fillId="0" borderId="8" xfId="0" applyBorder="1"/>
    <xf numFmtId="0" fontId="0" fillId="0" borderId="9" xfId="0" applyBorder="1"/>
    <xf numFmtId="0" fontId="0" fillId="0" borderId="10" xfId="0" applyBorder="1"/>
    <xf numFmtId="0" fontId="25" fillId="0" borderId="0" xfId="0" applyFont="1" applyBorder="1" applyAlignment="1">
      <alignment horizontal="center" vertical="center"/>
    </xf>
    <xf numFmtId="0" fontId="24" fillId="0" borderId="6" xfId="0" applyFont="1" applyFill="1" applyBorder="1" applyAlignment="1">
      <alignment vertical="center"/>
    </xf>
    <xf numFmtId="0" fontId="24" fillId="0" borderId="0" xfId="0" applyFont="1" applyBorder="1" applyAlignment="1">
      <alignment vertical="center" wrapText="1"/>
    </xf>
    <xf numFmtId="0" fontId="24" fillId="0" borderId="0" xfId="0" applyFont="1" applyBorder="1" applyAlignment="1">
      <alignment vertical="center"/>
    </xf>
    <xf numFmtId="0" fontId="26" fillId="0" borderId="0" xfId="0" applyFont="1" applyBorder="1" applyAlignment="1">
      <alignment horizontal="left" vertical="center"/>
    </xf>
    <xf numFmtId="164" fontId="21" fillId="0" borderId="7" xfId="0" applyNumberFormat="1" applyFont="1" applyBorder="1" applyAlignment="1">
      <alignment vertical="center" wrapText="1" readingOrder="2"/>
    </xf>
    <xf numFmtId="0" fontId="24" fillId="0" borderId="7" xfId="0" applyFont="1" applyFill="1" applyBorder="1" applyAlignment="1">
      <alignment vertical="center"/>
    </xf>
    <xf numFmtId="0" fontId="21" fillId="0" borderId="0" xfId="0" applyFont="1" applyBorder="1" applyAlignment="1">
      <alignment vertical="center" wrapText="1" readingOrder="2"/>
    </xf>
    <xf numFmtId="0" fontId="21" fillId="0" borderId="6" xfId="0" applyFont="1" applyFill="1" applyBorder="1" applyAlignment="1">
      <alignment vertical="center"/>
    </xf>
    <xf numFmtId="0" fontId="27" fillId="0" borderId="0" xfId="0" applyFont="1" applyBorder="1" applyAlignment="1">
      <alignment vertical="center" readingOrder="2"/>
    </xf>
    <xf numFmtId="0" fontId="21" fillId="0" borderId="0" xfId="0" applyFont="1" applyBorder="1" applyAlignment="1">
      <alignment vertical="center"/>
    </xf>
    <xf numFmtId="0" fontId="21" fillId="0" borderId="7" xfId="0" applyFont="1" applyFill="1" applyBorder="1" applyAlignment="1">
      <alignment vertical="center"/>
    </xf>
    <xf numFmtId="0" fontId="20" fillId="2" borderId="1" xfId="0" applyFont="1" applyFill="1" applyBorder="1" applyAlignment="1">
      <alignment horizontal="right" vertical="center" wrapText="1"/>
    </xf>
    <xf numFmtId="0" fontId="27" fillId="0" borderId="0" xfId="0" applyFont="1" applyBorder="1" applyAlignment="1">
      <alignment horizontal="right" vertical="center" readingOrder="2"/>
    </xf>
    <xf numFmtId="0" fontId="21" fillId="0" borderId="0" xfId="0" applyFont="1" applyBorder="1" applyAlignment="1">
      <alignment horizontal="right" vertical="center"/>
    </xf>
    <xf numFmtId="0" fontId="20" fillId="2" borderId="1" xfId="0" applyFont="1" applyFill="1" applyBorder="1" applyAlignment="1">
      <alignment horizontal="right" vertical="center" readingOrder="2"/>
    </xf>
    <xf numFmtId="0" fontId="20" fillId="2" borderId="1" xfId="0" applyFont="1" applyFill="1" applyBorder="1" applyAlignment="1">
      <alignment horizontal="right" vertical="center"/>
    </xf>
    <xf numFmtId="0" fontId="21" fillId="0" borderId="0" xfId="0" applyFont="1" applyBorder="1" applyAlignment="1">
      <alignment horizontal="right" vertical="center" readingOrder="2"/>
    </xf>
    <xf numFmtId="0" fontId="28" fillId="0" borderId="11" xfId="0" applyFont="1" applyBorder="1" applyAlignment="1" applyProtection="1">
      <alignment horizontal="right" vertical="center"/>
      <protection locked="0"/>
    </xf>
    <xf numFmtId="0" fontId="20" fillId="0" borderId="0" xfId="0" applyFont="1" applyFill="1" applyBorder="1" applyAlignment="1">
      <alignment horizontal="right" vertical="center" readingOrder="2"/>
    </xf>
    <xf numFmtId="0" fontId="28" fillId="0" borderId="0" xfId="0" applyFont="1" applyFill="1" applyBorder="1" applyAlignment="1">
      <alignment horizontal="center" vertical="center"/>
    </xf>
    <xf numFmtId="0" fontId="4" fillId="0" borderId="0" xfId="0" applyFont="1" applyBorder="1" applyAlignment="1">
      <alignment vertical="center" wrapText="1"/>
    </xf>
    <xf numFmtId="0" fontId="22" fillId="2" borderId="1" xfId="0" applyFont="1" applyFill="1" applyBorder="1" applyAlignment="1">
      <alignment horizontal="right" vertical="center" wrapText="1" readingOrder="2"/>
    </xf>
    <xf numFmtId="0" fontId="20" fillId="0" borderId="0" xfId="0" applyFont="1" applyBorder="1" applyAlignment="1">
      <alignment vertical="center" readingOrder="2"/>
    </xf>
    <xf numFmtId="0" fontId="21" fillId="0" borderId="6" xfId="0" applyFont="1" applyFill="1" applyBorder="1" applyAlignment="1">
      <alignment vertical="top"/>
    </xf>
    <xf numFmtId="0" fontId="20" fillId="0" borderId="0" xfId="0" applyFont="1" applyBorder="1" applyAlignment="1">
      <alignment vertical="top" readingOrder="2"/>
    </xf>
    <xf numFmtId="0" fontId="21" fillId="0" borderId="0" xfId="0" applyFont="1" applyBorder="1" applyAlignment="1">
      <alignment vertical="top"/>
    </xf>
    <xf numFmtId="0" fontId="21" fillId="0" borderId="7" xfId="0" applyFont="1" applyFill="1" applyBorder="1" applyAlignment="1">
      <alignment vertical="top"/>
    </xf>
    <xf numFmtId="0" fontId="29" fillId="0" borderId="0" xfId="0" applyFont="1" applyBorder="1" applyAlignment="1">
      <alignment horizontal="right" vertical="center" readingOrder="2"/>
    </xf>
    <xf numFmtId="0" fontId="21" fillId="0" borderId="0" xfId="0" applyFont="1" applyBorder="1" applyAlignment="1">
      <alignment vertical="center" readingOrder="2"/>
    </xf>
    <xf numFmtId="0" fontId="20" fillId="0" borderId="0" xfId="0" applyFont="1" applyBorder="1" applyAlignment="1" applyProtection="1">
      <alignment horizontal="center" vertical="center" readingOrder="2"/>
      <protection locked="0"/>
    </xf>
    <xf numFmtId="0" fontId="21" fillId="0" borderId="6" xfId="0" applyFont="1" applyFill="1" applyBorder="1" applyAlignment="1">
      <alignment vertical="center" wrapText="1"/>
    </xf>
    <xf numFmtId="0" fontId="21" fillId="0" borderId="7" xfId="0" applyFont="1" applyFill="1" applyBorder="1" applyAlignment="1">
      <alignment vertical="center" wrapText="1"/>
    </xf>
    <xf numFmtId="0" fontId="0" fillId="0" borderId="0" xfId="0" applyBorder="1" applyAlignment="1"/>
    <xf numFmtId="0" fontId="24" fillId="0" borderId="0" xfId="0" applyFont="1" applyBorder="1" applyAlignment="1">
      <alignment horizontal="right" vertical="center" readingOrder="2"/>
    </xf>
    <xf numFmtId="0" fontId="24" fillId="0" borderId="0" xfId="0" applyFont="1" applyBorder="1" applyAlignment="1">
      <alignment horizontal="center" vertical="center" readingOrder="2"/>
    </xf>
    <xf numFmtId="0" fontId="30" fillId="0" borderId="0" xfId="0" applyFont="1" applyBorder="1" applyAlignment="1">
      <alignment horizontal="center" vertical="center" readingOrder="2"/>
    </xf>
    <xf numFmtId="0" fontId="24" fillId="0" borderId="0" xfId="0" applyFont="1" applyFill="1" applyBorder="1" applyAlignment="1">
      <alignment horizontal="right" vertical="center" readingOrder="2"/>
    </xf>
    <xf numFmtId="0" fontId="24" fillId="0" borderId="0" xfId="0" applyFont="1" applyFill="1" applyBorder="1" applyAlignment="1">
      <alignment horizontal="center" vertical="center" readingOrder="2"/>
    </xf>
    <xf numFmtId="0" fontId="20" fillId="0" borderId="6" xfId="0" applyFont="1" applyBorder="1" applyAlignment="1">
      <alignment horizontal="right" vertical="center" readingOrder="2"/>
    </xf>
    <xf numFmtId="0" fontId="24" fillId="0" borderId="6" xfId="0" applyFont="1" applyBorder="1" applyAlignment="1">
      <alignment horizontal="right" vertical="center" readingOrder="2"/>
    </xf>
    <xf numFmtId="0" fontId="30" fillId="0" borderId="6" xfId="0" applyFont="1" applyBorder="1" applyAlignment="1">
      <alignment horizontal="center" vertical="center" readingOrder="2"/>
    </xf>
    <xf numFmtId="0" fontId="21" fillId="0" borderId="6" xfId="0" applyFont="1" applyBorder="1" applyAlignment="1">
      <alignment horizontal="right" vertical="center" readingOrder="2"/>
    </xf>
    <xf numFmtId="0" fontId="25" fillId="0" borderId="0" xfId="0" applyFont="1" applyFill="1" applyAlignment="1">
      <alignment vertical="center"/>
    </xf>
    <xf numFmtId="0" fontId="25" fillId="0" borderId="0" xfId="0" applyFont="1" applyFill="1" applyAlignment="1">
      <alignment horizontal="right" vertical="center"/>
    </xf>
    <xf numFmtId="0" fontId="24" fillId="0" borderId="7" xfId="0" applyFont="1" applyFill="1" applyBorder="1" applyAlignment="1">
      <alignment horizontal="right" vertical="center" readingOrder="2"/>
    </xf>
    <xf numFmtId="0" fontId="31" fillId="0" borderId="0" xfId="0" applyFont="1" applyBorder="1" applyAlignment="1">
      <alignment horizontal="center" vertical="center" readingOrder="2"/>
    </xf>
    <xf numFmtId="0" fontId="20" fillId="0" borderId="0" xfId="0" applyFont="1" applyFill="1" applyBorder="1" applyAlignment="1">
      <alignment horizontal="center" vertical="center"/>
    </xf>
    <xf numFmtId="0" fontId="24" fillId="0" borderId="7" xfId="0" applyFont="1" applyBorder="1" applyAlignment="1">
      <alignment horizontal="right" vertical="center" readingOrder="2"/>
    </xf>
    <xf numFmtId="0" fontId="24" fillId="0" borderId="7" xfId="0" applyFont="1" applyBorder="1" applyAlignment="1">
      <alignment horizontal="center" vertical="center" readingOrder="2"/>
    </xf>
    <xf numFmtId="0" fontId="21" fillId="0" borderId="7" xfId="0" applyFont="1" applyFill="1" applyBorder="1" applyAlignment="1" applyProtection="1">
      <alignment horizontal="right" readingOrder="2"/>
      <protection locked="0"/>
    </xf>
    <xf numFmtId="0" fontId="21" fillId="0" borderId="7" xfId="0" applyFont="1" applyFill="1" applyBorder="1" applyAlignment="1">
      <alignment horizontal="right"/>
    </xf>
    <xf numFmtId="0" fontId="21" fillId="0" borderId="7" xfId="0" applyFont="1" applyFill="1" applyBorder="1" applyAlignment="1" applyProtection="1">
      <alignment horizontal="right"/>
      <protection locked="0"/>
    </xf>
    <xf numFmtId="0" fontId="24" fillId="0" borderId="7" xfId="0" applyFont="1" applyFill="1" applyBorder="1" applyAlignment="1">
      <alignment horizontal="right"/>
    </xf>
    <xf numFmtId="0" fontId="31" fillId="0" borderId="6" xfId="0" applyFont="1" applyFill="1" applyBorder="1" applyAlignment="1">
      <alignment horizontal="center" vertical="center" readingOrder="2"/>
    </xf>
    <xf numFmtId="0" fontId="31" fillId="0" borderId="0" xfId="0" applyFont="1" applyFill="1" applyBorder="1" applyAlignment="1">
      <alignment horizontal="center" vertical="center" readingOrder="2"/>
    </xf>
    <xf numFmtId="0" fontId="31" fillId="0" borderId="0" xfId="0" applyFont="1" applyFill="1" applyBorder="1" applyAlignment="1">
      <alignment horizontal="center" vertical="center" wrapText="1" readingOrder="2"/>
    </xf>
    <xf numFmtId="0" fontId="33" fillId="0" borderId="0" xfId="0" applyFont="1" applyBorder="1" applyAlignment="1">
      <alignment horizontal="center" vertical="center" readingOrder="2"/>
    </xf>
    <xf numFmtId="0" fontId="34" fillId="0" borderId="6" xfId="0" applyFont="1" applyFill="1" applyBorder="1" applyAlignment="1">
      <alignment horizontal="right" vertical="center" readingOrder="2"/>
    </xf>
    <xf numFmtId="0" fontId="35" fillId="0" borderId="0" xfId="0" applyFont="1" applyBorder="1" applyAlignment="1" applyProtection="1">
      <alignment horizontal="center" vertical="center" readingOrder="2"/>
      <protection locked="0"/>
    </xf>
    <xf numFmtId="0" fontId="35" fillId="0" borderId="7" xfId="0" applyFont="1" applyBorder="1" applyAlignment="1" applyProtection="1">
      <alignment horizontal="center" vertical="center" readingOrder="2"/>
      <protection locked="0"/>
    </xf>
    <xf numFmtId="0" fontId="20" fillId="0" borderId="6" xfId="0" applyFont="1" applyFill="1" applyBorder="1" applyAlignment="1">
      <alignment horizontal="right" vertical="center" wrapText="1" readingOrder="2"/>
    </xf>
    <xf numFmtId="0" fontId="36" fillId="0" borderId="6" xfId="0" applyFont="1" applyBorder="1" applyAlignment="1">
      <alignment horizontal="right" vertical="center" readingOrder="2"/>
    </xf>
    <xf numFmtId="0" fontId="36" fillId="0" borderId="6" xfId="0" applyFont="1" applyBorder="1" applyAlignment="1">
      <alignment horizontal="justify" vertical="center" readingOrder="2"/>
    </xf>
    <xf numFmtId="14" fontId="0" fillId="0" borderId="7" xfId="0" applyNumberFormat="1" applyBorder="1" applyAlignment="1" applyProtection="1">
      <alignment horizontal="center" vertical="center"/>
      <protection locked="0"/>
    </xf>
    <xf numFmtId="0" fontId="21" fillId="0" borderId="7" xfId="0" applyFont="1" applyBorder="1" applyAlignment="1">
      <alignment horizontal="right"/>
    </xf>
    <xf numFmtId="0" fontId="21" fillId="0" borderId="7" xfId="0" applyFont="1" applyBorder="1" applyAlignment="1">
      <alignment horizontal="right" vertical="center" wrapText="1" readingOrder="2"/>
    </xf>
    <xf numFmtId="0" fontId="21" fillId="0" borderId="7" xfId="0" applyFont="1" applyFill="1" applyBorder="1" applyAlignment="1">
      <alignment horizontal="right" vertical="center" wrapText="1" readingOrder="2"/>
    </xf>
    <xf numFmtId="0" fontId="20" fillId="0" borderId="7" xfId="0" applyFont="1" applyBorder="1" applyAlignment="1" applyProtection="1">
      <alignment horizontal="right" readingOrder="2"/>
      <protection locked="0"/>
    </xf>
    <xf numFmtId="0" fontId="0" fillId="0" borderId="7" xfId="0" applyFill="1" applyBorder="1" applyAlignment="1">
      <alignment horizontal="right"/>
    </xf>
    <xf numFmtId="1" fontId="21" fillId="0" borderId="12" xfId="0" applyNumberFormat="1" applyFont="1" applyBorder="1" applyAlignment="1" applyProtection="1">
      <alignment horizontal="center" vertical="center" readingOrder="2"/>
      <protection locked="0"/>
    </xf>
    <xf numFmtId="0" fontId="32" fillId="3" borderId="15" xfId="0" applyFont="1" applyFill="1" applyBorder="1" applyAlignment="1" applyProtection="1">
      <alignment horizontal="center" vertical="center" wrapText="1" readingOrder="2"/>
      <protection locked="0"/>
    </xf>
    <xf numFmtId="0" fontId="21" fillId="0" borderId="12" xfId="0" applyNumberFormat="1" applyFont="1" applyBorder="1" applyAlignment="1" applyProtection="1">
      <alignment horizontal="center" vertical="center" readingOrder="2"/>
      <protection locked="0"/>
    </xf>
    <xf numFmtId="3" fontId="21" fillId="0" borderId="12" xfId="0" applyNumberFormat="1" applyFont="1" applyBorder="1" applyAlignment="1" applyProtection="1">
      <alignment horizontal="center" vertical="center" readingOrder="2"/>
      <protection locked="0"/>
    </xf>
    <xf numFmtId="0" fontId="21" fillId="0" borderId="12" xfId="0" applyNumberFormat="1" applyFont="1" applyBorder="1" applyAlignment="1" applyProtection="1">
      <alignment horizontal="center" vertical="center" wrapText="1" readingOrder="2"/>
      <protection locked="0"/>
    </xf>
    <xf numFmtId="0" fontId="0" fillId="0" borderId="0" xfId="0" applyAlignment="1">
      <alignment horizontal="center" vertical="center"/>
    </xf>
    <xf numFmtId="0" fontId="0" fillId="0" borderId="0" xfId="0" applyFill="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20" fillId="0" borderId="6" xfId="0" applyFont="1" applyBorder="1" applyAlignment="1">
      <alignment horizontal="center" vertical="center" readingOrder="2"/>
    </xf>
    <xf numFmtId="0" fontId="24" fillId="0" borderId="6" xfId="0" applyFont="1" applyBorder="1" applyAlignment="1">
      <alignment horizontal="center" vertical="center" readingOrder="2"/>
    </xf>
    <xf numFmtId="0" fontId="25" fillId="0" borderId="0" xfId="0" applyFont="1" applyFill="1" applyAlignment="1">
      <alignment horizontal="center" vertical="center"/>
    </xf>
    <xf numFmtId="0" fontId="38" fillId="0" borderId="1" xfId="0" applyFont="1" applyBorder="1" applyAlignment="1" applyProtection="1">
      <alignment horizontal="center" vertical="center" readingOrder="2"/>
      <protection locked="0"/>
    </xf>
    <xf numFmtId="0" fontId="24" fillId="0" borderId="7" xfId="0" applyFont="1" applyFill="1" applyBorder="1" applyAlignment="1">
      <alignment horizontal="center" vertical="center" readingOrder="2"/>
    </xf>
    <xf numFmtId="165" fontId="32" fillId="0" borderId="0" xfId="0" applyNumberFormat="1" applyFont="1" applyFill="1" applyBorder="1" applyAlignment="1">
      <alignment horizontal="center" vertical="center" wrapText="1" readingOrder="2"/>
    </xf>
    <xf numFmtId="0" fontId="37" fillId="0" borderId="7" xfId="0" applyFont="1" applyFill="1" applyBorder="1" applyAlignment="1">
      <alignment horizontal="center" vertical="center" wrapText="1" readingOrder="2"/>
    </xf>
    <xf numFmtId="0" fontId="26" fillId="0" borderId="7" xfId="0" applyFont="1" applyBorder="1" applyAlignment="1">
      <alignment horizontal="center" vertical="center" wrapText="1" readingOrder="2"/>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20" fillId="0" borderId="7" xfId="0" applyFont="1" applyFill="1" applyBorder="1" applyAlignment="1" applyProtection="1">
      <alignment horizontal="center" vertical="center" readingOrder="2"/>
      <protection locked="0"/>
    </xf>
    <xf numFmtId="0" fontId="21" fillId="0" borderId="7" xfId="0" applyFont="1" applyFill="1" applyBorder="1" applyAlignment="1" applyProtection="1">
      <alignment horizontal="center" vertical="center" readingOrder="2"/>
      <protection locked="0"/>
    </xf>
    <xf numFmtId="0" fontId="21" fillId="0" borderId="7" xfId="0" applyFont="1" applyFill="1" applyBorder="1" applyAlignment="1" applyProtection="1">
      <alignment horizontal="center" vertical="center"/>
      <protection locked="0"/>
    </xf>
    <xf numFmtId="0" fontId="24" fillId="0" borderId="7" xfId="0"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1" fillId="0" borderId="7" xfId="0" applyFont="1" applyBorder="1" applyAlignment="1">
      <alignment horizontal="center" vertical="center" wrapText="1" readingOrder="2"/>
    </xf>
    <xf numFmtId="0" fontId="38" fillId="0" borderId="6" xfId="0" applyFont="1" applyBorder="1" applyAlignment="1" applyProtection="1">
      <alignment horizontal="center" vertical="center" readingOrder="2"/>
      <protection locked="0"/>
    </xf>
    <xf numFmtId="0" fontId="38" fillId="0" borderId="0" xfId="0" applyFont="1" applyBorder="1" applyAlignment="1" applyProtection="1">
      <alignment horizontal="center" vertical="center" readingOrder="2"/>
      <protection locked="0"/>
    </xf>
    <xf numFmtId="0" fontId="39" fillId="0" borderId="0" xfId="0" applyFont="1" applyAlignment="1">
      <alignment horizontal="center" vertical="center"/>
    </xf>
    <xf numFmtId="0" fontId="39" fillId="0" borderId="0" xfId="0" applyFont="1"/>
    <xf numFmtId="0" fontId="27" fillId="0" borderId="0" xfId="0" applyFont="1" applyFill="1" applyBorder="1" applyAlignment="1">
      <alignment horizontal="center" vertical="center"/>
    </xf>
    <xf numFmtId="164" fontId="30" fillId="0" borderId="9" xfId="0" applyNumberFormat="1" applyFont="1" applyBorder="1" applyAlignment="1" applyProtection="1">
      <alignment horizontal="center" vertical="center" wrapText="1" readingOrder="2"/>
      <protection locked="0"/>
    </xf>
    <xf numFmtId="0" fontId="40" fillId="0" borderId="0" xfId="0" applyFont="1" applyAlignment="1">
      <alignment horizontal="center" vertical="center"/>
    </xf>
    <xf numFmtId="0" fontId="32" fillId="3" borderId="19" xfId="0" applyFont="1" applyFill="1" applyBorder="1" applyAlignment="1" applyProtection="1">
      <alignment horizontal="center" vertical="center" wrapText="1" readingOrder="2"/>
      <protection locked="0"/>
    </xf>
    <xf numFmtId="0" fontId="0" fillId="0" borderId="0" xfId="0" applyFill="1"/>
    <xf numFmtId="0" fontId="20" fillId="0" borderId="26" xfId="0" applyFont="1" applyFill="1" applyBorder="1" applyAlignment="1">
      <alignment horizontal="left" vertical="center" readingOrder="2"/>
    </xf>
    <xf numFmtId="49" fontId="20" fillId="0" borderId="15" xfId="0" applyNumberFormat="1" applyFont="1" applyFill="1" applyBorder="1" applyAlignment="1">
      <alignment horizontal="left" vertical="top" readingOrder="2"/>
    </xf>
    <xf numFmtId="49" fontId="20" fillId="0" borderId="15" xfId="0" applyNumberFormat="1" applyFont="1" applyBorder="1" applyAlignment="1">
      <alignment horizontal="left" vertical="top" readingOrder="2"/>
    </xf>
    <xf numFmtId="0" fontId="20" fillId="0" borderId="12" xfId="0" applyFont="1" applyFill="1" applyBorder="1" applyAlignment="1">
      <alignment horizontal="left" vertical="center" readingOrder="2"/>
    </xf>
    <xf numFmtId="0" fontId="20" fillId="0" borderId="28" xfId="0" applyFont="1" applyFill="1" applyBorder="1" applyAlignment="1">
      <alignment horizontal="left" vertical="center" readingOrder="2"/>
    </xf>
    <xf numFmtId="0" fontId="16" fillId="5" borderId="20" xfId="0" applyFont="1" applyFill="1" applyBorder="1" applyAlignment="1">
      <alignment horizontal="center" vertical="center"/>
    </xf>
    <xf numFmtId="0" fontId="42" fillId="5" borderId="21" xfId="0" applyFont="1" applyFill="1" applyBorder="1" applyAlignment="1">
      <alignment horizontal="center" vertical="center" wrapText="1"/>
    </xf>
    <xf numFmtId="0" fontId="42" fillId="5" borderId="22" xfId="0" applyFont="1" applyFill="1" applyBorder="1" applyAlignment="1">
      <alignment horizontal="center" vertical="center" wrapText="1"/>
    </xf>
    <xf numFmtId="0" fontId="15" fillId="6" borderId="21" xfId="0" quotePrefix="1" applyFont="1" applyFill="1" applyBorder="1" applyAlignment="1">
      <alignment horizontal="center" vertical="center" wrapText="1"/>
    </xf>
    <xf numFmtId="0" fontId="15" fillId="7" borderId="21" xfId="0" quotePrefix="1" applyFont="1" applyFill="1" applyBorder="1" applyAlignment="1">
      <alignment horizontal="center" vertical="center" wrapText="1"/>
    </xf>
    <xf numFmtId="0" fontId="15" fillId="7" borderId="12" xfId="0" quotePrefix="1" applyFont="1" applyFill="1" applyBorder="1" applyAlignment="1">
      <alignment horizontal="center" vertical="center" wrapText="1"/>
    </xf>
    <xf numFmtId="0" fontId="15" fillId="6" borderId="12" xfId="0" quotePrefix="1" applyFont="1" applyFill="1" applyBorder="1" applyAlignment="1">
      <alignment horizontal="center" vertical="center" wrapText="1"/>
    </xf>
    <xf numFmtId="0" fontId="14" fillId="6" borderId="30" xfId="3" applyFont="1" applyFill="1" applyBorder="1" applyAlignment="1">
      <alignment horizontal="center" vertical="center" wrapText="1"/>
    </xf>
    <xf numFmtId="0" fontId="14" fillId="7" borderId="31" xfId="3" applyFont="1" applyFill="1" applyBorder="1" applyAlignment="1">
      <alignment horizontal="center" vertical="center" wrapText="1"/>
    </xf>
    <xf numFmtId="0" fontId="14" fillId="6" borderId="24" xfId="3" applyFont="1" applyFill="1" applyBorder="1" applyAlignment="1">
      <alignment horizontal="center" vertical="center" wrapText="1"/>
    </xf>
    <xf numFmtId="0" fontId="0" fillId="0" borderId="0" xfId="0" applyAlignment="1">
      <alignment vertical="center" wrapText="1"/>
    </xf>
    <xf numFmtId="0" fontId="0" fillId="7" borderId="0" xfId="0" applyFill="1" applyAlignment="1">
      <alignment vertical="center" wrapText="1"/>
    </xf>
    <xf numFmtId="0" fontId="15" fillId="0" borderId="16" xfId="0" quotePrefix="1" applyFont="1" applyBorder="1" applyAlignment="1">
      <alignment horizontal="center" vertical="center" wrapText="1"/>
    </xf>
    <xf numFmtId="0" fontId="15" fillId="0" borderId="12" xfId="3" applyFont="1" applyBorder="1" applyAlignment="1">
      <alignment horizontal="center" vertical="center" wrapText="1"/>
    </xf>
    <xf numFmtId="0" fontId="43" fillId="0" borderId="18" xfId="4" applyFont="1" applyBorder="1" applyAlignment="1">
      <alignment horizontal="center" vertical="center" wrapText="1" readingOrder="1"/>
    </xf>
    <xf numFmtId="0" fontId="31" fillId="0" borderId="6" xfId="0" applyFont="1" applyFill="1" applyBorder="1" applyAlignment="1">
      <alignment horizontal="center" vertical="center" wrapText="1" readingOrder="2"/>
    </xf>
    <xf numFmtId="0" fontId="32" fillId="3" borderId="16" xfId="0" applyFont="1" applyFill="1" applyBorder="1" applyAlignment="1" applyProtection="1">
      <alignment horizontal="right" vertical="center" wrapText="1" readingOrder="2"/>
      <protection locked="0"/>
    </xf>
    <xf numFmtId="0" fontId="32" fillId="3" borderId="17" xfId="0" applyFont="1" applyFill="1" applyBorder="1" applyAlignment="1" applyProtection="1">
      <alignment horizontal="right" vertical="center" wrapText="1" readingOrder="2"/>
      <protection locked="0"/>
    </xf>
    <xf numFmtId="0" fontId="25" fillId="0" borderId="12" xfId="0" applyFont="1" applyBorder="1" applyAlignment="1">
      <alignment horizontal="center" vertical="center" wrapText="1"/>
    </xf>
    <xf numFmtId="0" fontId="15" fillId="0" borderId="12" xfId="0" applyFont="1" applyBorder="1" applyAlignment="1">
      <alignment horizontal="center" vertical="center" wrapText="1" readingOrder="1"/>
    </xf>
    <xf numFmtId="0" fontId="15" fillId="0" borderId="35" xfId="0" applyFont="1" applyBorder="1" applyAlignment="1">
      <alignment horizontal="center" vertical="center" wrapText="1" readingOrder="1"/>
    </xf>
    <xf numFmtId="0" fontId="15" fillId="0" borderId="12" xfId="0" applyFont="1" applyBorder="1" applyAlignment="1">
      <alignment horizontal="center" vertical="center" wrapText="1"/>
    </xf>
    <xf numFmtId="0" fontId="38" fillId="0" borderId="1" xfId="0" applyFont="1" applyBorder="1" applyAlignment="1" applyProtection="1">
      <alignment horizontal="center" vertical="center" readingOrder="2"/>
    </xf>
    <xf numFmtId="0" fontId="45" fillId="0" borderId="6" xfId="0" applyFont="1" applyBorder="1" applyAlignment="1" applyProtection="1">
      <alignment horizontal="right" vertical="center" wrapText="1" readingOrder="2"/>
    </xf>
    <xf numFmtId="0" fontId="45" fillId="0" borderId="0" xfId="0" applyFont="1" applyBorder="1" applyAlignment="1" applyProtection="1">
      <alignment horizontal="right" vertical="center" wrapText="1" readingOrder="2"/>
    </xf>
    <xf numFmtId="0" fontId="20" fillId="0" borderId="6" xfId="0" applyFont="1" applyFill="1" applyBorder="1" applyAlignment="1" applyProtection="1">
      <alignment horizontal="right" vertical="center" readingOrder="2"/>
    </xf>
    <xf numFmtId="0" fontId="20" fillId="0" borderId="0" xfId="0" applyFont="1" applyFill="1" applyBorder="1" applyAlignment="1" applyProtection="1">
      <alignment horizontal="right" vertical="center" readingOrder="2"/>
    </xf>
    <xf numFmtId="0" fontId="21" fillId="0" borderId="0" xfId="0" applyFont="1" applyFill="1" applyBorder="1" applyAlignment="1" applyProtection="1">
      <alignment horizontal="right" vertical="center"/>
    </xf>
    <xf numFmtId="0" fontId="21"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0" fontId="24" fillId="0" borderId="6" xfId="0" applyFont="1" applyBorder="1" applyAlignment="1" applyProtection="1">
      <alignment horizontal="left" vertical="center"/>
    </xf>
    <xf numFmtId="0" fontId="24" fillId="0" borderId="0" xfId="0" applyFont="1" applyBorder="1" applyAlignment="1" applyProtection="1">
      <alignment horizontal="right" vertical="center"/>
    </xf>
    <xf numFmtId="0" fontId="24" fillId="0" borderId="7" xfId="0" applyFont="1" applyBorder="1" applyAlignment="1" applyProtection="1">
      <alignment horizontal="right" vertical="center"/>
    </xf>
    <xf numFmtId="0" fontId="44" fillId="0" borderId="6" xfId="0" applyFont="1" applyFill="1" applyBorder="1" applyAlignment="1" applyProtection="1">
      <alignment vertical="center" readingOrder="2"/>
    </xf>
    <xf numFmtId="0" fontId="24" fillId="0" borderId="0" xfId="0" applyFont="1" applyBorder="1" applyAlignment="1" applyProtection="1">
      <alignment vertical="center"/>
    </xf>
    <xf numFmtId="0" fontId="20" fillId="0" borderId="8" xfId="0" applyFont="1" applyFill="1" applyBorder="1" applyAlignment="1" applyProtection="1">
      <alignment vertical="center" readingOrder="2"/>
    </xf>
    <xf numFmtId="49" fontId="21" fillId="0" borderId="9" xfId="0" applyNumberFormat="1" applyFont="1" applyFill="1" applyBorder="1" applyAlignment="1" applyProtection="1">
      <alignment vertical="center" readingOrder="2"/>
    </xf>
    <xf numFmtId="0" fontId="21" fillId="0" borderId="9" xfId="0" applyFont="1" applyFill="1" applyBorder="1" applyAlignment="1" applyProtection="1">
      <alignment vertical="center" readingOrder="2"/>
    </xf>
    <xf numFmtId="0" fontId="24" fillId="0" borderId="9" xfId="0" applyFont="1" applyBorder="1" applyAlignment="1" applyProtection="1">
      <alignment horizontal="right" vertical="center"/>
    </xf>
    <xf numFmtId="0" fontId="24" fillId="0" borderId="10" xfId="0" applyFont="1" applyBorder="1" applyAlignment="1" applyProtection="1">
      <alignment horizontal="right" vertical="center"/>
    </xf>
    <xf numFmtId="0" fontId="0" fillId="0" borderId="0" xfId="0" applyProtection="1">
      <protection locked="0"/>
    </xf>
    <xf numFmtId="0" fontId="48" fillId="0" borderId="1" xfId="0" applyFont="1" applyBorder="1" applyAlignment="1">
      <alignment horizontal="center" vertical="center" wrapText="1" readingOrder="2"/>
    </xf>
    <xf numFmtId="0" fontId="48" fillId="0" borderId="1" xfId="0" applyFont="1" applyBorder="1" applyAlignment="1">
      <alignment horizontal="center" vertical="top" wrapText="1" readingOrder="2"/>
    </xf>
    <xf numFmtId="49" fontId="48" fillId="0" borderId="6" xfId="0" applyNumberFormat="1" applyFont="1" applyBorder="1" applyAlignment="1">
      <alignment horizontal="center" vertical="top"/>
    </xf>
    <xf numFmtId="0" fontId="48" fillId="0" borderId="0" xfId="0" applyFont="1" applyAlignment="1">
      <alignment horizontal="center" vertical="center"/>
    </xf>
    <xf numFmtId="0" fontId="48" fillId="0" borderId="0" xfId="0" applyFont="1"/>
    <xf numFmtId="0" fontId="54" fillId="0" borderId="0" xfId="0" applyFont="1"/>
    <xf numFmtId="0" fontId="55" fillId="7" borderId="45" xfId="0" applyFont="1" applyFill="1" applyBorder="1" applyAlignment="1">
      <alignment horizontal="center" vertical="center" wrapText="1" readingOrder="2"/>
    </xf>
    <xf numFmtId="0" fontId="55" fillId="7" borderId="46" xfId="0" applyFont="1" applyFill="1" applyBorder="1" applyAlignment="1">
      <alignment horizontal="center" vertical="center" wrapText="1" readingOrder="2"/>
    </xf>
    <xf numFmtId="0" fontId="56" fillId="0" borderId="16" xfId="0" applyFont="1" applyBorder="1" applyAlignment="1">
      <alignment horizontal="center" vertical="center"/>
    </xf>
    <xf numFmtId="0" fontId="56" fillId="0" borderId="12" xfId="0" applyFont="1" applyBorder="1" applyAlignment="1">
      <alignment horizontal="center" vertical="center"/>
    </xf>
    <xf numFmtId="0" fontId="55" fillId="7" borderId="35" xfId="0" applyFont="1" applyFill="1" applyBorder="1" applyAlignment="1">
      <alignment horizontal="center" vertical="center" wrapText="1" readingOrder="2"/>
    </xf>
    <xf numFmtId="0" fontId="40" fillId="0" borderId="16" xfId="0" applyFont="1" applyBorder="1" applyAlignment="1">
      <alignment horizontal="center" vertical="center"/>
    </xf>
    <xf numFmtId="0" fontId="40" fillId="0" borderId="12" xfId="0" applyFont="1" applyBorder="1" applyAlignment="1">
      <alignment horizontal="center" vertical="center"/>
    </xf>
    <xf numFmtId="0" fontId="40" fillId="0" borderId="47" xfId="0" applyFont="1" applyFill="1" applyBorder="1" applyAlignment="1">
      <alignment horizontal="center" vertical="center"/>
    </xf>
    <xf numFmtId="0" fontId="31" fillId="0" borderId="6" xfId="0" applyFont="1" applyBorder="1" applyAlignment="1">
      <alignment horizontal="center" vertical="center" readingOrder="2"/>
    </xf>
    <xf numFmtId="0" fontId="41" fillId="4" borderId="30" xfId="0" applyFont="1" applyFill="1" applyBorder="1" applyAlignment="1">
      <alignment horizontal="center" vertical="center" wrapText="1" readingOrder="2"/>
    </xf>
    <xf numFmtId="0" fontId="41" fillId="4" borderId="31" xfId="0" applyFont="1" applyFill="1" applyBorder="1" applyAlignment="1">
      <alignment horizontal="center" vertical="center" wrapText="1" readingOrder="2"/>
    </xf>
    <xf numFmtId="0" fontId="41" fillId="4" borderId="24" xfId="0" applyFont="1" applyFill="1" applyBorder="1" applyAlignment="1">
      <alignment horizontal="center" vertical="center" wrapText="1" readingOrder="2"/>
    </xf>
    <xf numFmtId="0" fontId="41" fillId="0" borderId="7" xfId="0" applyFont="1" applyBorder="1" applyAlignment="1">
      <alignment horizontal="center" vertical="center" wrapText="1" readingOrder="2"/>
    </xf>
    <xf numFmtId="0" fontId="32" fillId="3" borderId="20" xfId="0" applyFont="1" applyFill="1" applyBorder="1" applyAlignment="1" applyProtection="1">
      <alignment horizontal="right" vertical="center" wrapText="1" readingOrder="2"/>
      <protection locked="0"/>
    </xf>
    <xf numFmtId="166" fontId="32" fillId="3" borderId="21" xfId="0" applyNumberFormat="1" applyFont="1" applyFill="1" applyBorder="1" applyAlignment="1" applyProtection="1">
      <alignment horizontal="center" vertical="center" wrapText="1" readingOrder="1"/>
      <protection locked="0"/>
    </xf>
    <xf numFmtId="166" fontId="32" fillId="0" borderId="21" xfId="0" applyNumberFormat="1" applyFont="1" applyBorder="1" applyAlignment="1" applyProtection="1">
      <alignment horizontal="center" vertical="center" wrapText="1" readingOrder="1"/>
      <protection locked="0"/>
    </xf>
    <xf numFmtId="165" fontId="32" fillId="0" borderId="7" xfId="0" applyNumberFormat="1" applyFont="1" applyBorder="1" applyAlignment="1">
      <alignment horizontal="center" vertical="center" wrapText="1" readingOrder="2"/>
    </xf>
    <xf numFmtId="166" fontId="32" fillId="3" borderId="12" xfId="0" applyNumberFormat="1" applyFont="1" applyFill="1" applyBorder="1" applyAlignment="1" applyProtection="1">
      <alignment horizontal="center" vertical="center" wrapText="1" readingOrder="1"/>
      <protection locked="0"/>
    </xf>
    <xf numFmtId="166" fontId="32" fillId="0" borderId="12" xfId="0" applyNumberFormat="1" applyFont="1" applyBorder="1" applyAlignment="1" applyProtection="1">
      <alignment horizontal="center" vertical="center" wrapText="1" readingOrder="1"/>
      <protection locked="0"/>
    </xf>
    <xf numFmtId="166" fontId="32" fillId="0" borderId="12" xfId="5" applyNumberFormat="1" applyFont="1" applyBorder="1" applyAlignment="1" applyProtection="1">
      <alignment horizontal="center" vertical="center" wrapText="1" readingOrder="1"/>
      <protection locked="0"/>
    </xf>
    <xf numFmtId="0" fontId="32" fillId="3" borderId="48" xfId="0" applyFont="1" applyFill="1" applyBorder="1" applyAlignment="1" applyProtection="1">
      <alignment horizontal="center" vertical="center" wrapText="1" readingOrder="2"/>
      <protection locked="0"/>
    </xf>
    <xf numFmtId="166" fontId="32" fillId="3" borderId="13" xfId="0" applyNumberFormat="1" applyFont="1" applyFill="1" applyBorder="1" applyAlignment="1" applyProtection="1">
      <alignment horizontal="center" vertical="center" wrapText="1" readingOrder="1"/>
      <protection locked="0"/>
    </xf>
    <xf numFmtId="166" fontId="32" fillId="0" borderId="13" xfId="5" applyNumberFormat="1" applyFont="1" applyBorder="1" applyAlignment="1" applyProtection="1">
      <alignment horizontal="center" vertical="center" wrapText="1" readingOrder="1"/>
      <protection locked="0"/>
    </xf>
    <xf numFmtId="166" fontId="36" fillId="3" borderId="32" xfId="0" applyNumberFormat="1" applyFont="1" applyFill="1" applyBorder="1" applyAlignment="1">
      <alignment horizontal="center" vertical="center" wrapText="1" readingOrder="1"/>
    </xf>
    <xf numFmtId="165" fontId="41" fillId="0" borderId="7" xfId="0" applyNumberFormat="1" applyFont="1" applyBorder="1" applyAlignment="1">
      <alignment horizontal="center" vertical="center" wrapText="1" readingOrder="2"/>
    </xf>
    <xf numFmtId="167" fontId="41" fillId="3" borderId="51" xfId="0" applyNumberFormat="1" applyFont="1" applyFill="1" applyBorder="1" applyAlignment="1">
      <alignment horizontal="center" vertical="center" wrapText="1" readingOrder="2"/>
    </xf>
    <xf numFmtId="0" fontId="26" fillId="0" borderId="0" xfId="0" applyFont="1" applyBorder="1" applyAlignment="1">
      <alignment horizontal="right" vertical="center" wrapText="1" readingOrder="2"/>
    </xf>
    <xf numFmtId="0" fontId="26" fillId="0" borderId="7" xfId="0" applyFont="1" applyBorder="1" applyAlignment="1">
      <alignment horizontal="right" vertical="center" wrapText="1" readingOrder="2"/>
    </xf>
    <xf numFmtId="0" fontId="20" fillId="2" borderId="2" xfId="0" applyFont="1" applyFill="1" applyBorder="1" applyAlignment="1">
      <alignment horizontal="right" vertical="center" wrapText="1" readingOrder="2"/>
    </xf>
    <xf numFmtId="0" fontId="20" fillId="2" borderId="14" xfId="0" applyFont="1" applyFill="1" applyBorder="1" applyAlignment="1">
      <alignment horizontal="right" vertical="center" wrapText="1" readingOrder="2"/>
    </xf>
    <xf numFmtId="0" fontId="20" fillId="0" borderId="0" xfId="0" applyFont="1" applyFill="1" applyBorder="1" applyAlignment="1">
      <alignment horizontal="center" vertical="center" wrapText="1" readingOrder="2"/>
    </xf>
    <xf numFmtId="0" fontId="20" fillId="0" borderId="0" xfId="0" applyFont="1" applyBorder="1" applyAlignment="1">
      <alignment horizontal="center" vertical="center" readingOrder="2"/>
    </xf>
    <xf numFmtId="0" fontId="21" fillId="0" borderId="0" xfId="0" applyFont="1" applyFill="1" applyBorder="1" applyAlignment="1">
      <alignment horizontal="center" vertical="center"/>
    </xf>
    <xf numFmtId="0" fontId="20" fillId="0" borderId="0" xfId="0" applyFont="1" applyBorder="1" applyAlignment="1">
      <alignment horizontal="right" vertical="center" wrapText="1" readingOrder="2"/>
    </xf>
    <xf numFmtId="0" fontId="21" fillId="0" borderId="11" xfId="0" applyFont="1" applyBorder="1" applyAlignment="1" applyProtection="1">
      <alignment horizontal="right" vertical="center"/>
      <protection locked="0"/>
    </xf>
    <xf numFmtId="164" fontId="21" fillId="0" borderId="9" xfId="0" applyNumberFormat="1" applyFont="1" applyBorder="1" applyAlignment="1" applyProtection="1">
      <alignment horizontal="center" vertical="center" wrapText="1" readingOrder="2"/>
      <protection locked="0"/>
    </xf>
    <xf numFmtId="164" fontId="30" fillId="0" borderId="0" xfId="0" applyNumberFormat="1" applyFont="1" applyBorder="1" applyAlignment="1" applyProtection="1">
      <alignment horizontal="center" vertical="center" wrapText="1" readingOrder="2"/>
      <protection locked="0"/>
    </xf>
    <xf numFmtId="0" fontId="38" fillId="0" borderId="1" xfId="0" applyFont="1" applyBorder="1" applyAlignment="1" applyProtection="1">
      <alignment horizontal="center" vertical="center" wrapText="1" readingOrder="2"/>
    </xf>
    <xf numFmtId="49" fontId="20" fillId="0" borderId="27" xfId="0" applyNumberFormat="1" applyFont="1" applyBorder="1" applyAlignment="1">
      <alignment horizontal="left" vertical="top" readingOrder="2"/>
    </xf>
    <xf numFmtId="0" fontId="20" fillId="0" borderId="29" xfId="0" applyFont="1" applyFill="1" applyBorder="1" applyAlignment="1">
      <alignment horizontal="left" vertical="center" readingOrder="2"/>
    </xf>
    <xf numFmtId="0" fontId="21" fillId="0" borderId="7" xfId="0" applyFont="1" applyFill="1" applyBorder="1" applyAlignment="1">
      <alignment horizontal="center" vertical="center"/>
    </xf>
    <xf numFmtId="0" fontId="31" fillId="0" borderId="0" xfId="0" applyFont="1" applyBorder="1" applyAlignment="1">
      <alignment horizontal="center" vertical="center" wrapText="1" readingOrder="2"/>
    </xf>
    <xf numFmtId="0" fontId="26" fillId="0" borderId="6" xfId="0" applyFont="1" applyBorder="1" applyAlignment="1">
      <alignment horizontal="right" vertical="center" wrapText="1" readingOrder="2"/>
    </xf>
    <xf numFmtId="0" fontId="26" fillId="0" borderId="0" xfId="0" applyFont="1" applyBorder="1" applyAlignment="1">
      <alignment horizontal="right" vertical="center" wrapText="1" readingOrder="2"/>
    </xf>
    <xf numFmtId="0" fontId="26" fillId="0" borderId="7" xfId="0" applyFont="1" applyBorder="1" applyAlignment="1">
      <alignment horizontal="right" vertical="center" wrapText="1" readingOrder="2"/>
    </xf>
    <xf numFmtId="0" fontId="46" fillId="0" borderId="0" xfId="0" applyFont="1" applyBorder="1" applyAlignment="1">
      <alignment horizontal="center" vertical="center" readingOrder="2"/>
    </xf>
    <xf numFmtId="0" fontId="46" fillId="0" borderId="7" xfId="0" applyFont="1" applyBorder="1" applyAlignment="1">
      <alignment horizontal="center" vertical="center" readingOrder="2"/>
    </xf>
    <xf numFmtId="0" fontId="27" fillId="0" borderId="9" xfId="0" applyFont="1" applyFill="1" applyBorder="1" applyAlignment="1">
      <alignment horizontal="right"/>
    </xf>
    <xf numFmtId="0" fontId="27" fillId="0" borderId="10" xfId="0" applyFont="1" applyFill="1" applyBorder="1" applyAlignment="1">
      <alignment horizontal="right"/>
    </xf>
    <xf numFmtId="0" fontId="20" fillId="2" borderId="2" xfId="0" applyFont="1" applyFill="1" applyBorder="1" applyAlignment="1">
      <alignment horizontal="right" vertical="center" wrapText="1" readingOrder="2"/>
    </xf>
    <xf numFmtId="0" fontId="20" fillId="2" borderId="14" xfId="0" applyFont="1" applyFill="1" applyBorder="1" applyAlignment="1">
      <alignment horizontal="right" vertical="center" wrapText="1" readingOrder="2"/>
    </xf>
    <xf numFmtId="0" fontId="21" fillId="0" borderId="3" xfId="0" applyFont="1" applyBorder="1" applyAlignment="1" applyProtection="1">
      <alignment horizontal="center" vertical="center" wrapText="1" readingOrder="2"/>
      <protection locked="0"/>
    </xf>
    <xf numFmtId="0" fontId="21" fillId="0" borderId="4" xfId="0" applyFont="1" applyBorder="1" applyAlignment="1" applyProtection="1">
      <alignment horizontal="center" vertical="center" wrapText="1" readingOrder="2"/>
      <protection locked="0"/>
    </xf>
    <xf numFmtId="0" fontId="21" fillId="0" borderId="5" xfId="0" applyFont="1" applyBorder="1" applyAlignment="1" applyProtection="1">
      <alignment horizontal="center" vertical="center" wrapText="1" readingOrder="2"/>
      <protection locked="0"/>
    </xf>
    <xf numFmtId="0" fontId="21" fillId="0" borderId="8" xfId="0" applyFont="1" applyBorder="1" applyAlignment="1" applyProtection="1">
      <alignment horizontal="center" vertical="center" wrapText="1" readingOrder="2"/>
      <protection locked="0"/>
    </xf>
    <xf numFmtId="0" fontId="21" fillId="0" borderId="9" xfId="0" applyFont="1" applyBorder="1" applyAlignment="1" applyProtection="1">
      <alignment horizontal="center" vertical="center" wrapText="1" readingOrder="2"/>
      <protection locked="0"/>
    </xf>
    <xf numFmtId="0" fontId="21" fillId="0" borderId="10" xfId="0" applyFont="1" applyBorder="1" applyAlignment="1" applyProtection="1">
      <alignment horizontal="center" vertical="center" wrapText="1" readingOrder="2"/>
      <protection locked="0"/>
    </xf>
    <xf numFmtId="164" fontId="21" fillId="0" borderId="37" xfId="0" applyNumberFormat="1" applyFont="1" applyBorder="1" applyAlignment="1" applyProtection="1">
      <alignment horizontal="center" vertical="center" wrapText="1" readingOrder="2"/>
      <protection locked="0"/>
    </xf>
    <xf numFmtId="164" fontId="21" fillId="0" borderId="38" xfId="0" applyNumberFormat="1" applyFont="1" applyBorder="1" applyAlignment="1" applyProtection="1">
      <alignment horizontal="center" vertical="center" wrapText="1" readingOrder="2"/>
      <protection locked="0"/>
    </xf>
    <xf numFmtId="0" fontId="24" fillId="0" borderId="0" xfId="0" applyFont="1" applyBorder="1" applyAlignment="1">
      <alignment horizontal="right" vertical="center" wrapText="1" readingOrder="2"/>
    </xf>
    <xf numFmtId="0" fontId="24" fillId="0" borderId="7" xfId="0" applyFont="1" applyBorder="1" applyAlignment="1">
      <alignment horizontal="right" vertical="center" wrapText="1" readingOrder="2"/>
    </xf>
    <xf numFmtId="0" fontId="21" fillId="0" borderId="11" xfId="0" applyFont="1" applyBorder="1" applyAlignment="1" applyProtection="1">
      <alignment horizontal="right" vertical="center" wrapText="1" readingOrder="2"/>
      <protection locked="0"/>
    </xf>
    <xf numFmtId="0" fontId="21" fillId="0" borderId="38" xfId="0" applyFont="1" applyBorder="1" applyAlignment="1" applyProtection="1">
      <alignment horizontal="right" vertical="center" wrapText="1" readingOrder="2"/>
      <protection locked="0"/>
    </xf>
    <xf numFmtId="0" fontId="21" fillId="0" borderId="4" xfId="0" applyFont="1" applyBorder="1" applyAlignment="1" applyProtection="1">
      <alignment horizontal="right" vertical="center" wrapText="1" readingOrder="2"/>
      <protection locked="0"/>
    </xf>
    <xf numFmtId="0" fontId="21" fillId="0" borderId="5" xfId="0" applyFont="1" applyBorder="1" applyAlignment="1" applyProtection="1">
      <alignment horizontal="right" vertical="center" wrapText="1" readingOrder="2"/>
      <protection locked="0"/>
    </xf>
    <xf numFmtId="0" fontId="21" fillId="0" borderId="11" xfId="0" applyFont="1" applyBorder="1" applyAlignment="1" applyProtection="1">
      <alignment horizontal="center" vertical="center" wrapText="1" readingOrder="2"/>
      <protection locked="0"/>
    </xf>
    <xf numFmtId="0" fontId="21" fillId="0" borderId="38" xfId="0" applyFont="1" applyBorder="1" applyAlignment="1" applyProtection="1">
      <alignment horizontal="center" vertical="center" wrapText="1" readingOrder="2"/>
      <protection locked="0"/>
    </xf>
    <xf numFmtId="0" fontId="21" fillId="0" borderId="37" xfId="0" applyFont="1" applyBorder="1" applyAlignment="1" applyProtection="1">
      <alignment horizontal="right" vertical="center" wrapText="1" readingOrder="2"/>
      <protection locked="0"/>
    </xf>
    <xf numFmtId="0" fontId="21" fillId="0" borderId="37" xfId="0" applyFont="1" applyBorder="1" applyAlignment="1" applyProtection="1">
      <alignment horizontal="center" vertical="center" wrapText="1" readingOrder="1"/>
      <protection locked="0"/>
    </xf>
    <xf numFmtId="0" fontId="21" fillId="0" borderId="38" xfId="0" applyFont="1" applyBorder="1" applyAlignment="1" applyProtection="1">
      <alignment horizontal="center" vertical="center" wrapText="1" readingOrder="1"/>
      <protection locked="0"/>
    </xf>
    <xf numFmtId="0" fontId="21" fillId="0" borderId="37" xfId="0" applyFont="1" applyBorder="1" applyAlignment="1" applyProtection="1">
      <alignment horizontal="center" vertical="center" wrapText="1" readingOrder="2"/>
      <protection locked="0"/>
    </xf>
    <xf numFmtId="0" fontId="21" fillId="0" borderId="3" xfId="0" applyFont="1" applyBorder="1" applyAlignment="1" applyProtection="1">
      <alignment horizontal="right" vertical="center" wrapText="1" readingOrder="2"/>
      <protection locked="0"/>
    </xf>
    <xf numFmtId="0" fontId="21" fillId="0" borderId="9" xfId="0" applyFont="1" applyBorder="1" applyAlignment="1" applyProtection="1">
      <alignment horizontal="right" vertical="center" wrapText="1" readingOrder="2"/>
      <protection locked="0"/>
    </xf>
    <xf numFmtId="0" fontId="21" fillId="0" borderId="10" xfId="0" applyFont="1" applyBorder="1" applyAlignment="1" applyProtection="1">
      <alignment horizontal="right" vertical="center" wrapText="1" readingOrder="2"/>
      <protection locked="0"/>
    </xf>
    <xf numFmtId="0" fontId="21" fillId="0" borderId="37" xfId="0" applyFont="1" applyFill="1" applyBorder="1" applyAlignment="1" applyProtection="1">
      <alignment horizontal="center" vertical="center" wrapText="1" readingOrder="2"/>
      <protection locked="0"/>
    </xf>
    <xf numFmtId="0" fontId="21" fillId="0" borderId="11" xfId="0" applyFont="1" applyFill="1" applyBorder="1" applyAlignment="1" applyProtection="1">
      <alignment horizontal="center" vertical="center" wrapText="1" readingOrder="2"/>
      <protection locked="0"/>
    </xf>
    <xf numFmtId="0" fontId="21" fillId="0" borderId="38" xfId="0" applyFont="1" applyFill="1" applyBorder="1" applyAlignment="1" applyProtection="1">
      <alignment horizontal="center" vertical="center" wrapText="1" readingOrder="2"/>
      <protection locked="0"/>
    </xf>
    <xf numFmtId="0" fontId="21" fillId="0" borderId="11" xfId="0" applyFont="1" applyBorder="1" applyAlignment="1" applyProtection="1">
      <alignment horizontal="right" vertical="center"/>
      <protection locked="0"/>
    </xf>
    <xf numFmtId="0" fontId="21" fillId="0" borderId="38" xfId="0" applyFont="1" applyBorder="1" applyAlignment="1" applyProtection="1">
      <alignment horizontal="right" vertical="center"/>
      <protection locked="0"/>
    </xf>
    <xf numFmtId="0" fontId="21" fillId="0" borderId="37" xfId="0" applyFont="1" applyBorder="1" applyAlignment="1" applyProtection="1">
      <alignment horizontal="right" vertical="center"/>
      <protection locked="0"/>
    </xf>
    <xf numFmtId="164" fontId="21" fillId="0" borderId="9" xfId="0" applyNumberFormat="1" applyFont="1" applyBorder="1" applyAlignment="1" applyProtection="1">
      <alignment horizontal="center" vertical="center" wrapText="1" readingOrder="2"/>
      <protection locked="0"/>
    </xf>
    <xf numFmtId="0" fontId="29" fillId="0" borderId="0" xfId="0" applyFont="1" applyBorder="1" applyAlignment="1">
      <alignment horizontal="center" vertical="center" readingOrder="2"/>
    </xf>
    <xf numFmtId="0" fontId="21" fillId="0" borderId="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0" xfId="0" applyFont="1" applyBorder="1" applyAlignment="1" applyProtection="1">
      <alignment horizontal="center" vertical="center"/>
      <protection locked="0"/>
    </xf>
    <xf numFmtId="0" fontId="20" fillId="0" borderId="0" xfId="0" applyFont="1" applyFill="1" applyBorder="1" applyAlignment="1">
      <alignment horizontal="center" vertical="center" wrapText="1" readingOrder="2"/>
    </xf>
    <xf numFmtId="0" fontId="21" fillId="0" borderId="0" xfId="0" applyFont="1" applyBorder="1" applyAlignment="1" applyProtection="1">
      <alignment horizontal="center" vertical="center" readingOrder="2"/>
      <protection locked="0"/>
    </xf>
    <xf numFmtId="0" fontId="20" fillId="0" borderId="0" xfId="0" applyFont="1" applyBorder="1" applyAlignment="1">
      <alignment horizontal="center" vertical="center" readingOrder="2"/>
    </xf>
    <xf numFmtId="0" fontId="20" fillId="0" borderId="0" xfId="0" applyFont="1" applyBorder="1" applyAlignment="1">
      <alignment horizontal="center" vertical="center"/>
    </xf>
    <xf numFmtId="0" fontId="20" fillId="0" borderId="0" xfId="0" applyFont="1" applyBorder="1" applyAlignment="1">
      <alignment horizontal="right" vertical="center" wrapText="1" readingOrder="2"/>
    </xf>
    <xf numFmtId="0" fontId="0" fillId="0" borderId="0" xfId="0" applyBorder="1" applyAlignment="1" applyProtection="1">
      <alignment horizontal="center"/>
      <protection locked="0"/>
    </xf>
    <xf numFmtId="0" fontId="36" fillId="3" borderId="8" xfId="0" applyFont="1" applyFill="1" applyBorder="1" applyAlignment="1">
      <alignment horizontal="center" vertical="center" wrapText="1" readingOrder="2"/>
    </xf>
    <xf numFmtId="0" fontId="36" fillId="3" borderId="9" xfId="0" applyFont="1" applyFill="1" applyBorder="1" applyAlignment="1">
      <alignment horizontal="center" vertical="center" wrapText="1" readingOrder="2"/>
    </xf>
    <xf numFmtId="0" fontId="36" fillId="3" borderId="50" xfId="0" applyFont="1" applyFill="1" applyBorder="1" applyAlignment="1">
      <alignment horizontal="center" vertical="center" wrapText="1" readingOrder="2"/>
    </xf>
    <xf numFmtId="0" fontId="29" fillId="0" borderId="6" xfId="0" applyFont="1" applyBorder="1" applyAlignment="1">
      <alignment horizontal="center" vertical="center" readingOrder="2"/>
    </xf>
    <xf numFmtId="0" fontId="29" fillId="0" borderId="7" xfId="0" applyFont="1" applyBorder="1" applyAlignment="1">
      <alignment horizontal="center" vertical="center" readingOrder="2"/>
    </xf>
    <xf numFmtId="0" fontId="31" fillId="0" borderId="6" xfId="0" applyFont="1" applyBorder="1" applyAlignment="1">
      <alignment horizontal="center" vertical="center" wrapText="1" readingOrder="2"/>
    </xf>
    <xf numFmtId="0" fontId="31" fillId="0" borderId="0" xfId="0" applyFont="1" applyBorder="1" applyAlignment="1">
      <alignment horizontal="center" vertical="center" wrapText="1" readingOrder="2"/>
    </xf>
    <xf numFmtId="0" fontId="21" fillId="0" borderId="12" xfId="0" applyFont="1" applyBorder="1" applyAlignment="1">
      <alignment horizontal="right" vertical="center" wrapText="1" readingOrder="2"/>
    </xf>
    <xf numFmtId="0" fontId="21" fillId="0" borderId="33" xfId="0" applyFont="1" applyBorder="1" applyAlignment="1">
      <alignment horizontal="right" vertical="center" wrapText="1" readingOrder="2"/>
    </xf>
    <xf numFmtId="0" fontId="21" fillId="0" borderId="29" xfId="0" applyFont="1" applyBorder="1" applyAlignment="1">
      <alignment horizontal="right" vertical="center" wrapText="1" readingOrder="2"/>
    </xf>
    <xf numFmtId="0" fontId="21" fillId="0" borderId="25" xfId="0" applyFont="1" applyBorder="1" applyAlignment="1">
      <alignment horizontal="right" vertical="center" wrapText="1" readingOrder="2"/>
    </xf>
    <xf numFmtId="0" fontId="21" fillId="0" borderId="12" xfId="0" applyFont="1" applyBorder="1" applyAlignment="1" applyProtection="1">
      <alignment horizontal="right" vertical="center" wrapText="1" readingOrder="2"/>
      <protection locked="0"/>
    </xf>
    <xf numFmtId="0" fontId="21" fillId="0" borderId="33" xfId="0" applyFont="1" applyBorder="1" applyAlignment="1" applyProtection="1">
      <alignment horizontal="right" vertical="center" wrapText="1" readingOrder="2"/>
      <protection locked="0"/>
    </xf>
    <xf numFmtId="164" fontId="21" fillId="0" borderId="9" xfId="0" applyNumberFormat="1" applyFont="1" applyBorder="1" applyAlignment="1" applyProtection="1">
      <alignment horizontal="center" vertical="center" wrapText="1" readingOrder="2"/>
    </xf>
    <xf numFmtId="164" fontId="21" fillId="0" borderId="10" xfId="0" applyNumberFormat="1" applyFont="1" applyBorder="1" applyAlignment="1" applyProtection="1">
      <alignment horizontal="center" vertical="center" wrapText="1" readingOrder="2"/>
    </xf>
    <xf numFmtId="0" fontId="29" fillId="0" borderId="6" xfId="0" applyFont="1" applyBorder="1" applyAlignment="1" applyProtection="1">
      <alignment horizontal="center" vertical="center" readingOrder="2"/>
    </xf>
    <xf numFmtId="0" fontId="29" fillId="0" borderId="0" xfId="0" applyFont="1" applyBorder="1" applyAlignment="1" applyProtection="1">
      <alignment horizontal="center" vertical="center" readingOrder="2"/>
    </xf>
    <xf numFmtId="0" fontId="29" fillId="0" borderId="7" xfId="0" applyFont="1" applyBorder="1" applyAlignment="1" applyProtection="1">
      <alignment horizontal="center" vertical="center" readingOrder="2"/>
    </xf>
    <xf numFmtId="0" fontId="20" fillId="0" borderId="3" xfId="0" applyFont="1" applyFill="1" applyBorder="1" applyAlignment="1">
      <alignment horizontal="right" vertical="center" readingOrder="2"/>
    </xf>
    <xf numFmtId="0" fontId="20" fillId="0" borderId="4" xfId="0" applyFont="1" applyFill="1" applyBorder="1" applyAlignment="1">
      <alignment horizontal="right" vertical="center" readingOrder="2"/>
    </xf>
    <xf numFmtId="0" fontId="20" fillId="0" borderId="5" xfId="0" applyFont="1" applyFill="1" applyBorder="1" applyAlignment="1">
      <alignment horizontal="right" vertical="center" readingOrder="2"/>
    </xf>
    <xf numFmtId="49" fontId="21" fillId="0" borderId="28" xfId="0" applyNumberFormat="1" applyFont="1" applyFill="1" applyBorder="1" applyAlignment="1">
      <alignment horizontal="right" vertical="center" readingOrder="2"/>
    </xf>
    <xf numFmtId="49" fontId="21" fillId="0" borderId="39" xfId="0" applyNumberFormat="1" applyFont="1" applyFill="1" applyBorder="1" applyAlignment="1">
      <alignment horizontal="right" vertical="center" readingOrder="2"/>
    </xf>
    <xf numFmtId="0" fontId="20" fillId="2" borderId="15" xfId="0" applyFont="1" applyFill="1" applyBorder="1" applyAlignment="1">
      <alignment horizontal="right" vertical="center" wrapText="1" readingOrder="2"/>
    </xf>
    <xf numFmtId="0" fontId="20" fillId="2" borderId="12" xfId="0" applyFont="1" applyFill="1" applyBorder="1" applyAlignment="1">
      <alignment horizontal="right" vertical="center" wrapText="1" readingOrder="2"/>
    </xf>
    <xf numFmtId="0" fontId="49" fillId="0" borderId="40" xfId="0" applyFont="1" applyFill="1" applyBorder="1" applyAlignment="1">
      <alignment horizontal="right" vertical="center" readingOrder="2"/>
    </xf>
    <xf numFmtId="0" fontId="49" fillId="0" borderId="41" xfId="0" applyFont="1" applyFill="1" applyBorder="1" applyAlignment="1">
      <alignment horizontal="right" vertical="center" readingOrder="2"/>
    </xf>
    <xf numFmtId="0" fontId="27" fillId="2" borderId="3" xfId="0" applyFont="1" applyFill="1" applyBorder="1" applyAlignment="1">
      <alignment horizontal="right" vertical="center" wrapText="1" readingOrder="2"/>
    </xf>
    <xf numFmtId="0" fontId="27" fillId="2" borderId="4" xfId="0" applyFont="1" applyFill="1" applyBorder="1" applyAlignment="1">
      <alignment horizontal="right" vertical="center" wrapText="1" readingOrder="2"/>
    </xf>
    <xf numFmtId="0" fontId="27" fillId="2" borderId="8" xfId="0" applyFont="1" applyFill="1" applyBorder="1" applyAlignment="1">
      <alignment horizontal="right" vertical="center" wrapText="1" readingOrder="2"/>
    </xf>
    <xf numFmtId="0" fontId="27" fillId="2" borderId="9" xfId="0" applyFont="1" applyFill="1" applyBorder="1" applyAlignment="1">
      <alignment horizontal="right" vertical="center" wrapText="1" readingOrder="2"/>
    </xf>
    <xf numFmtId="0" fontId="38" fillId="0" borderId="3" xfId="0" applyFont="1" applyBorder="1" applyAlignment="1" applyProtection="1">
      <alignment horizontal="center" vertical="center" wrapText="1" readingOrder="2"/>
      <protection locked="0"/>
    </xf>
    <xf numFmtId="0" fontId="38" fillId="0" borderId="4" xfId="0" applyFont="1" applyBorder="1" applyAlignment="1" applyProtection="1">
      <alignment horizontal="center" vertical="center" wrapText="1" readingOrder="2"/>
      <protection locked="0"/>
    </xf>
    <xf numFmtId="0" fontId="38" fillId="0" borderId="5" xfId="0" applyFont="1" applyBorder="1" applyAlignment="1" applyProtection="1">
      <alignment horizontal="center" vertical="center" wrapText="1" readingOrder="2"/>
      <protection locked="0"/>
    </xf>
    <xf numFmtId="0" fontId="38" fillId="0" borderId="8" xfId="0" applyFont="1" applyBorder="1" applyAlignment="1" applyProtection="1">
      <alignment horizontal="center" vertical="center" wrapText="1" readingOrder="2"/>
      <protection locked="0"/>
    </xf>
    <xf numFmtId="0" fontId="38" fillId="0" borderId="9" xfId="0" applyFont="1" applyBorder="1" applyAlignment="1" applyProtection="1">
      <alignment horizontal="center" vertical="center" wrapText="1" readingOrder="2"/>
      <protection locked="0"/>
    </xf>
    <xf numFmtId="0" fontId="38" fillId="0" borderId="10" xfId="0" applyFont="1" applyBorder="1" applyAlignment="1" applyProtection="1">
      <alignment horizontal="center" vertical="center" wrapText="1" readingOrder="2"/>
      <protection locked="0"/>
    </xf>
    <xf numFmtId="0" fontId="27" fillId="2" borderId="37" xfId="0" applyFont="1" applyFill="1" applyBorder="1" applyAlignment="1">
      <alignment horizontal="right" vertical="center" wrapText="1" readingOrder="2"/>
    </xf>
    <xf numFmtId="0" fontId="27" fillId="2" borderId="38" xfId="0" applyFont="1" applyFill="1" applyBorder="1" applyAlignment="1">
      <alignment horizontal="right" vertical="center" wrapText="1" readingOrder="2"/>
    </xf>
    <xf numFmtId="0" fontId="38" fillId="0" borderId="37" xfId="0" applyFont="1" applyBorder="1" applyAlignment="1" applyProtection="1">
      <alignment horizontal="center" vertical="center" wrapText="1" readingOrder="2"/>
      <protection locked="0"/>
    </xf>
    <xf numFmtId="0" fontId="38" fillId="0" borderId="11" xfId="0" applyFont="1" applyBorder="1" applyAlignment="1" applyProtection="1">
      <alignment horizontal="center" vertical="center" wrapText="1" readingOrder="2"/>
      <protection locked="0"/>
    </xf>
    <xf numFmtId="0" fontId="38" fillId="0" borderId="38" xfId="0" applyFont="1" applyBorder="1" applyAlignment="1" applyProtection="1">
      <alignment horizontal="center" vertical="center" wrapText="1" readingOrder="2"/>
      <protection locked="0"/>
    </xf>
    <xf numFmtId="0" fontId="36" fillId="2" borderId="3" xfId="0" applyFont="1" applyFill="1" applyBorder="1" applyAlignment="1">
      <alignment horizontal="right" vertical="center" wrapText="1" readingOrder="2"/>
    </xf>
    <xf numFmtId="0" fontId="20" fillId="2" borderId="4" xfId="0" applyFont="1" applyFill="1" applyBorder="1" applyAlignment="1">
      <alignment horizontal="right" vertical="center" wrapText="1" readingOrder="2"/>
    </xf>
    <xf numFmtId="0" fontId="20" fillId="2" borderId="8" xfId="0" applyFont="1" applyFill="1" applyBorder="1" applyAlignment="1">
      <alignment horizontal="right" vertical="center" wrapText="1" readingOrder="2"/>
    </xf>
    <xf numFmtId="0" fontId="20" fillId="2" borderId="9" xfId="0" applyFont="1" applyFill="1" applyBorder="1" applyAlignment="1">
      <alignment horizontal="right" vertical="center" wrapText="1" readingOrder="2"/>
    </xf>
    <xf numFmtId="0" fontId="48" fillId="0" borderId="3" xfId="0" applyFont="1" applyBorder="1" applyAlignment="1" applyProtection="1">
      <alignment horizontal="right" vertical="center" wrapText="1" readingOrder="2"/>
      <protection locked="0"/>
    </xf>
    <xf numFmtId="0" fontId="48" fillId="0" borderId="4" xfId="0" applyFont="1" applyBorder="1" applyAlignment="1" applyProtection="1">
      <alignment horizontal="right" vertical="center" wrapText="1" readingOrder="2"/>
      <protection locked="0"/>
    </xf>
    <xf numFmtId="0" fontId="48" fillId="0" borderId="5" xfId="0" applyFont="1" applyBorder="1" applyAlignment="1" applyProtection="1">
      <alignment horizontal="right" vertical="center" wrapText="1" readingOrder="2"/>
      <protection locked="0"/>
    </xf>
    <xf numFmtId="0" fontId="48" fillId="0" borderId="8" xfId="0" applyFont="1" applyBorder="1" applyAlignment="1" applyProtection="1">
      <alignment horizontal="right" vertical="center" wrapText="1" readingOrder="2"/>
      <protection locked="0"/>
    </xf>
    <xf numFmtId="0" fontId="48" fillId="0" borderId="9" xfId="0" applyFont="1" applyBorder="1" applyAlignment="1" applyProtection="1">
      <alignment horizontal="right" vertical="center" wrapText="1" readingOrder="2"/>
      <protection locked="0"/>
    </xf>
    <xf numFmtId="0" fontId="48" fillId="0" borderId="10" xfId="0" applyFont="1" applyBorder="1" applyAlignment="1" applyProtection="1">
      <alignment horizontal="right" vertical="center" wrapText="1" readingOrder="2"/>
      <protection locked="0"/>
    </xf>
    <xf numFmtId="0" fontId="47" fillId="2" borderId="37" xfId="0" applyFont="1" applyFill="1" applyBorder="1" applyAlignment="1">
      <alignment horizontal="right" vertical="center" wrapText="1" readingOrder="2"/>
    </xf>
    <xf numFmtId="0" fontId="20" fillId="2" borderId="38" xfId="0" applyFont="1" applyFill="1" applyBorder="1" applyAlignment="1">
      <alignment horizontal="right" vertical="center" wrapText="1" readingOrder="2"/>
    </xf>
    <xf numFmtId="0" fontId="47" fillId="2" borderId="3" xfId="0" applyFont="1" applyFill="1" applyBorder="1" applyAlignment="1">
      <alignment horizontal="right" vertical="center" wrapText="1" readingOrder="2"/>
    </xf>
    <xf numFmtId="0" fontId="20" fillId="2" borderId="5" xfId="0" applyFont="1" applyFill="1" applyBorder="1" applyAlignment="1">
      <alignment horizontal="right" vertical="center" wrapText="1" readingOrder="2"/>
    </xf>
    <xf numFmtId="0" fontId="20" fillId="2" borderId="10" xfId="0" applyFont="1" applyFill="1" applyBorder="1" applyAlignment="1">
      <alignment horizontal="right" vertical="center" wrapText="1" readingOrder="2"/>
    </xf>
    <xf numFmtId="0" fontId="48" fillId="0" borderId="37" xfId="0" applyFont="1" applyBorder="1" applyAlignment="1" applyProtection="1">
      <alignment horizontal="right" vertical="center" wrapText="1" readingOrder="2"/>
      <protection locked="0"/>
    </xf>
    <xf numFmtId="0" fontId="48" fillId="0" borderId="11" xfId="0" applyFont="1" applyBorder="1" applyAlignment="1" applyProtection="1">
      <alignment horizontal="right" vertical="center" wrapText="1" readingOrder="2"/>
      <protection locked="0"/>
    </xf>
    <xf numFmtId="0" fontId="48" fillId="0" borderId="38" xfId="0" applyFont="1" applyBorder="1" applyAlignment="1" applyProtection="1">
      <alignment horizontal="right" vertical="center" wrapText="1" readingOrder="2"/>
      <protection locked="0"/>
    </xf>
    <xf numFmtId="0" fontId="39" fillId="0" borderId="2" xfId="0" applyFont="1" applyBorder="1" applyAlignment="1" applyProtection="1">
      <alignment horizontal="right" vertical="top"/>
      <protection locked="0"/>
    </xf>
    <xf numFmtId="0" fontId="39" fillId="0" borderId="44" xfId="0" applyFont="1" applyBorder="1" applyAlignment="1" applyProtection="1">
      <alignment horizontal="right" vertical="top"/>
      <protection locked="0"/>
    </xf>
    <xf numFmtId="0" fontId="39" fillId="0" borderId="14" xfId="0" applyFont="1" applyBorder="1" applyAlignment="1" applyProtection="1">
      <alignment horizontal="right" vertical="top"/>
      <protection locked="0"/>
    </xf>
    <xf numFmtId="168" fontId="48" fillId="0" borderId="2" xfId="1" applyNumberFormat="1" applyFont="1" applyBorder="1" applyAlignment="1">
      <alignment horizontal="right" vertical="top" readingOrder="2"/>
    </xf>
    <xf numFmtId="168" fontId="48" fillId="0" borderId="44" xfId="1" applyNumberFormat="1" applyFont="1" applyBorder="1" applyAlignment="1">
      <alignment horizontal="right" vertical="top" readingOrder="2"/>
    </xf>
    <xf numFmtId="168" fontId="48" fillId="0" borderId="14" xfId="1" applyNumberFormat="1" applyFont="1" applyBorder="1" applyAlignment="1">
      <alignment horizontal="right" vertical="top" readingOrder="2"/>
    </xf>
    <xf numFmtId="0" fontId="48" fillId="0" borderId="2" xfId="0" applyFont="1" applyBorder="1" applyAlignment="1">
      <alignment horizontal="right" vertical="top" readingOrder="2"/>
    </xf>
    <xf numFmtId="0" fontId="48" fillId="0" borderId="44" xfId="0" applyFont="1" applyBorder="1" applyAlignment="1">
      <alignment horizontal="right" vertical="top" readingOrder="2"/>
    </xf>
    <xf numFmtId="0" fontId="48" fillId="0" borderId="14" xfId="0" applyFont="1" applyBorder="1" applyAlignment="1">
      <alignment horizontal="right" vertical="top" readingOrder="2"/>
    </xf>
    <xf numFmtId="0" fontId="48" fillId="0" borderId="2" xfId="0" applyFont="1" applyBorder="1" applyAlignment="1">
      <alignment horizontal="right" vertical="top" wrapText="1"/>
    </xf>
    <xf numFmtId="0" fontId="48" fillId="0" borderId="44" xfId="0" applyFont="1" applyBorder="1" applyAlignment="1">
      <alignment horizontal="right" vertical="top" wrapText="1"/>
    </xf>
    <xf numFmtId="0" fontId="48" fillId="0" borderId="14" xfId="0" applyFont="1" applyBorder="1" applyAlignment="1">
      <alignment horizontal="right" vertical="top" wrapText="1"/>
    </xf>
    <xf numFmtId="0" fontId="39" fillId="0" borderId="3" xfId="0" applyFont="1" applyBorder="1" applyAlignment="1" applyProtection="1">
      <alignment horizontal="right" vertical="top"/>
      <protection locked="0"/>
    </xf>
    <xf numFmtId="0" fontId="39" fillId="0" borderId="5" xfId="0" applyFont="1" applyBorder="1" applyAlignment="1" applyProtection="1">
      <alignment horizontal="right" vertical="top"/>
      <protection locked="0"/>
    </xf>
    <xf numFmtId="0" fontId="39" fillId="0" borderId="6" xfId="0" applyFont="1" applyBorder="1" applyAlignment="1" applyProtection="1">
      <alignment horizontal="right" vertical="top"/>
      <protection locked="0"/>
    </xf>
    <xf numFmtId="0" fontId="39" fillId="0" borderId="7" xfId="0" applyFont="1" applyBorder="1" applyAlignment="1" applyProtection="1">
      <alignment horizontal="right" vertical="top"/>
      <protection locked="0"/>
    </xf>
    <xf numFmtId="0" fontId="39" fillId="0" borderId="8" xfId="0" applyFont="1" applyBorder="1" applyAlignment="1" applyProtection="1">
      <alignment horizontal="right" vertical="top"/>
      <protection locked="0"/>
    </xf>
    <xf numFmtId="0" fontId="39" fillId="0" borderId="10" xfId="0" applyFont="1" applyBorder="1" applyAlignment="1" applyProtection="1">
      <alignment horizontal="right" vertical="top"/>
      <protection locked="0"/>
    </xf>
    <xf numFmtId="3" fontId="48" fillId="0" borderId="5" xfId="0" applyNumberFormat="1" applyFont="1" applyBorder="1" applyAlignment="1">
      <alignment horizontal="right" vertical="top"/>
    </xf>
    <xf numFmtId="3" fontId="48" fillId="0" borderId="7" xfId="0" applyNumberFormat="1" applyFont="1" applyBorder="1" applyAlignment="1">
      <alignment horizontal="right" vertical="top"/>
    </xf>
    <xf numFmtId="3" fontId="48" fillId="0" borderId="10" xfId="0" applyNumberFormat="1" applyFont="1" applyBorder="1" applyAlignment="1">
      <alignment horizontal="right" vertical="top"/>
    </xf>
    <xf numFmtId="0" fontId="48" fillId="0" borderId="2" xfId="0" applyFont="1" applyBorder="1" applyAlignment="1">
      <alignment horizontal="right" vertical="top"/>
    </xf>
    <xf numFmtId="0" fontId="48" fillId="0" borderId="44" xfId="0" applyFont="1" applyBorder="1" applyAlignment="1">
      <alignment horizontal="right" vertical="top"/>
    </xf>
    <xf numFmtId="0" fontId="48" fillId="0" borderId="14" xfId="0" applyFont="1" applyBorder="1" applyAlignment="1">
      <alignment horizontal="right" vertical="top"/>
    </xf>
    <xf numFmtId="0" fontId="50" fillId="0" borderId="37" xfId="0" applyFont="1" applyBorder="1" applyAlignment="1">
      <alignment horizontal="center" vertical="center" readingOrder="2"/>
    </xf>
    <xf numFmtId="0" fontId="50" fillId="0" borderId="11" xfId="0" applyFont="1" applyBorder="1" applyAlignment="1">
      <alignment horizontal="center" vertical="center" readingOrder="2"/>
    </xf>
    <xf numFmtId="0" fontId="50" fillId="0" borderId="38" xfId="0" applyFont="1" applyBorder="1" applyAlignment="1">
      <alignment horizontal="center" vertical="center" readingOrder="2"/>
    </xf>
    <xf numFmtId="0" fontId="36" fillId="0" borderId="37" xfId="0" applyFont="1" applyBorder="1" applyAlignment="1">
      <alignment horizontal="center" vertical="center" wrapText="1" readingOrder="2"/>
    </xf>
    <xf numFmtId="0" fontId="36" fillId="0" borderId="11" xfId="0" applyFont="1" applyBorder="1" applyAlignment="1">
      <alignment horizontal="center" vertical="center" wrapText="1" readingOrder="2"/>
    </xf>
    <xf numFmtId="0" fontId="36" fillId="0" borderId="42" xfId="0" applyFont="1" applyBorder="1" applyAlignment="1">
      <alignment horizontal="center" vertical="center" wrapText="1" readingOrder="2"/>
    </xf>
    <xf numFmtId="0" fontId="48" fillId="0" borderId="43" xfId="0" applyFont="1" applyBorder="1" applyAlignment="1">
      <alignment horizontal="center" vertical="center" wrapText="1" readingOrder="2"/>
    </xf>
    <xf numFmtId="0" fontId="48" fillId="0" borderId="11" xfId="0" applyFont="1" applyBorder="1" applyAlignment="1">
      <alignment horizontal="center" vertical="center" wrapText="1" readingOrder="2"/>
    </xf>
    <xf numFmtId="0" fontId="48" fillId="0" borderId="38" xfId="0" applyFont="1" applyBorder="1" applyAlignment="1">
      <alignment horizontal="center" vertical="center" wrapText="1" readingOrder="2"/>
    </xf>
    <xf numFmtId="0" fontId="48" fillId="0" borderId="37" xfId="0" applyFont="1" applyBorder="1" applyAlignment="1">
      <alignment horizontal="center" vertical="center" wrapText="1" readingOrder="2"/>
    </xf>
    <xf numFmtId="0" fontId="48" fillId="0" borderId="3" xfId="0" applyFont="1" applyBorder="1" applyAlignment="1">
      <alignment horizontal="right" vertical="center" wrapText="1" readingOrder="2"/>
    </xf>
    <xf numFmtId="0" fontId="48" fillId="0" borderId="4" xfId="0" applyFont="1" applyBorder="1" applyAlignment="1">
      <alignment horizontal="right" vertical="center" wrapText="1" readingOrder="2"/>
    </xf>
    <xf numFmtId="0" fontId="48" fillId="0" borderId="5" xfId="0" applyFont="1" applyBorder="1" applyAlignment="1">
      <alignment horizontal="right" vertical="center" wrapText="1" readingOrder="2"/>
    </xf>
    <xf numFmtId="0" fontId="48" fillId="0" borderId="3" xfId="0" applyFont="1" applyBorder="1" applyAlignment="1">
      <alignment horizontal="right" vertical="top" wrapText="1" readingOrder="2"/>
    </xf>
    <xf numFmtId="0" fontId="48" fillId="0" borderId="4" xfId="0" applyFont="1" applyBorder="1" applyAlignment="1">
      <alignment horizontal="right" vertical="top" wrapText="1" readingOrder="2"/>
    </xf>
    <xf numFmtId="0" fontId="48" fillId="0" borderId="5" xfId="0" applyFont="1" applyBorder="1" applyAlignment="1">
      <alignment horizontal="right" vertical="top" wrapText="1" readingOrder="2"/>
    </xf>
    <xf numFmtId="0" fontId="52" fillId="0" borderId="3" xfId="0" applyFont="1" applyBorder="1" applyAlignment="1">
      <alignment horizontal="right" wrapText="1" readingOrder="2"/>
    </xf>
    <xf numFmtId="0" fontId="52" fillId="0" borderId="5" xfId="0" applyFont="1" applyBorder="1" applyAlignment="1">
      <alignment horizontal="right" wrapText="1" readingOrder="2"/>
    </xf>
    <xf numFmtId="0" fontId="52" fillId="0" borderId="6" xfId="0" applyFont="1" applyBorder="1" applyAlignment="1">
      <alignment horizontal="right" wrapText="1" readingOrder="2"/>
    </xf>
    <xf numFmtId="0" fontId="52" fillId="0" borderId="7" xfId="0" applyFont="1" applyBorder="1" applyAlignment="1">
      <alignment horizontal="right" wrapText="1" readingOrder="2"/>
    </xf>
    <xf numFmtId="0" fontId="39" fillId="0" borderId="3" xfId="0" applyFont="1" applyBorder="1" applyAlignment="1">
      <alignment horizontal="center"/>
    </xf>
    <xf numFmtId="0" fontId="39" fillId="0" borderId="4" xfId="0" applyFont="1" applyBorder="1" applyAlignment="1">
      <alignment horizont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0" xfId="0" applyFont="1" applyAlignment="1">
      <alignment horizontal="center"/>
    </xf>
    <xf numFmtId="0" fontId="39" fillId="0" borderId="7" xfId="0" applyFont="1" applyBorder="1" applyAlignment="1">
      <alignment horizontal="center"/>
    </xf>
    <xf numFmtId="0" fontId="48" fillId="0" borderId="6" xfId="0" applyFont="1" applyBorder="1" applyAlignment="1">
      <alignment horizontal="right" vertical="center" wrapText="1" readingOrder="2"/>
    </xf>
    <xf numFmtId="0" fontId="48" fillId="0" borderId="0" xfId="0" applyFont="1" applyAlignment="1">
      <alignment horizontal="right" vertical="center" wrapText="1" readingOrder="2"/>
    </xf>
    <xf numFmtId="0" fontId="48" fillId="0" borderId="7" xfId="0" applyFont="1" applyBorder="1" applyAlignment="1">
      <alignment horizontal="right" vertical="center" wrapText="1" readingOrder="2"/>
    </xf>
    <xf numFmtId="0" fontId="48" fillId="0" borderId="6" xfId="0" applyFont="1" applyBorder="1" applyAlignment="1" applyProtection="1">
      <alignment horizontal="right" vertical="top" wrapText="1" readingOrder="2"/>
      <protection locked="0"/>
    </xf>
    <xf numFmtId="0" fontId="48" fillId="0" borderId="0" xfId="0" applyFont="1" applyAlignment="1" applyProtection="1">
      <alignment horizontal="right" vertical="top" wrapText="1" readingOrder="2"/>
      <protection locked="0"/>
    </xf>
    <xf numFmtId="0" fontId="48" fillId="0" borderId="7" xfId="0" applyFont="1" applyBorder="1" applyAlignment="1" applyProtection="1">
      <alignment horizontal="right" vertical="top" wrapText="1" readingOrder="2"/>
      <protection locked="0"/>
    </xf>
    <xf numFmtId="0" fontId="48" fillId="0" borderId="8" xfId="0" applyFont="1" applyBorder="1" applyAlignment="1" applyProtection="1">
      <alignment horizontal="right" vertical="top" wrapText="1" readingOrder="2"/>
      <protection locked="0"/>
    </xf>
    <xf numFmtId="0" fontId="48" fillId="0" borderId="9" xfId="0" applyFont="1" applyBorder="1" applyAlignment="1" applyProtection="1">
      <alignment horizontal="right" vertical="top" wrapText="1" readingOrder="2"/>
      <protection locked="0"/>
    </xf>
    <xf numFmtId="0" fontId="48" fillId="0" borderId="10" xfId="0" applyFont="1" applyBorder="1" applyAlignment="1" applyProtection="1">
      <alignment horizontal="right" vertical="top" wrapText="1" readingOrder="2"/>
      <protection locked="0"/>
    </xf>
    <xf numFmtId="0" fontId="48" fillId="0" borderId="8" xfId="0" applyFont="1" applyBorder="1" applyAlignment="1">
      <alignment horizontal="right" vertical="center" wrapText="1" readingOrder="2"/>
    </xf>
    <xf numFmtId="0" fontId="48" fillId="0" borderId="9" xfId="0" applyFont="1" applyBorder="1" applyAlignment="1">
      <alignment horizontal="right" vertical="center" wrapText="1" readingOrder="2"/>
    </xf>
    <xf numFmtId="0" fontId="48" fillId="0" borderId="10" xfId="0" applyFont="1" applyBorder="1" applyAlignment="1">
      <alignment horizontal="right" vertical="center" wrapText="1" readingOrder="2"/>
    </xf>
    <xf numFmtId="0" fontId="48" fillId="0" borderId="6" xfId="0" applyFont="1" applyBorder="1" applyAlignment="1">
      <alignment horizontal="right" wrapText="1" readingOrder="2"/>
    </xf>
    <xf numFmtId="0" fontId="48" fillId="0" borderId="0" xfId="0" applyFont="1" applyAlignment="1">
      <alignment horizontal="right" wrapText="1" readingOrder="2"/>
    </xf>
    <xf numFmtId="0" fontId="48" fillId="0" borderId="7" xfId="0" applyFont="1" applyBorder="1" applyAlignment="1">
      <alignment horizontal="right" wrapText="1" readingOrder="2"/>
    </xf>
    <xf numFmtId="0" fontId="52" fillId="0" borderId="0" xfId="0" applyFont="1" applyAlignment="1">
      <alignment horizontal="right" wrapText="1" readingOrder="2"/>
    </xf>
    <xf numFmtId="0" fontId="48" fillId="0" borderId="6" xfId="0" applyFont="1" applyBorder="1" applyAlignment="1">
      <alignment horizontal="right" vertical="top" wrapText="1" readingOrder="2"/>
    </xf>
    <xf numFmtId="0" fontId="48" fillId="0" borderId="0" xfId="0" applyFont="1" applyAlignment="1">
      <alignment horizontal="right" vertical="top" wrapText="1" readingOrder="2"/>
    </xf>
    <xf numFmtId="0" fontId="48" fillId="0" borderId="7" xfId="0" applyFont="1" applyBorder="1" applyAlignment="1">
      <alignment horizontal="right" vertical="top" wrapText="1" readingOrder="2"/>
    </xf>
    <xf numFmtId="0" fontId="48" fillId="0" borderId="8" xfId="0" applyFont="1" applyBorder="1" applyAlignment="1">
      <alignment horizontal="right" vertical="top" wrapText="1" readingOrder="2"/>
    </xf>
    <xf numFmtId="0" fontId="48" fillId="0" borderId="9" xfId="0" applyFont="1" applyBorder="1" applyAlignment="1">
      <alignment horizontal="right" vertical="top" wrapText="1" readingOrder="2"/>
    </xf>
    <xf numFmtId="0" fontId="48" fillId="0" borderId="10" xfId="0" applyFont="1" applyBorder="1" applyAlignment="1">
      <alignment horizontal="right" vertical="top" wrapText="1" readingOrder="2"/>
    </xf>
    <xf numFmtId="0" fontId="52" fillId="0" borderId="6" xfId="0" applyFont="1" applyBorder="1" applyAlignment="1" applyProtection="1">
      <alignment horizontal="right" wrapText="1" readingOrder="2"/>
      <protection locked="0"/>
    </xf>
    <xf numFmtId="0" fontId="52" fillId="0" borderId="7" xfId="0" applyFont="1" applyBorder="1" applyAlignment="1" applyProtection="1">
      <alignment horizontal="right" wrapText="1" readingOrder="2"/>
      <protection locked="0"/>
    </xf>
    <xf numFmtId="0" fontId="48" fillId="0" borderId="37" xfId="0" applyFont="1" applyBorder="1" applyAlignment="1">
      <alignment horizontal="center" vertical="top" wrapText="1" readingOrder="2"/>
    </xf>
    <xf numFmtId="0" fontId="48" fillId="0" borderId="11" xfId="0" applyFont="1" applyBorder="1" applyAlignment="1">
      <alignment horizontal="center" vertical="top" wrapText="1" readingOrder="2"/>
    </xf>
    <xf numFmtId="0" fontId="48" fillId="0" borderId="38" xfId="0" applyFont="1" applyBorder="1" applyAlignment="1">
      <alignment horizontal="center" vertical="top" wrapText="1" readingOrder="2"/>
    </xf>
    <xf numFmtId="0" fontId="39" fillId="0" borderId="8" xfId="0" applyFont="1" applyBorder="1" applyAlignment="1">
      <alignment horizontal="center"/>
    </xf>
    <xf numFmtId="0" fontId="39" fillId="0" borderId="10" xfId="0" applyFont="1" applyBorder="1" applyAlignment="1">
      <alignment horizontal="center"/>
    </xf>
    <xf numFmtId="0" fontId="52" fillId="0" borderId="8" xfId="0" applyFont="1" applyBorder="1" applyAlignment="1" applyProtection="1">
      <alignment horizontal="right" wrapText="1" readingOrder="2"/>
      <protection locked="0"/>
    </xf>
    <xf numFmtId="0" fontId="52" fillId="0" borderId="9" xfId="0" applyFont="1" applyBorder="1" applyAlignment="1" applyProtection="1">
      <alignment horizontal="right" wrapText="1" readingOrder="2"/>
      <protection locked="0"/>
    </xf>
    <xf numFmtId="0" fontId="52" fillId="0" borderId="10" xfId="0" applyFont="1" applyBorder="1" applyAlignment="1" applyProtection="1">
      <alignment horizontal="right" wrapText="1" readingOrder="2"/>
      <protection locked="0"/>
    </xf>
    <xf numFmtId="0" fontId="48" fillId="0" borderId="3" xfId="0" applyFont="1" applyBorder="1" applyAlignment="1">
      <alignment horizontal="center" vertical="top" wrapText="1" readingOrder="2"/>
    </xf>
    <xf numFmtId="0" fontId="48" fillId="0" borderId="5" xfId="0" applyFont="1" applyBorder="1" applyAlignment="1">
      <alignment horizontal="center" vertical="top" wrapText="1" readingOrder="2"/>
    </xf>
    <xf numFmtId="0" fontId="48" fillId="0" borderId="8" xfId="0" applyFont="1" applyBorder="1" applyAlignment="1">
      <alignment horizontal="center" vertical="top" wrapText="1" readingOrder="2"/>
    </xf>
    <xf numFmtId="0" fontId="48" fillId="0" borderId="10" xfId="0" applyFont="1" applyBorder="1" applyAlignment="1">
      <alignment horizontal="center" vertical="top" wrapText="1" readingOrder="2"/>
    </xf>
    <xf numFmtId="0" fontId="48" fillId="0" borderId="2" xfId="0" applyFont="1" applyBorder="1" applyAlignment="1">
      <alignment horizontal="center" vertical="top" wrapText="1" readingOrder="2"/>
    </xf>
    <xf numFmtId="0" fontId="48" fillId="0" borderId="14" xfId="0" applyFont="1" applyBorder="1" applyAlignment="1">
      <alignment horizontal="center" vertical="top" wrapText="1" readingOrder="2"/>
    </xf>
    <xf numFmtId="0" fontId="48" fillId="0" borderId="6" xfId="0" applyFont="1" applyBorder="1" applyAlignment="1">
      <alignment horizontal="right" vertical="top"/>
    </xf>
    <xf numFmtId="0" fontId="48" fillId="0" borderId="0" xfId="0" applyFont="1" applyAlignment="1">
      <alignment horizontal="right" vertical="top"/>
    </xf>
    <xf numFmtId="0" fontId="48" fillId="0" borderId="7" xfId="0" applyFont="1" applyBorder="1" applyAlignment="1">
      <alignment horizontal="right" vertical="top"/>
    </xf>
    <xf numFmtId="0" fontId="48" fillId="0" borderId="3" xfId="0" applyFont="1" applyBorder="1" applyAlignment="1">
      <alignment horizontal="right" vertical="top" readingOrder="2"/>
    </xf>
    <xf numFmtId="0" fontId="48" fillId="0" borderId="4" xfId="0" applyFont="1" applyBorder="1" applyAlignment="1">
      <alignment horizontal="right" vertical="top" readingOrder="2"/>
    </xf>
    <xf numFmtId="0" fontId="48" fillId="0" borderId="5" xfId="0" applyFont="1" applyBorder="1" applyAlignment="1">
      <alignment horizontal="right" vertical="top" readingOrder="2"/>
    </xf>
    <xf numFmtId="0" fontId="48" fillId="0" borderId="6" xfId="0" applyFont="1" applyBorder="1" applyAlignment="1">
      <alignment horizontal="right" vertical="top" readingOrder="2"/>
    </xf>
    <xf numFmtId="0" fontId="48" fillId="0" borderId="0" xfId="0" applyFont="1" applyAlignment="1">
      <alignment horizontal="right" vertical="top" readingOrder="2"/>
    </xf>
    <xf numFmtId="0" fontId="48" fillId="0" borderId="7" xfId="0" applyFont="1" applyBorder="1" applyAlignment="1">
      <alignment horizontal="right" vertical="top" readingOrder="2"/>
    </xf>
    <xf numFmtId="0" fontId="36" fillId="0" borderId="37" xfId="0" applyFont="1" applyBorder="1" applyAlignment="1">
      <alignment horizontal="right" vertical="top" wrapText="1" readingOrder="2"/>
    </xf>
    <xf numFmtId="0" fontId="36" fillId="0" borderId="11" xfId="0" applyFont="1" applyBorder="1" applyAlignment="1">
      <alignment horizontal="right" vertical="top" wrapText="1" readingOrder="2"/>
    </xf>
    <xf numFmtId="0" fontId="36" fillId="0" borderId="38" xfId="0" applyFont="1" applyBorder="1" applyAlignment="1">
      <alignment horizontal="right" vertical="top" wrapText="1" readingOrder="2"/>
    </xf>
    <xf numFmtId="0" fontId="53" fillId="0" borderId="3" xfId="0" applyFont="1" applyBorder="1" applyAlignment="1">
      <alignment horizontal="right" vertical="top"/>
    </xf>
    <xf numFmtId="0" fontId="53" fillId="0" borderId="4" xfId="0" applyFont="1" applyBorder="1" applyAlignment="1">
      <alignment horizontal="right" vertical="top"/>
    </xf>
    <xf numFmtId="0" fontId="53" fillId="0" borderId="4" xfId="0" applyFont="1" applyBorder="1" applyAlignment="1">
      <alignment horizontal="right" vertical="top" readingOrder="2"/>
    </xf>
    <xf numFmtId="0" fontId="53" fillId="0" borderId="5" xfId="0" applyFont="1" applyBorder="1" applyAlignment="1">
      <alignment horizontal="right" vertical="top" readingOrder="2"/>
    </xf>
    <xf numFmtId="0" fontId="48" fillId="0" borderId="8" xfId="0" applyFont="1" applyBorder="1" applyAlignment="1">
      <alignment horizontal="right" vertical="top" readingOrder="2"/>
    </xf>
    <xf numFmtId="0" fontId="48" fillId="0" borderId="9" xfId="0" applyFont="1" applyBorder="1" applyAlignment="1">
      <alignment horizontal="right" vertical="top" readingOrder="2"/>
    </xf>
    <xf numFmtId="0" fontId="48" fillId="0" borderId="10" xfId="0" applyFont="1" applyBorder="1" applyAlignment="1">
      <alignment horizontal="right" vertical="top" readingOrder="2"/>
    </xf>
    <xf numFmtId="0" fontId="48" fillId="0" borderId="3" xfId="0" applyFont="1" applyBorder="1" applyAlignment="1">
      <alignment horizontal="right" vertical="top"/>
    </xf>
    <xf numFmtId="0" fontId="48" fillId="0" borderId="4" xfId="0" applyFont="1" applyBorder="1" applyAlignment="1">
      <alignment horizontal="right" vertical="top"/>
    </xf>
    <xf numFmtId="0" fontId="48" fillId="0" borderId="5" xfId="0" applyFont="1" applyBorder="1" applyAlignment="1">
      <alignment horizontal="right" vertical="top"/>
    </xf>
    <xf numFmtId="0" fontId="48" fillId="0" borderId="8" xfId="0" applyFont="1" applyBorder="1" applyAlignment="1">
      <alignment horizontal="right" vertical="top"/>
    </xf>
    <xf numFmtId="0" fontId="48" fillId="0" borderId="9" xfId="0" applyFont="1" applyBorder="1" applyAlignment="1">
      <alignment horizontal="right" vertical="top"/>
    </xf>
    <xf numFmtId="0" fontId="48" fillId="0" borderId="10" xfId="0" applyFont="1" applyBorder="1" applyAlignment="1">
      <alignment horizontal="right" vertical="top"/>
    </xf>
    <xf numFmtId="0" fontId="48" fillId="0" borderId="37" xfId="0" applyFont="1" applyBorder="1" applyAlignment="1">
      <alignment horizontal="right" vertical="top"/>
    </xf>
    <xf numFmtId="0" fontId="48" fillId="0" borderId="11" xfId="0" applyFont="1" applyBorder="1" applyAlignment="1">
      <alignment horizontal="right" vertical="top"/>
    </xf>
    <xf numFmtId="0" fontId="48" fillId="0" borderId="38" xfId="0" applyFont="1" applyBorder="1" applyAlignment="1">
      <alignment horizontal="right" vertical="top"/>
    </xf>
    <xf numFmtId="0" fontId="48" fillId="0" borderId="37" xfId="0" applyFont="1" applyBorder="1" applyAlignment="1">
      <alignment horizontal="right" vertical="top" wrapText="1" readingOrder="2"/>
    </xf>
    <xf numFmtId="0" fontId="48" fillId="0" borderId="11" xfId="0" applyFont="1" applyBorder="1" applyAlignment="1">
      <alignment horizontal="right" vertical="top" wrapText="1" readingOrder="2"/>
    </xf>
    <xf numFmtId="0" fontId="48" fillId="0" borderId="38" xfId="0" applyFont="1" applyBorder="1" applyAlignment="1">
      <alignment horizontal="right" vertical="top" wrapText="1" readingOrder="2"/>
    </xf>
    <xf numFmtId="0" fontId="48" fillId="0" borderId="37" xfId="0" applyFont="1" applyBorder="1" applyAlignment="1">
      <alignment horizontal="right" vertical="top" wrapText="1"/>
    </xf>
    <xf numFmtId="0" fontId="48" fillId="0" borderId="11" xfId="0" applyFont="1" applyBorder="1" applyAlignment="1">
      <alignment horizontal="right" vertical="top" wrapText="1"/>
    </xf>
    <xf numFmtId="0" fontId="48" fillId="0" borderId="38" xfId="0" applyFont="1" applyBorder="1" applyAlignment="1">
      <alignment horizontal="right" vertical="top" wrapText="1"/>
    </xf>
    <xf numFmtId="0" fontId="21" fillId="0" borderId="0" xfId="0" applyFont="1" applyBorder="1" applyAlignment="1">
      <alignment horizontal="right" vertical="center" wrapText="1" readingOrder="2"/>
    </xf>
    <xf numFmtId="0" fontId="47" fillId="0" borderId="12" xfId="0" applyFont="1" applyBorder="1" applyAlignment="1">
      <alignment horizontal="right" vertical="center" wrapText="1" readingOrder="2"/>
    </xf>
    <xf numFmtId="0" fontId="36" fillId="3" borderId="12" xfId="0" applyFont="1" applyFill="1" applyBorder="1" applyAlignment="1" applyProtection="1">
      <alignment horizontal="right" vertical="center" readingOrder="2"/>
    </xf>
    <xf numFmtId="0" fontId="40" fillId="0" borderId="12" xfId="0" applyFont="1" applyFill="1" applyBorder="1" applyAlignment="1">
      <alignment horizontal="center" vertical="center"/>
    </xf>
    <xf numFmtId="0" fontId="25" fillId="0" borderId="0" xfId="0" applyFont="1" applyAlignment="1">
      <alignment horizontal="center" vertical="center"/>
    </xf>
    <xf numFmtId="0" fontId="15" fillId="0" borderId="16"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2" xfId="3" applyFont="1" applyFill="1" applyBorder="1" applyAlignment="1">
      <alignment horizontal="center" vertical="center" wrapText="1"/>
    </xf>
    <xf numFmtId="0" fontId="15" fillId="0" borderId="35" xfId="3" applyFont="1" applyFill="1" applyBorder="1" applyAlignment="1">
      <alignment horizontal="center" vertical="center" wrapText="1"/>
    </xf>
    <xf numFmtId="0" fontId="43" fillId="0" borderId="18" xfId="4" applyFont="1" applyFill="1" applyBorder="1" applyAlignment="1">
      <alignment horizontal="center" vertical="center" wrapText="1" readingOrder="1"/>
    </xf>
    <xf numFmtId="0" fontId="43" fillId="0" borderId="36" xfId="4" applyFont="1" applyFill="1" applyBorder="1" applyAlignment="1">
      <alignment horizontal="center" vertical="center" wrapText="1" readingOrder="1"/>
    </xf>
    <xf numFmtId="0" fontId="59" fillId="0" borderId="0" xfId="6" quotePrefix="1" applyNumberFormat="1" applyFont="1" applyFill="1" applyBorder="1" applyAlignment="1">
      <alignment horizontal="center" vertical="center"/>
    </xf>
    <xf numFmtId="0" fontId="59" fillId="0" borderId="0" xfId="6" quotePrefix="1" applyNumberFormat="1" applyFont="1" applyFill="1" applyBorder="1" applyAlignment="1">
      <alignment horizontal="center" vertical="center" readingOrder="2"/>
    </xf>
    <xf numFmtId="0" fontId="59" fillId="0" borderId="9" xfId="6" quotePrefix="1" applyNumberFormat="1" applyFont="1" applyFill="1" applyBorder="1" applyAlignment="1">
      <alignment horizontal="center" vertical="center"/>
    </xf>
    <xf numFmtId="0" fontId="59" fillId="0" borderId="53" xfId="6" quotePrefix="1" applyNumberFormat="1" applyFont="1" applyFill="1" applyBorder="1" applyAlignment="1">
      <alignment horizontal="center" vertical="center"/>
    </xf>
    <xf numFmtId="0" fontId="59" fillId="0" borderId="7" xfId="6" quotePrefix="1" applyNumberFormat="1" applyFont="1" applyFill="1" applyBorder="1" applyAlignment="1">
      <alignment horizontal="center" vertical="center"/>
    </xf>
    <xf numFmtId="0" fontId="59" fillId="0" borderId="51" xfId="6" quotePrefix="1" applyNumberFormat="1" applyFont="1" applyFill="1" applyBorder="1" applyAlignment="1">
      <alignment horizontal="center" vertical="center"/>
    </xf>
    <xf numFmtId="165" fontId="32" fillId="0" borderId="0" xfId="0" applyNumberFormat="1" applyFont="1" applyBorder="1" applyAlignment="1">
      <alignment horizontal="center" vertical="center" wrapText="1" readingOrder="2"/>
    </xf>
    <xf numFmtId="0" fontId="57" fillId="0" borderId="0" xfId="0" applyFont="1" applyBorder="1" applyAlignment="1">
      <alignment horizontal="center" vertical="center" readingOrder="2"/>
    </xf>
    <xf numFmtId="0" fontId="41" fillId="0" borderId="0" xfId="0" applyFont="1" applyBorder="1" applyAlignment="1">
      <alignment horizontal="center" vertical="center" wrapText="1" readingOrder="2"/>
    </xf>
    <xf numFmtId="165" fontId="41" fillId="0" borderId="0" xfId="0" applyNumberFormat="1" applyFont="1" applyBorder="1" applyAlignment="1">
      <alignment horizontal="center" vertical="center" wrapText="1" readingOrder="2"/>
    </xf>
    <xf numFmtId="0" fontId="60" fillId="0" borderId="6" xfId="0" applyFont="1" applyBorder="1" applyAlignment="1">
      <alignment horizontal="center" vertical="center" readingOrder="2"/>
    </xf>
    <xf numFmtId="0" fontId="60" fillId="0" borderId="0" xfId="0" applyFont="1" applyBorder="1" applyAlignment="1">
      <alignment horizontal="center" vertical="center" readingOrder="2"/>
    </xf>
    <xf numFmtId="0" fontId="60" fillId="0" borderId="7" xfId="0" applyFont="1" applyBorder="1" applyAlignment="1">
      <alignment horizontal="center" vertical="center" readingOrder="2"/>
    </xf>
    <xf numFmtId="0" fontId="61" fillId="2" borderId="1" xfId="0" applyFont="1" applyFill="1" applyBorder="1" applyAlignment="1" applyProtection="1">
      <alignment horizontal="center" vertical="center" wrapText="1" readingOrder="2"/>
    </xf>
    <xf numFmtId="0" fontId="32" fillId="0" borderId="0" xfId="0" applyFont="1" applyBorder="1" applyAlignment="1">
      <alignment horizontal="center" vertical="center"/>
    </xf>
    <xf numFmtId="0" fontId="61" fillId="0" borderId="0" xfId="0" applyFont="1" applyFill="1" applyBorder="1" applyAlignment="1" applyProtection="1">
      <alignment horizontal="center" vertical="center" wrapText="1" readingOrder="2"/>
    </xf>
    <xf numFmtId="0" fontId="32" fillId="0" borderId="7" xfId="0" applyFont="1" applyBorder="1" applyAlignment="1">
      <alignment horizontal="center" vertical="center" readingOrder="2"/>
    </xf>
    <xf numFmtId="0" fontId="61" fillId="0" borderId="0" xfId="0" applyFont="1" applyFill="1" applyBorder="1" applyAlignment="1">
      <alignment horizontal="center" vertical="center" wrapText="1" readingOrder="2"/>
    </xf>
    <xf numFmtId="0" fontId="61" fillId="2" borderId="1" xfId="0" applyFont="1" applyFill="1" applyBorder="1" applyAlignment="1">
      <alignment horizontal="center" vertical="center" wrapText="1" readingOrder="2"/>
    </xf>
    <xf numFmtId="0" fontId="6" fillId="0" borderId="6" xfId="0" applyFont="1" applyBorder="1" applyAlignment="1">
      <alignment horizontal="right" vertical="center" readingOrder="2"/>
    </xf>
    <xf numFmtId="0" fontId="32" fillId="0" borderId="0" xfId="0" applyFont="1" applyBorder="1" applyAlignment="1" applyProtection="1">
      <alignment horizontal="right" vertical="center" readingOrder="2"/>
    </xf>
    <xf numFmtId="0" fontId="32" fillId="0" borderId="0" xfId="0" applyFont="1" applyBorder="1" applyAlignment="1" applyProtection="1">
      <alignment horizontal="center" vertical="center" readingOrder="2"/>
    </xf>
    <xf numFmtId="0" fontId="32" fillId="0" borderId="0" xfId="0" applyFont="1" applyBorder="1" applyAlignment="1">
      <alignment horizontal="right" vertical="center" readingOrder="2"/>
    </xf>
    <xf numFmtId="0" fontId="32" fillId="0" borderId="0" xfId="0" applyFont="1" applyBorder="1"/>
    <xf numFmtId="0" fontId="32" fillId="0" borderId="7" xfId="0" applyFont="1" applyBorder="1"/>
    <xf numFmtId="0" fontId="36" fillId="4" borderId="30" xfId="0" applyFont="1" applyFill="1" applyBorder="1" applyAlignment="1" applyProtection="1">
      <alignment horizontal="center" vertical="center" readingOrder="2"/>
    </xf>
    <xf numFmtId="0" fontId="36" fillId="4" borderId="31" xfId="0" applyFont="1" applyFill="1" applyBorder="1" applyAlignment="1" applyProtection="1">
      <alignment horizontal="center" vertical="center" readingOrder="2"/>
    </xf>
    <xf numFmtId="0" fontId="36" fillId="4" borderId="31" xfId="0" applyFont="1" applyFill="1" applyBorder="1" applyAlignment="1" applyProtection="1">
      <alignment horizontal="center" vertical="center" wrapText="1" readingOrder="2"/>
    </xf>
    <xf numFmtId="0" fontId="36" fillId="4" borderId="24" xfId="0" applyFont="1" applyFill="1" applyBorder="1" applyAlignment="1" applyProtection="1">
      <alignment horizontal="center" vertical="center" wrapText="1" readingOrder="2"/>
    </xf>
    <xf numFmtId="0" fontId="48" fillId="0" borderId="0" xfId="0" applyFont="1" applyFill="1" applyBorder="1" applyAlignment="1">
      <alignment horizontal="right" vertical="center" readingOrder="2"/>
    </xf>
    <xf numFmtId="0" fontId="48" fillId="0" borderId="0" xfId="0" applyFont="1" applyBorder="1"/>
    <xf numFmtId="0" fontId="48" fillId="0" borderId="7" xfId="0" applyFont="1" applyBorder="1"/>
    <xf numFmtId="0" fontId="48" fillId="0" borderId="0" xfId="0" applyFont="1" applyBorder="1" applyProtection="1"/>
    <xf numFmtId="166" fontId="48" fillId="0" borderId="32" xfId="2" applyNumberFormat="1" applyFont="1" applyBorder="1" applyAlignment="1" applyProtection="1">
      <alignment horizontal="center" vertical="center" wrapText="1"/>
    </xf>
    <xf numFmtId="9" fontId="48" fillId="0" borderId="51" xfId="5" applyFont="1" applyBorder="1" applyAlignment="1" applyProtection="1">
      <alignment horizontal="center" vertical="center" wrapText="1"/>
    </xf>
    <xf numFmtId="0" fontId="31" fillId="0" borderId="0" xfId="0" applyFont="1" applyFill="1" applyBorder="1" applyAlignment="1" applyProtection="1">
      <alignment horizontal="right" vertical="center" wrapText="1" readingOrder="2"/>
    </xf>
    <xf numFmtId="0" fontId="36" fillId="0" borderId="6" xfId="0" applyFont="1" applyFill="1" applyBorder="1" applyAlignment="1" applyProtection="1">
      <alignment horizontal="right" vertical="center" wrapText="1" readingOrder="2"/>
    </xf>
    <xf numFmtId="0" fontId="36" fillId="0" borderId="0" xfId="0" applyFont="1" applyFill="1" applyBorder="1" applyAlignment="1" applyProtection="1">
      <alignment horizontal="right" vertical="center" wrapText="1" readingOrder="2"/>
    </xf>
    <xf numFmtId="0" fontId="64" fillId="0" borderId="0" xfId="0" applyFont="1" applyBorder="1" applyAlignment="1" applyProtection="1">
      <alignment horizontal="center" vertical="center" wrapText="1" readingOrder="2"/>
    </xf>
    <xf numFmtId="166" fontId="48" fillId="0" borderId="0" xfId="0" applyNumberFormat="1" applyFont="1" applyFill="1" applyBorder="1" applyAlignment="1" applyProtection="1">
      <alignment horizontal="center" vertical="center" wrapText="1"/>
    </xf>
    <xf numFmtId="9" fontId="48" fillId="0" borderId="0" xfId="5"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0" fontId="32" fillId="0" borderId="0" xfId="0" applyFont="1" applyFill="1" applyBorder="1" applyAlignment="1">
      <alignment horizontal="right" vertical="center" readingOrder="2"/>
    </xf>
    <xf numFmtId="0" fontId="32" fillId="0" borderId="0" xfId="0" applyFont="1" applyFill="1" applyBorder="1"/>
    <xf numFmtId="0" fontId="32" fillId="0" borderId="7" xfId="0" applyFont="1" applyFill="1" applyBorder="1"/>
    <xf numFmtId="0" fontId="18" fillId="0" borderId="6" xfId="0" applyFont="1" applyBorder="1" applyAlignment="1" applyProtection="1">
      <alignment horizontal="right" vertical="center" readingOrder="2"/>
    </xf>
    <xf numFmtId="0" fontId="32" fillId="0" borderId="0" xfId="0" applyFont="1" applyBorder="1" applyProtection="1"/>
    <xf numFmtId="0" fontId="36" fillId="4" borderId="31" xfId="0" applyFont="1" applyFill="1" applyBorder="1" applyAlignment="1" applyProtection="1">
      <alignment horizontal="center" vertical="center" readingOrder="2"/>
    </xf>
    <xf numFmtId="0" fontId="36" fillId="4" borderId="24" xfId="0" applyFont="1" applyFill="1" applyBorder="1" applyAlignment="1" applyProtection="1">
      <alignment horizontal="center" vertical="center" readingOrder="2"/>
    </xf>
    <xf numFmtId="0" fontId="36" fillId="3" borderId="19" xfId="0" applyFont="1" applyFill="1" applyBorder="1" applyAlignment="1" applyProtection="1">
      <alignment horizontal="right" vertical="center" wrapText="1" readingOrder="2"/>
    </xf>
    <xf numFmtId="0" fontId="36" fillId="3" borderId="21" xfId="0" applyFont="1" applyFill="1" applyBorder="1" applyAlignment="1" applyProtection="1">
      <alignment horizontal="right" vertical="center" readingOrder="2"/>
    </xf>
    <xf numFmtId="10" fontId="48" fillId="0" borderId="21" xfId="5" applyNumberFormat="1" applyFont="1" applyBorder="1" applyAlignment="1" applyProtection="1">
      <alignment horizontal="center" vertical="center" readingOrder="2"/>
    </xf>
    <xf numFmtId="166" fontId="48" fillId="0" borderId="23" xfId="2" applyNumberFormat="1" applyFont="1" applyBorder="1" applyAlignment="1" applyProtection="1">
      <alignment horizontal="center" vertical="center" readingOrder="1"/>
      <protection locked="0"/>
    </xf>
    <xf numFmtId="0" fontId="31" fillId="0" borderId="0" xfId="0" applyFont="1" applyBorder="1" applyAlignment="1">
      <alignment horizontal="right" vertical="center" wrapText="1" readingOrder="2"/>
    </xf>
    <xf numFmtId="0" fontId="36" fillId="3" borderId="15" xfId="0" applyFont="1" applyFill="1" applyBorder="1" applyAlignment="1" applyProtection="1">
      <alignment horizontal="right" vertical="center" wrapText="1" readingOrder="2"/>
    </xf>
    <xf numFmtId="10" fontId="48" fillId="0" borderId="12" xfId="5" applyNumberFormat="1" applyFont="1" applyBorder="1" applyAlignment="1" applyProtection="1">
      <alignment horizontal="center" vertical="center" readingOrder="2"/>
    </xf>
    <xf numFmtId="166" fontId="48" fillId="0" borderId="33" xfId="2" applyNumberFormat="1" applyFont="1" applyBorder="1" applyAlignment="1" applyProtection="1">
      <alignment horizontal="center" vertical="center" readingOrder="1"/>
      <protection locked="0"/>
    </xf>
    <xf numFmtId="0" fontId="36" fillId="3" borderId="15" xfId="0" applyFont="1" applyFill="1" applyBorder="1" applyAlignment="1" applyProtection="1">
      <alignment horizontal="right" vertical="center" wrapText="1" readingOrder="2"/>
    </xf>
    <xf numFmtId="166" fontId="48" fillId="0" borderId="33" xfId="2" applyNumberFormat="1" applyFont="1" applyBorder="1" applyAlignment="1" applyProtection="1">
      <alignment horizontal="center" vertical="center" readingOrder="1"/>
    </xf>
    <xf numFmtId="0" fontId="31" fillId="0" borderId="0" xfId="0" applyFont="1" applyFill="1" applyBorder="1" applyAlignment="1">
      <alignment horizontal="right" vertical="center" wrapText="1" readingOrder="2"/>
    </xf>
    <xf numFmtId="0" fontId="36" fillId="8" borderId="27" xfId="0" applyFont="1" applyFill="1" applyBorder="1" applyAlignment="1" applyProtection="1">
      <alignment horizontal="center" vertical="center" readingOrder="2"/>
    </xf>
    <xf numFmtId="0" fontId="36" fillId="8" borderId="29" xfId="0" applyFont="1" applyFill="1" applyBorder="1" applyAlignment="1" applyProtection="1">
      <alignment horizontal="center" vertical="center" readingOrder="2"/>
    </xf>
    <xf numFmtId="9" fontId="36" fillId="8" borderId="29" xfId="0" applyNumberFormat="1" applyFont="1" applyFill="1" applyBorder="1" applyAlignment="1" applyProtection="1">
      <alignment horizontal="center" vertical="center" readingOrder="2"/>
    </xf>
    <xf numFmtId="166" fontId="36" fillId="8" borderId="25" xfId="2" applyNumberFormat="1" applyFont="1" applyFill="1" applyBorder="1" applyAlignment="1">
      <alignment horizontal="center" vertical="center" readingOrder="1"/>
    </xf>
    <xf numFmtId="0" fontId="32" fillId="0" borderId="6" xfId="0" applyFont="1" applyBorder="1" applyAlignment="1">
      <alignment horizontal="right" vertical="center" readingOrder="2"/>
    </xf>
    <xf numFmtId="0" fontId="32" fillId="0" borderId="0" xfId="0" applyFont="1" applyBorder="1" applyAlignment="1">
      <alignment horizontal="center" vertical="center" readingOrder="2"/>
    </xf>
    <xf numFmtId="0" fontId="65" fillId="0" borderId="6" xfId="0" applyFont="1" applyFill="1" applyBorder="1" applyAlignment="1">
      <alignment horizontal="right" vertical="center" readingOrder="2"/>
    </xf>
    <xf numFmtId="0" fontId="32" fillId="0" borderId="0" xfId="0" applyFont="1" applyFill="1" applyBorder="1" applyAlignment="1">
      <alignment horizontal="center" vertical="center" readingOrder="2"/>
    </xf>
    <xf numFmtId="0" fontId="32" fillId="0" borderId="7" xfId="0" applyFont="1" applyFill="1" applyBorder="1" applyAlignment="1">
      <alignment horizontal="center" vertical="center" readingOrder="2"/>
    </xf>
    <xf numFmtId="0" fontId="66" fillId="0" borderId="0" xfId="0" applyFont="1" applyBorder="1" applyAlignment="1">
      <alignment horizontal="center" vertical="center"/>
    </xf>
    <xf numFmtId="0" fontId="66" fillId="0" borderId="0" xfId="0" applyFont="1" applyFill="1" applyBorder="1" applyAlignment="1">
      <alignment horizontal="center" vertical="center" readingOrder="2"/>
    </xf>
    <xf numFmtId="0" fontId="66" fillId="0" borderId="7" xfId="0" applyFont="1" applyFill="1" applyBorder="1" applyAlignment="1">
      <alignment horizontal="center" vertical="center" readingOrder="2"/>
    </xf>
    <xf numFmtId="0" fontId="32" fillId="0" borderId="7" xfId="0" applyFont="1" applyBorder="1" applyAlignment="1">
      <alignment horizontal="center" vertical="center"/>
    </xf>
    <xf numFmtId="0" fontId="48" fillId="3" borderId="15" xfId="0" applyFont="1" applyFill="1" applyBorder="1" applyAlignment="1" applyProtection="1">
      <alignment horizontal="center" vertical="center" wrapText="1" readingOrder="2"/>
      <protection locked="0"/>
    </xf>
    <xf numFmtId="0" fontId="48" fillId="3" borderId="12" xfId="0" applyNumberFormat="1" applyFont="1" applyFill="1" applyBorder="1" applyAlignment="1" applyProtection="1">
      <alignment horizontal="center" vertical="center" wrapText="1"/>
      <protection locked="0"/>
    </xf>
    <xf numFmtId="0" fontId="48" fillId="3" borderId="12" xfId="0" applyFont="1" applyFill="1" applyBorder="1" applyAlignment="1" applyProtection="1">
      <alignment horizontal="center" vertical="center" wrapText="1"/>
      <protection locked="0"/>
    </xf>
    <xf numFmtId="0" fontId="48" fillId="3" borderId="12" xfId="0" applyFont="1" applyFill="1" applyBorder="1" applyAlignment="1" applyProtection="1">
      <alignment horizontal="center" vertical="center" wrapText="1" readingOrder="2"/>
      <protection locked="0"/>
    </xf>
    <xf numFmtId="166" fontId="48" fillId="3" borderId="12" xfId="0" applyNumberFormat="1" applyFont="1" applyFill="1" applyBorder="1" applyAlignment="1" applyProtection="1">
      <alignment horizontal="center" vertical="center" wrapText="1"/>
      <protection locked="0"/>
    </xf>
    <xf numFmtId="166" fontId="48" fillId="0" borderId="12" xfId="0" applyNumberFormat="1" applyFont="1" applyBorder="1" applyAlignment="1" applyProtection="1">
      <alignment horizontal="center" vertical="center" wrapText="1"/>
      <protection locked="0"/>
    </xf>
    <xf numFmtId="9" fontId="48" fillId="0" borderId="12" xfId="5" applyFont="1" applyBorder="1" applyAlignment="1" applyProtection="1">
      <alignment horizontal="center" vertical="center" readingOrder="2"/>
    </xf>
    <xf numFmtId="0" fontId="48" fillId="0" borderId="33" xfId="0" applyNumberFormat="1" applyFont="1" applyBorder="1" applyAlignment="1" applyProtection="1">
      <alignment horizontal="center" vertical="center" wrapText="1"/>
      <protection locked="0"/>
    </xf>
    <xf numFmtId="0" fontId="0" fillId="0" borderId="0" xfId="0" applyAlignment="1">
      <alignment horizontal="center" vertical="center" wrapText="1"/>
    </xf>
    <xf numFmtId="0" fontId="36" fillId="3" borderId="26" xfId="0" applyFont="1" applyFill="1" applyBorder="1" applyAlignment="1">
      <alignment horizontal="center" vertical="center" wrapText="1" readingOrder="2"/>
    </xf>
    <xf numFmtId="0" fontId="36" fillId="3" borderId="28" xfId="0" applyFont="1" applyFill="1" applyBorder="1" applyAlignment="1">
      <alignment horizontal="center" vertical="center" wrapText="1" readingOrder="2"/>
    </xf>
    <xf numFmtId="0" fontId="36" fillId="3" borderId="39" xfId="0" applyFont="1" applyFill="1" applyBorder="1" applyAlignment="1">
      <alignment horizontal="center" vertical="center" wrapText="1" readingOrder="2"/>
    </xf>
    <xf numFmtId="0" fontId="36" fillId="3" borderId="52" xfId="0" applyFont="1" applyFill="1" applyBorder="1" applyAlignment="1" applyProtection="1">
      <alignment horizontal="right" vertical="center" wrapText="1" readingOrder="2"/>
    </xf>
    <xf numFmtId="0" fontId="36" fillId="3" borderId="32" xfId="0" applyFont="1" applyFill="1" applyBorder="1" applyAlignment="1" applyProtection="1">
      <alignment horizontal="right" vertical="center" wrapText="1" readingOrder="2"/>
    </xf>
    <xf numFmtId="0" fontId="31" fillId="0" borderId="0" xfId="0" applyFont="1" applyFill="1" applyBorder="1" applyAlignment="1">
      <alignment horizontal="right" vertical="center" readingOrder="2"/>
    </xf>
    <xf numFmtId="0" fontId="36" fillId="3" borderId="12" xfId="0" applyFont="1" applyFill="1" applyBorder="1" applyAlignment="1">
      <alignment horizontal="right" vertical="center" readingOrder="2"/>
    </xf>
    <xf numFmtId="0" fontId="36" fillId="0" borderId="12" xfId="0" applyFont="1" applyFill="1" applyBorder="1" applyAlignment="1">
      <alignment horizontal="right" vertical="center" wrapText="1" readingOrder="2"/>
    </xf>
    <xf numFmtId="0" fontId="36" fillId="4" borderId="26" xfId="0" applyFont="1" applyFill="1" applyBorder="1" applyAlignment="1" applyProtection="1">
      <alignment horizontal="center" vertical="center" readingOrder="2"/>
    </xf>
    <xf numFmtId="0" fontId="36" fillId="4" borderId="28" xfId="0" applyFont="1" applyFill="1" applyBorder="1" applyAlignment="1" applyProtection="1">
      <alignment horizontal="center" vertical="center" readingOrder="2"/>
    </xf>
    <xf numFmtId="0" fontId="36" fillId="4" borderId="39" xfId="0" applyFont="1" applyFill="1" applyBorder="1" applyAlignment="1" applyProtection="1">
      <alignment horizontal="center" vertical="center" wrapText="1" readingOrder="2"/>
    </xf>
    <xf numFmtId="0" fontId="36" fillId="3" borderId="15" xfId="0" applyFont="1" applyFill="1" applyBorder="1" applyAlignment="1">
      <alignment horizontal="right" vertical="center" readingOrder="2"/>
    </xf>
    <xf numFmtId="0" fontId="36" fillId="0" borderId="15" xfId="0" applyFont="1" applyFill="1" applyBorder="1" applyAlignment="1">
      <alignment horizontal="right" vertical="center" wrapText="1" readingOrder="2"/>
    </xf>
    <xf numFmtId="0" fontId="36" fillId="0" borderId="27" xfId="0" applyFont="1" applyFill="1" applyBorder="1" applyAlignment="1">
      <alignment horizontal="right" vertical="center" wrapText="1" readingOrder="2"/>
    </xf>
    <xf numFmtId="0" fontId="36" fillId="0" borderId="29" xfId="0" applyFont="1" applyFill="1" applyBorder="1" applyAlignment="1">
      <alignment horizontal="right" vertical="center" wrapText="1" readingOrder="2"/>
    </xf>
    <xf numFmtId="166" fontId="48" fillId="0" borderId="33" xfId="0" applyNumberFormat="1" applyFont="1" applyBorder="1" applyAlignment="1">
      <alignment horizontal="center" vertical="center"/>
    </xf>
    <xf numFmtId="9" fontId="48" fillId="0" borderId="25" xfId="0" applyNumberFormat="1" applyFont="1" applyBorder="1" applyAlignment="1">
      <alignment horizontal="center" vertical="center"/>
    </xf>
    <xf numFmtId="0" fontId="48" fillId="3" borderId="12" xfId="0" applyNumberFormat="1" applyFont="1" applyFill="1" applyBorder="1" applyAlignment="1" applyProtection="1">
      <alignment wrapText="1"/>
      <protection locked="0"/>
    </xf>
    <xf numFmtId="0" fontId="48" fillId="0" borderId="33" xfId="0" applyNumberFormat="1" applyFont="1" applyBorder="1" applyAlignment="1" applyProtection="1">
      <alignment horizontal="right" vertical="center" wrapText="1"/>
      <protection locked="0"/>
    </xf>
    <xf numFmtId="0" fontId="48" fillId="3" borderId="12" xfId="0" applyFont="1" applyFill="1" applyBorder="1" applyAlignment="1" applyProtection="1">
      <alignment wrapText="1"/>
      <protection locked="0"/>
    </xf>
    <xf numFmtId="0" fontId="48" fillId="3" borderId="12" xfId="0" applyNumberFormat="1" applyFont="1" applyFill="1" applyBorder="1" applyAlignment="1" applyProtection="1">
      <alignment horizontal="right" vertical="center" wrapText="1" readingOrder="2"/>
      <protection locked="0"/>
    </xf>
    <xf numFmtId="166" fontId="48" fillId="3" borderId="12" xfId="5" applyNumberFormat="1" applyFont="1" applyFill="1" applyBorder="1" applyAlignment="1" applyProtection="1">
      <alignment horizontal="center" vertical="center" wrapText="1"/>
      <protection locked="0"/>
    </xf>
    <xf numFmtId="166" fontId="48" fillId="0" borderId="12" xfId="5" applyNumberFormat="1" applyFont="1" applyBorder="1" applyAlignment="1" applyProtection="1">
      <alignment horizontal="center" vertical="center" wrapText="1"/>
      <protection locked="0"/>
    </xf>
    <xf numFmtId="0" fontId="48" fillId="0" borderId="33" xfId="5" applyNumberFormat="1" applyFont="1" applyBorder="1" applyAlignment="1" applyProtection="1">
      <alignment horizontal="right" vertical="center" wrapText="1"/>
      <protection locked="0"/>
    </xf>
    <xf numFmtId="0" fontId="48" fillId="3" borderId="48" xfId="0" applyFont="1" applyFill="1" applyBorder="1" applyAlignment="1" applyProtection="1">
      <alignment horizontal="center" vertical="center" wrapText="1" readingOrder="2"/>
      <protection locked="0"/>
    </xf>
    <xf numFmtId="0" fontId="48" fillId="3" borderId="13" xfId="0" applyFont="1" applyFill="1" applyBorder="1" applyAlignment="1" applyProtection="1">
      <alignment horizontal="center" vertical="center" wrapText="1" readingOrder="2"/>
      <protection locked="0"/>
    </xf>
    <xf numFmtId="0" fontId="48" fillId="3" borderId="13" xfId="0" applyNumberFormat="1" applyFont="1" applyFill="1" applyBorder="1" applyAlignment="1" applyProtection="1">
      <alignment horizontal="right" vertical="center" wrapText="1" readingOrder="2"/>
      <protection locked="0"/>
    </xf>
    <xf numFmtId="166" fontId="48" fillId="3" borderId="13" xfId="0" applyNumberFormat="1" applyFont="1" applyFill="1" applyBorder="1" applyAlignment="1" applyProtection="1">
      <alignment horizontal="center" vertical="center" wrapText="1"/>
      <protection locked="0"/>
    </xf>
    <xf numFmtId="166" fontId="48" fillId="0" borderId="13" xfId="0" applyNumberFormat="1" applyFont="1" applyBorder="1" applyAlignment="1" applyProtection="1">
      <alignment horizontal="center" vertical="center" wrapText="1"/>
      <protection locked="0"/>
    </xf>
    <xf numFmtId="9" fontId="48" fillId="0" borderId="13" xfId="5" applyFont="1" applyBorder="1" applyAlignment="1" applyProtection="1">
      <alignment horizontal="center" vertical="center" readingOrder="2"/>
    </xf>
    <xf numFmtId="9" fontId="48" fillId="0" borderId="13" xfId="0" applyNumberFormat="1" applyFont="1" applyBorder="1" applyAlignment="1" applyProtection="1">
      <alignment horizontal="center" vertical="center" wrapText="1"/>
      <protection locked="0"/>
    </xf>
    <xf numFmtId="0" fontId="48" fillId="0" borderId="49" xfId="0" applyNumberFormat="1" applyFont="1" applyBorder="1" applyAlignment="1" applyProtection="1">
      <alignment horizontal="right" vertical="center" wrapText="1"/>
      <protection locked="0"/>
    </xf>
    <xf numFmtId="0" fontId="48" fillId="0" borderId="52" xfId="0" applyFont="1" applyBorder="1" applyAlignment="1">
      <alignment horizontal="center" vertical="center"/>
    </xf>
    <xf numFmtId="0" fontId="36" fillId="3" borderId="32" xfId="0" applyFont="1" applyFill="1" applyBorder="1" applyAlignment="1">
      <alignment horizontal="center" vertical="center" readingOrder="2"/>
    </xf>
    <xf numFmtId="166" fontId="36" fillId="3" borderId="32" xfId="0" applyNumberFormat="1" applyFont="1" applyFill="1" applyBorder="1" applyAlignment="1" applyProtection="1">
      <alignment horizontal="center" vertical="center" wrapText="1"/>
    </xf>
    <xf numFmtId="9" fontId="36" fillId="3" borderId="32" xfId="0" applyNumberFormat="1" applyFont="1" applyFill="1" applyBorder="1" applyAlignment="1">
      <alignment horizontal="center" vertical="center" wrapText="1" readingOrder="2"/>
    </xf>
    <xf numFmtId="167" fontId="36" fillId="3" borderId="32" xfId="0" applyNumberFormat="1" applyFont="1" applyFill="1" applyBorder="1" applyAlignment="1">
      <alignment horizontal="center" vertical="center" wrapText="1" readingOrder="2"/>
    </xf>
    <xf numFmtId="165" fontId="48" fillId="3" borderId="51" xfId="0" applyNumberFormat="1" applyFont="1" applyFill="1" applyBorder="1" applyAlignment="1">
      <alignment horizontal="center" vertical="center" wrapText="1" readingOrder="2"/>
    </xf>
    <xf numFmtId="0" fontId="48" fillId="0" borderId="6" xfId="0" applyFont="1" applyFill="1" applyBorder="1" applyAlignment="1">
      <alignment horizontal="center" vertical="center" readingOrder="2"/>
    </xf>
    <xf numFmtId="0" fontId="65" fillId="0" borderId="6" xfId="0" applyFont="1" applyBorder="1" applyAlignment="1">
      <alignment horizontal="right" vertical="center" readingOrder="2"/>
    </xf>
    <xf numFmtId="0" fontId="36" fillId="4" borderId="31" xfId="0" applyFont="1" applyFill="1" applyBorder="1" applyAlignment="1">
      <alignment horizontal="center" vertical="center" wrapText="1" readingOrder="2"/>
    </xf>
    <xf numFmtId="0" fontId="36" fillId="3" borderId="21" xfId="0" applyFont="1" applyFill="1" applyBorder="1" applyAlignment="1" applyProtection="1">
      <alignment horizontal="center" vertical="center" wrapText="1" readingOrder="2"/>
      <protection locked="0"/>
    </xf>
    <xf numFmtId="9" fontId="48" fillId="0" borderId="33" xfId="5" applyFont="1" applyBorder="1" applyAlignment="1" applyProtection="1">
      <alignment horizontal="center" vertical="center" readingOrder="2"/>
    </xf>
    <xf numFmtId="0" fontId="36" fillId="3" borderId="12" xfId="0" applyFont="1" applyFill="1" applyBorder="1" applyAlignment="1" applyProtection="1">
      <alignment horizontal="center" vertical="center" wrapText="1" readingOrder="2"/>
      <protection locked="0"/>
    </xf>
    <xf numFmtId="0" fontId="36" fillId="3" borderId="13" xfId="0" applyFont="1" applyFill="1" applyBorder="1" applyAlignment="1" applyProtection="1">
      <alignment horizontal="center" vertical="center" wrapText="1" readingOrder="2"/>
      <protection locked="0"/>
    </xf>
    <xf numFmtId="9" fontId="48" fillId="0" borderId="49" xfId="5" applyFont="1" applyBorder="1" applyAlignment="1" applyProtection="1">
      <alignment horizontal="center" vertical="center" readingOrder="2"/>
    </xf>
    <xf numFmtId="0" fontId="41" fillId="0" borderId="6" xfId="0" applyFont="1" applyBorder="1" applyAlignment="1">
      <alignment horizontal="right" vertical="center" wrapText="1" readingOrder="2"/>
    </xf>
    <xf numFmtId="0" fontId="41" fillId="0" borderId="0" xfId="0" applyFont="1" applyBorder="1" applyAlignment="1">
      <alignment horizontal="right" vertical="center" wrapText="1" readingOrder="2"/>
    </xf>
    <xf numFmtId="0" fontId="36" fillId="0" borderId="6" xfId="0" applyFont="1" applyFill="1" applyBorder="1" applyAlignment="1" applyProtection="1">
      <alignment horizontal="center" vertical="center"/>
      <protection locked="0"/>
    </xf>
    <xf numFmtId="0" fontId="36" fillId="0" borderId="0" xfId="0" applyFont="1" applyBorder="1" applyAlignment="1" applyProtection="1">
      <alignment horizontal="center" vertical="center" readingOrder="2"/>
      <protection locked="0"/>
    </xf>
    <xf numFmtId="0" fontId="36" fillId="0" borderId="0" xfId="0" applyFont="1" applyFill="1" applyBorder="1" applyAlignment="1" applyProtection="1">
      <alignment horizontal="center" vertical="center" readingOrder="2"/>
      <protection locked="0"/>
    </xf>
    <xf numFmtId="164" fontId="38" fillId="0" borderId="8" xfId="0" applyNumberFormat="1" applyFont="1" applyBorder="1" applyAlignment="1" applyProtection="1">
      <alignment horizontal="center" vertical="center" wrapText="1" readingOrder="2"/>
      <protection locked="0"/>
    </xf>
    <xf numFmtId="164" fontId="38" fillId="0" borderId="9" xfId="0" applyNumberFormat="1" applyFont="1" applyBorder="1" applyAlignment="1" applyProtection="1">
      <alignment horizontal="center" vertical="center" wrapText="1" readingOrder="2"/>
      <protection locked="0"/>
    </xf>
    <xf numFmtId="0" fontId="48" fillId="0" borderId="0" xfId="0" applyFont="1" applyBorder="1" applyAlignment="1" applyProtection="1">
      <alignment vertical="center"/>
      <protection locked="0"/>
    </xf>
    <xf numFmtId="0" fontId="48" fillId="0" borderId="0" xfId="0" applyFont="1" applyFill="1" applyBorder="1" applyAlignment="1" applyProtection="1">
      <alignment horizontal="center" vertical="center" readingOrder="2"/>
      <protection locked="0"/>
    </xf>
    <xf numFmtId="0" fontId="48" fillId="0" borderId="6" xfId="0" applyFont="1" applyFill="1" applyBorder="1" applyAlignment="1" applyProtection="1">
      <alignment horizontal="center" vertical="center" readingOrder="2"/>
      <protection locked="0"/>
    </xf>
    <xf numFmtId="0" fontId="32" fillId="0" borderId="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36" fillId="0" borderId="6" xfId="0" applyFont="1" applyFill="1" applyBorder="1" applyAlignment="1" applyProtection="1">
      <alignment horizontal="center" vertical="center" readingOrder="2"/>
      <protection locked="0"/>
    </xf>
    <xf numFmtId="0" fontId="36" fillId="0" borderId="0" xfId="0" applyFont="1" applyFill="1" applyBorder="1" applyAlignment="1" applyProtection="1">
      <alignment horizontal="center" vertical="center"/>
      <protection locked="0"/>
    </xf>
    <xf numFmtId="0" fontId="32" fillId="0" borderId="0" xfId="0" applyFont="1" applyFill="1" applyBorder="1" applyAlignment="1">
      <alignment horizontal="center" vertical="center"/>
    </xf>
    <xf numFmtId="0" fontId="32" fillId="0" borderId="6" xfId="0" applyFont="1" applyFill="1" applyBorder="1" applyAlignment="1">
      <alignment horizontal="center" vertical="center"/>
    </xf>
    <xf numFmtId="0" fontId="36" fillId="0" borderId="0" xfId="0" applyFont="1" applyFill="1" applyBorder="1" applyAlignment="1">
      <alignment horizontal="center" vertical="center" readingOrder="2"/>
    </xf>
    <xf numFmtId="9" fontId="48" fillId="0" borderId="12" xfId="5" applyNumberFormat="1" applyFont="1" applyBorder="1" applyAlignment="1" applyProtection="1">
      <alignment horizontal="center" vertical="center" readingOrder="2"/>
      <protection locked="0"/>
    </xf>
  </cellXfs>
  <cellStyles count="7">
    <cellStyle name="Comma" xfId="1" builtinId="3"/>
    <cellStyle name="Currency" xfId="2" builtinId="4"/>
    <cellStyle name="Normal" xfId="0" builtinId="0"/>
    <cellStyle name="Normal 2" xfId="6" xr:uid="{F2A27FD7-34B3-4536-AEE5-0C1AA040DADB}"/>
    <cellStyle name="Normal_גיליון1" xfId="3" xr:uid="{00000000-0005-0000-0000-000003000000}"/>
    <cellStyle name="Normal_מ.אזורית_15_ממויין" xfId="4" xr:uid="{00000000-0005-0000-0000-000004000000}"/>
    <cellStyle name="Percent" xfId="5" builtinId="5"/>
  </cellStyles>
  <dxfs count="3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bgColor rgb="FFFF5050"/>
        </patternFill>
      </fill>
    </dxf>
    <dxf>
      <font>
        <color rgb="FF9C0006"/>
      </font>
      <fill>
        <patternFill patternType="solid">
          <fgColor rgb="FFFFC7CE"/>
          <bgColor rgb="FFFFC7CE"/>
        </patternFill>
      </fill>
    </dxf>
    <dxf>
      <font>
        <color rgb="FF9C0006"/>
      </font>
      <fill>
        <patternFill>
          <bgColor rgb="FFFFC7CE"/>
        </patternFill>
      </fill>
    </dxf>
    <dxf>
      <fill>
        <patternFill>
          <bgColor rgb="FFFF5050"/>
        </patternFill>
      </fill>
    </dxf>
    <dxf>
      <font>
        <color rgb="FF9C0006"/>
      </font>
      <fill>
        <patternFill patternType="solid">
          <fgColor rgb="FFFFC7CE"/>
          <bgColor rgb="FFFFC7CE"/>
        </patternFill>
      </fill>
    </dxf>
    <dxf>
      <fill>
        <patternFill>
          <bgColor rgb="FFFF0000"/>
        </patternFill>
      </fill>
    </dxf>
    <dxf>
      <font>
        <color auto="1"/>
      </font>
      <fill>
        <patternFill>
          <fgColor rgb="FFFF5050"/>
          <bgColor rgb="FFFF0000"/>
        </patternFill>
      </fill>
    </dxf>
    <dxf>
      <fill>
        <patternFill>
          <bgColor rgb="FFFF5050"/>
        </patternFill>
      </fill>
    </dxf>
    <dxf>
      <fill>
        <patternFill>
          <bgColor rgb="FFFF5050"/>
        </patternFill>
      </fill>
    </dxf>
    <dxf>
      <fill>
        <patternFill>
          <bgColor rgb="FFFF0000"/>
        </patternFill>
      </fill>
    </dxf>
    <dxf>
      <font>
        <color rgb="FF9C0006"/>
      </font>
      <fill>
        <patternFill>
          <bgColor rgb="FFFFC7CE"/>
        </patternFill>
      </fill>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medium">
          <color indexed="64"/>
        </right>
        <top/>
        <bottom/>
        <vertical/>
        <horizontal/>
      </border>
    </dxf>
    <dxf>
      <font>
        <b val="0"/>
        <i val="0"/>
        <strike val="0"/>
        <condense val="0"/>
        <extend val="0"/>
        <outline val="0"/>
        <shadow val="0"/>
        <u val="none"/>
        <vertAlign val="baseline"/>
        <sz val="10"/>
        <color auto="1"/>
        <name val="Arial"/>
        <scheme val="minor"/>
      </font>
      <numFmt numFmtId="0" formatCode="General"/>
      <alignment horizontal="center" vertical="center" textRotation="0" wrapText="0" indent="0" justifyLastLine="0" shrinkToFit="0" readingOrder="0"/>
      <border diagonalUp="0" diagonalDown="0" outline="0">
        <left/>
        <right style="thin">
          <color indexed="64"/>
        </right>
        <top/>
        <bottom/>
      </border>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9"/>
        <color auto="1"/>
        <name val="Arial"/>
        <scheme val="minor"/>
      </font>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dxf>
    <dxf>
      <border outline="0">
        <bottom style="thin">
          <color indexed="64"/>
        </bottom>
      </border>
    </dxf>
    <dxf>
      <font>
        <b/>
        <i val="0"/>
        <strike val="0"/>
        <condense val="0"/>
        <extend val="0"/>
        <outline val="0"/>
        <shadow val="0"/>
        <u val="none"/>
        <vertAlign val="baseline"/>
        <sz val="10"/>
        <color auto="1"/>
        <name val="Arial"/>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990600</xdr:colOff>
      <xdr:row>1</xdr:row>
      <xdr:rowOff>9525</xdr:rowOff>
    </xdr:from>
    <xdr:to>
      <xdr:col>4</xdr:col>
      <xdr:colOff>1571625</xdr:colOff>
      <xdr:row>5</xdr:row>
      <xdr:rowOff>171450</xdr:rowOff>
    </xdr:to>
    <xdr:pic>
      <xdr:nvPicPr>
        <xdr:cNvPr id="1056" name="תמונה 1">
          <a:extLst>
            <a:ext uri="{FF2B5EF4-FFF2-40B4-BE49-F238E27FC236}">
              <a16:creationId xmlns:a16="http://schemas.microsoft.com/office/drawing/2014/main" id="{00000000-0008-0000-0100-00002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478700" y="200025"/>
          <a:ext cx="52768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371475</xdr:colOff>
      <xdr:row>1</xdr:row>
      <xdr:rowOff>28575</xdr:rowOff>
    </xdr:from>
    <xdr:to>
      <xdr:col>7</xdr:col>
      <xdr:colOff>304800</xdr:colOff>
      <xdr:row>6</xdr:row>
      <xdr:rowOff>9525</xdr:rowOff>
    </xdr:to>
    <xdr:pic>
      <xdr:nvPicPr>
        <xdr:cNvPr id="2079" name="תמונה 1">
          <a:extLst>
            <a:ext uri="{FF2B5EF4-FFF2-40B4-BE49-F238E27FC236}">
              <a16:creationId xmlns:a16="http://schemas.microsoft.com/office/drawing/2014/main" id="{00000000-0008-0000-0200-00001F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259375" y="219075"/>
          <a:ext cx="53625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19049</xdr:colOff>
      <xdr:row>1</xdr:row>
      <xdr:rowOff>161925</xdr:rowOff>
    </xdr:from>
    <xdr:to>
      <xdr:col>7</xdr:col>
      <xdr:colOff>1104899</xdr:colOff>
      <xdr:row>6</xdr:row>
      <xdr:rowOff>142875</xdr:rowOff>
    </xdr:to>
    <xdr:pic>
      <xdr:nvPicPr>
        <xdr:cNvPr id="3108" name="תמונה 1">
          <a:extLst>
            <a:ext uri="{FF2B5EF4-FFF2-40B4-BE49-F238E27FC236}">
              <a16:creationId xmlns:a16="http://schemas.microsoft.com/office/drawing/2014/main" id="{00000000-0008-0000-0300-00002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07510882" y="304800"/>
          <a:ext cx="5264944" cy="8739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161925</xdr:rowOff>
        </xdr:from>
        <xdr:to>
          <xdr:col>2</xdr:col>
          <xdr:colOff>295275</xdr:colOff>
          <xdr:row>16</xdr:row>
          <xdr:rowOff>190500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4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161925</xdr:rowOff>
        </xdr:from>
        <xdr:to>
          <xdr:col>2</xdr:col>
          <xdr:colOff>295275</xdr:colOff>
          <xdr:row>18</xdr:row>
          <xdr:rowOff>9525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4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161925</xdr:rowOff>
        </xdr:from>
        <xdr:to>
          <xdr:col>2</xdr:col>
          <xdr:colOff>295275</xdr:colOff>
          <xdr:row>19</xdr:row>
          <xdr:rowOff>9525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4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161925</xdr:rowOff>
        </xdr:from>
        <xdr:to>
          <xdr:col>2</xdr:col>
          <xdr:colOff>295275</xdr:colOff>
          <xdr:row>20</xdr:row>
          <xdr:rowOff>9525</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4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161925</xdr:rowOff>
        </xdr:from>
        <xdr:to>
          <xdr:col>2</xdr:col>
          <xdr:colOff>295275</xdr:colOff>
          <xdr:row>21</xdr:row>
          <xdr:rowOff>9525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4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161925</xdr:rowOff>
        </xdr:from>
        <xdr:to>
          <xdr:col>2</xdr:col>
          <xdr:colOff>295275</xdr:colOff>
          <xdr:row>22</xdr:row>
          <xdr:rowOff>9525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4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161925</xdr:rowOff>
        </xdr:from>
        <xdr:to>
          <xdr:col>2</xdr:col>
          <xdr:colOff>295275</xdr:colOff>
          <xdr:row>23</xdr:row>
          <xdr:rowOff>9525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4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161925</xdr:rowOff>
        </xdr:from>
        <xdr:to>
          <xdr:col>2</xdr:col>
          <xdr:colOff>295275</xdr:colOff>
          <xdr:row>23</xdr:row>
          <xdr:rowOff>209550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4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295275</xdr:colOff>
          <xdr:row>25</xdr:row>
          <xdr:rowOff>28575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4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295275</xdr:colOff>
          <xdr:row>28</xdr:row>
          <xdr:rowOff>152400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4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twoCellAnchor editAs="oneCell">
    <xdr:from>
      <xdr:col>2</xdr:col>
      <xdr:colOff>0</xdr:colOff>
      <xdr:row>1</xdr:row>
      <xdr:rowOff>133350</xdr:rowOff>
    </xdr:from>
    <xdr:to>
      <xdr:col>7</xdr:col>
      <xdr:colOff>825500</xdr:colOff>
      <xdr:row>6</xdr:row>
      <xdr:rowOff>114300</xdr:rowOff>
    </xdr:to>
    <xdr:pic>
      <xdr:nvPicPr>
        <xdr:cNvPr id="9354" name="תמונה 25">
          <a:extLst>
            <a:ext uri="{FF2B5EF4-FFF2-40B4-BE49-F238E27FC236}">
              <a16:creationId xmlns:a16="http://schemas.microsoft.com/office/drawing/2014/main" id="{00000000-0008-0000-0400-00008A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108600" y="323850"/>
          <a:ext cx="52768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295275</xdr:colOff>
          <xdr:row>26</xdr:row>
          <xdr:rowOff>9525</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4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9525</xdr:rowOff>
        </xdr:from>
        <xdr:to>
          <xdr:col>2</xdr:col>
          <xdr:colOff>295275</xdr:colOff>
          <xdr:row>27</xdr:row>
          <xdr:rowOff>38100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4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3</xdr:col>
      <xdr:colOff>1038225</xdr:colOff>
      <xdr:row>1</xdr:row>
      <xdr:rowOff>28575</xdr:rowOff>
    </xdr:from>
    <xdr:to>
      <xdr:col>8</xdr:col>
      <xdr:colOff>1257300</xdr:colOff>
      <xdr:row>6</xdr:row>
      <xdr:rowOff>9525</xdr:rowOff>
    </xdr:to>
    <xdr:pic>
      <xdr:nvPicPr>
        <xdr:cNvPr id="10272" name="תמונה 1">
          <a:extLst>
            <a:ext uri="{FF2B5EF4-FFF2-40B4-BE49-F238E27FC236}">
              <a16:creationId xmlns:a16="http://schemas.microsoft.com/office/drawing/2014/main" id="{00000000-0008-0000-0500-000020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840400" y="171450"/>
          <a:ext cx="52768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UDGRXJFA/&#1504;&#1505;&#1508;&#1495;&#1497;&#1501;_-_&#1504;&#1493;&#1492;&#1500;_&#1514;&#1502;&#1497;&#1499;&#1492;_&#1489;&#1511;&#1491;&#1501;_&#1514;&#1497;&#1497;&#1512;&#1493;&#15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am\Desktop\&#1511;&#1493;&#1500;&#1493;&#1514;%20&#1511;&#1493;&#1512;&#1488;&#1497;&#1501;%202020\&#1495;&#1489;&#1512;&#1492;%20&#1511;&#1500;&#1497;&#1496;&#1492;\&#1504;&#1505;&#1508;&#1495;%206%20&#1489;&#1506;&#1500;&#1497;%20&#1514;&#1508;&#1511;&#1491;&#1497;&#1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cell r="D3" t="str">
            <v>מחוז גליל גולן</v>
          </cell>
        </row>
        <row r="4">
          <cell r="A4" t="str">
            <v>בנק דיסקונט לישראל בע"מ</v>
          </cell>
          <cell r="C4" t="str">
            <v>א"ת ראשל"צ. מספר סניף: 495</v>
          </cell>
          <cell r="D4" t="str">
            <v>מחוז המרכז</v>
          </cell>
        </row>
        <row r="5">
          <cell r="A5" t="str">
            <v>בנק דיסקונט למשכנתאות בע"מ</v>
          </cell>
          <cell r="C5" t="str">
            <v>אביבים. מספר סניף: 127</v>
          </cell>
          <cell r="D5" t="str">
            <v>מחוז הנגב</v>
          </cell>
        </row>
        <row r="6">
          <cell r="A6" t="str">
            <v>בנק דקסיה ישראל בע"מ</v>
          </cell>
          <cell r="C6" t="str">
            <v>אבן גבירול. מספר סניף: 28</v>
          </cell>
          <cell r="D6" t="str">
            <v>מחוז העמקים</v>
          </cell>
        </row>
        <row r="7">
          <cell r="A7" t="str">
            <v>בנק הפועלים בע"מ</v>
          </cell>
          <cell r="C7" t="str">
            <v>אבן יהודה. מספר סניף: 652</v>
          </cell>
          <cell r="D7" t="str">
            <v>מחוז השפלה וההר</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שימת בעלי תפקיד"/>
    </sheetNames>
    <sheetDataSet>
      <sheetData sheetId="0">
        <row r="7">
          <cell r="M7" t="str">
            <v>מועצה</v>
          </cell>
        </row>
        <row r="8">
          <cell r="M8" t="str">
            <v>ישוב</v>
          </cell>
        </row>
        <row r="9">
          <cell r="M9" t="str">
            <v>חברה כלכלית</v>
          </cell>
        </row>
        <row r="10">
          <cell r="M10" t="str">
            <v>מתנס</v>
          </cell>
          <cell r="O10" t="str">
            <v>השתתפות בשכר עובדי מועצה (שאינם נותני שרות)</v>
          </cell>
        </row>
        <row r="11">
          <cell r="O11" t="str">
            <v>השתתפות בשכר פרויקטורים בישובים</v>
          </cell>
        </row>
        <row r="12">
          <cell r="O12" t="str">
            <v>רכישת שירותים מקצועיים במועצה</v>
          </cell>
        </row>
        <row r="13">
          <cell r="O13" t="str">
            <v>פרסום ושיווק (שיעור התמיכה לא יעלה על 30% מסך התמיכות)</v>
          </cell>
        </row>
        <row r="14">
          <cell r="O14" t="str">
            <v>השתתפות בהוצאות ניהול הישוב</v>
          </cell>
        </row>
        <row r="15">
          <cell r="O15" t="str">
            <v>השתתפות בשכר רכזי קליטה בישובים</v>
          </cell>
        </row>
        <row r="16">
          <cell r="O16" t="str">
            <v>פעילות לחיזוק החוסן החברתי בישובים</v>
          </cell>
        </row>
        <row r="17">
          <cell r="O17" t="str">
            <v>הכשרה מקצועית במועצה</v>
          </cell>
        </row>
        <row r="18">
          <cell r="O18" t="str">
            <v>פעולות לאיתור מתיישבים וגיבושם</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טבלה13" displayName="טבלה13" ref="L3:O61" totalsRowShown="0" headerRowDxfId="31" dataDxfId="29" headerRowBorderDxfId="30" tableBorderDxfId="28" totalsRowBorderDxfId="27">
  <autoFilter ref="L3:O61" xr:uid="{00000000-0009-0000-0100-000002000000}"/>
  <sortState ref="L4:O61">
    <sortCondition ref="O2:O59"/>
  </sortState>
  <tableColumns count="4">
    <tableColumn id="1" xr3:uid="{00000000-0010-0000-0000-000001000000}" name="שם הרשות" dataDxfId="26"/>
    <tableColumn id="2" xr3:uid="{00000000-0010-0000-0000-000002000000}" name="מרחב" dataDxfId="25" dataCellStyle="Normal_גיליון1"/>
    <tableColumn id="3" xr3:uid="{00000000-0010-0000-0000-000003000000}" name="מדד פריפריאלי" dataDxfId="24"/>
    <tableColumn id="4" xr3:uid="{00000000-0010-0000-0000-000004000000}" name="אשכול חברתי כלכלי" dataDxfId="23" dataCellStyle="Normal_מ.אזורית_15_ממויין"/>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D3AE65-9E9A-461A-9063-6B5A023788CB}" name="טבלה2" displayName="טבלה2" ref="U3:V993" totalsRowShown="0" headerRowDxfId="22" dataDxfId="21" tableBorderDxfId="20">
  <autoFilter ref="U3:V993" xr:uid="{EB3219AB-F76E-4572-A948-7E3B5B38B542}"/>
  <tableColumns count="2">
    <tableColumn id="1" xr3:uid="{215F6BEC-088E-4FD6-9370-ACF72D4EA685}" name="יישוב " dataDxfId="19"/>
    <tableColumn id="2" xr3:uid="{68721335-BD1E-4601-B47B-D5E1CD331C36}" name="מדד חברתי-כלכלי יישוב" dataDxfId="18" dataCellStyle="Normal 2"/>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993"/>
  <sheetViews>
    <sheetView rightToLeft="1" topLeftCell="C1" zoomScale="90" zoomScaleNormal="90" workbookViewId="0">
      <selection activeCell="Z8" sqref="Z8"/>
    </sheetView>
  </sheetViews>
  <sheetFormatPr defaultRowHeight="14.25"/>
  <cols>
    <col min="3" max="3" width="12.875" customWidth="1"/>
    <col min="18" max="18" width="10" customWidth="1"/>
    <col min="19" max="19" width="22.125" customWidth="1"/>
    <col min="21" max="21" width="15.125" bestFit="1" customWidth="1"/>
    <col min="22" max="22" width="21.875" bestFit="1" customWidth="1"/>
  </cols>
  <sheetData>
    <row r="2" spans="1:26" ht="15" thickBot="1"/>
    <row r="3" spans="1:26" ht="39" thickBot="1">
      <c r="A3" s="474" t="s">
        <v>0</v>
      </c>
      <c r="C3" s="474" t="s">
        <v>1</v>
      </c>
      <c r="E3">
        <v>1</v>
      </c>
      <c r="G3" s="156" t="s">
        <v>2</v>
      </c>
      <c r="H3" s="157" t="s">
        <v>3</v>
      </c>
      <c r="I3" s="158" t="s">
        <v>4</v>
      </c>
      <c r="L3" s="149" t="s">
        <v>1</v>
      </c>
      <c r="M3" s="150" t="s">
        <v>5</v>
      </c>
      <c r="N3" s="150" t="s">
        <v>6</v>
      </c>
      <c r="O3" s="151" t="s">
        <v>7</v>
      </c>
      <c r="R3" s="167" t="s">
        <v>8</v>
      </c>
      <c r="S3" s="167" t="s">
        <v>9</v>
      </c>
      <c r="U3" s="196" t="s">
        <v>10</v>
      </c>
      <c r="V3" s="197" t="s">
        <v>11</v>
      </c>
      <c r="W3" s="198" t="s">
        <v>12</v>
      </c>
      <c r="X3" s="199" t="s">
        <v>13</v>
      </c>
      <c r="Y3" s="199" t="s">
        <v>14</v>
      </c>
      <c r="Z3" s="200" t="s">
        <v>15</v>
      </c>
    </row>
    <row r="4" spans="1:26">
      <c r="A4" s="111" t="s">
        <v>4</v>
      </c>
      <c r="C4" s="111" t="s">
        <v>16</v>
      </c>
      <c r="E4">
        <v>2</v>
      </c>
      <c r="G4" s="152" t="s">
        <v>16</v>
      </c>
      <c r="H4" s="153" t="s">
        <v>17</v>
      </c>
      <c r="I4" s="152" t="s">
        <v>18</v>
      </c>
      <c r="L4" s="161" t="s">
        <v>19</v>
      </c>
      <c r="M4" s="162" t="s">
        <v>2</v>
      </c>
      <c r="N4" s="170">
        <v>3</v>
      </c>
      <c r="O4" s="163">
        <v>1</v>
      </c>
      <c r="R4" s="473"/>
      <c r="S4" s="473"/>
      <c r="U4" s="481" t="s">
        <v>1328</v>
      </c>
      <c r="V4" s="484">
        <v>1</v>
      </c>
      <c r="W4" s="201"/>
      <c r="X4" s="202"/>
      <c r="Y4" s="202"/>
      <c r="Z4" s="202" t="s">
        <v>21</v>
      </c>
    </row>
    <row r="5" spans="1:26">
      <c r="A5" s="111" t="s">
        <v>3</v>
      </c>
      <c r="C5" s="111" t="s">
        <v>19</v>
      </c>
      <c r="E5">
        <v>3</v>
      </c>
      <c r="G5" s="154" t="s">
        <v>19</v>
      </c>
      <c r="H5" s="155" t="s">
        <v>22</v>
      </c>
      <c r="I5" s="154" t="s">
        <v>23</v>
      </c>
      <c r="L5" s="161" t="s">
        <v>24</v>
      </c>
      <c r="M5" s="162" t="s">
        <v>2</v>
      </c>
      <c r="N5" s="170">
        <v>3</v>
      </c>
      <c r="O5" s="163">
        <v>1</v>
      </c>
      <c r="R5" s="473"/>
      <c r="S5" s="473"/>
      <c r="U5" s="481" t="s">
        <v>1329</v>
      </c>
      <c r="V5" s="484">
        <v>1</v>
      </c>
      <c r="W5" s="201"/>
      <c r="X5" s="202"/>
      <c r="Y5" s="202"/>
      <c r="Z5" s="202" t="s">
        <v>21</v>
      </c>
    </row>
    <row r="6" spans="1:26" ht="24">
      <c r="A6" s="111" t="s">
        <v>2</v>
      </c>
      <c r="C6" s="111" t="s">
        <v>18</v>
      </c>
      <c r="E6">
        <v>4</v>
      </c>
      <c r="G6" s="155" t="s">
        <v>27</v>
      </c>
      <c r="H6" s="154" t="s">
        <v>28</v>
      </c>
      <c r="I6" s="155" t="s">
        <v>29</v>
      </c>
      <c r="L6" s="161" t="s">
        <v>18</v>
      </c>
      <c r="M6" s="162" t="s">
        <v>4</v>
      </c>
      <c r="N6" s="168">
        <v>3</v>
      </c>
      <c r="O6" s="163">
        <v>2</v>
      </c>
      <c r="R6" s="473"/>
      <c r="S6" s="473"/>
      <c r="U6" s="481" t="s">
        <v>26</v>
      </c>
      <c r="V6" s="484">
        <v>2</v>
      </c>
      <c r="W6" s="201"/>
      <c r="X6" s="202"/>
      <c r="Y6" s="202"/>
      <c r="Z6" s="202" t="s">
        <v>21</v>
      </c>
    </row>
    <row r="7" spans="1:26" ht="24">
      <c r="C7" s="111" t="s">
        <v>23</v>
      </c>
      <c r="E7">
        <v>5</v>
      </c>
      <c r="G7" s="154" t="s">
        <v>33</v>
      </c>
      <c r="H7" s="155" t="s">
        <v>34</v>
      </c>
      <c r="I7" s="154" t="s">
        <v>35</v>
      </c>
      <c r="L7" s="161" t="s">
        <v>29</v>
      </c>
      <c r="M7" s="162" t="s">
        <v>4</v>
      </c>
      <c r="N7" s="168">
        <v>4</v>
      </c>
      <c r="O7" s="163">
        <v>3</v>
      </c>
      <c r="R7" s="473"/>
      <c r="S7" s="473"/>
      <c r="U7" s="481" t="s">
        <v>32</v>
      </c>
      <c r="V7" s="484">
        <v>8</v>
      </c>
      <c r="W7" s="201"/>
      <c r="X7" s="202"/>
      <c r="Y7" s="202"/>
      <c r="Z7" s="202" t="s">
        <v>21</v>
      </c>
    </row>
    <row r="8" spans="1:26">
      <c r="C8" s="111" t="s">
        <v>27</v>
      </c>
      <c r="E8">
        <v>6</v>
      </c>
      <c r="G8" s="155" t="s">
        <v>38</v>
      </c>
      <c r="H8" s="154" t="s">
        <v>39</v>
      </c>
      <c r="I8" s="155" t="s">
        <v>40</v>
      </c>
      <c r="L8" s="161" t="s">
        <v>41</v>
      </c>
      <c r="M8" s="162" t="s">
        <v>2</v>
      </c>
      <c r="N8" s="168">
        <v>3</v>
      </c>
      <c r="O8" s="163">
        <v>5</v>
      </c>
      <c r="R8" s="473" t="s">
        <v>42</v>
      </c>
      <c r="S8" s="473">
        <v>2</v>
      </c>
      <c r="U8" s="481" t="s">
        <v>37</v>
      </c>
      <c r="V8" s="484">
        <v>8</v>
      </c>
      <c r="W8" s="201" t="s">
        <v>44</v>
      </c>
      <c r="X8" s="202"/>
      <c r="Y8" s="202" t="s">
        <v>44</v>
      </c>
      <c r="Z8" s="202" t="s">
        <v>45</v>
      </c>
    </row>
    <row r="9" spans="1:26" ht="24">
      <c r="C9" s="111" t="s">
        <v>33</v>
      </c>
      <c r="E9">
        <v>7</v>
      </c>
      <c r="G9" s="154" t="s">
        <v>46</v>
      </c>
      <c r="H9" s="155" t="s">
        <v>47</v>
      </c>
      <c r="I9" s="154" t="s">
        <v>48</v>
      </c>
      <c r="L9" s="161" t="s">
        <v>49</v>
      </c>
      <c r="M9" s="162" t="s">
        <v>2</v>
      </c>
      <c r="N9" s="168">
        <v>5</v>
      </c>
      <c r="O9" s="163">
        <v>5</v>
      </c>
      <c r="R9" s="473"/>
      <c r="S9" s="473"/>
      <c r="U9" s="481" t="s">
        <v>43</v>
      </c>
      <c r="V9" s="484">
        <v>6</v>
      </c>
      <c r="W9" s="201"/>
      <c r="X9" s="202"/>
      <c r="Y9" s="202"/>
      <c r="Z9" s="202" t="s">
        <v>21</v>
      </c>
    </row>
    <row r="10" spans="1:26" ht="24">
      <c r="C10" s="111" t="s">
        <v>29</v>
      </c>
      <c r="E10">
        <v>8</v>
      </c>
      <c r="G10" s="155" t="s">
        <v>41</v>
      </c>
      <c r="H10" s="154" t="s">
        <v>52</v>
      </c>
      <c r="I10" s="155" t="s">
        <v>53</v>
      </c>
      <c r="L10" s="161" t="s">
        <v>34</v>
      </c>
      <c r="M10" s="162" t="s">
        <v>3</v>
      </c>
      <c r="N10" s="168">
        <v>5</v>
      </c>
      <c r="O10" s="163">
        <v>5</v>
      </c>
      <c r="R10" s="473"/>
      <c r="S10" s="473"/>
      <c r="U10" s="481" t="s">
        <v>51</v>
      </c>
      <c r="V10" s="484">
        <v>9</v>
      </c>
      <c r="W10" s="201"/>
      <c r="X10" s="202"/>
      <c r="Y10" s="202"/>
      <c r="Z10" s="202" t="s">
        <v>21</v>
      </c>
    </row>
    <row r="11" spans="1:26">
      <c r="C11" s="111" t="s">
        <v>38</v>
      </c>
      <c r="E11">
        <v>9</v>
      </c>
      <c r="G11" s="154" t="s">
        <v>56</v>
      </c>
      <c r="H11" s="159"/>
      <c r="I11" s="154" t="s">
        <v>57</v>
      </c>
      <c r="L11" s="161" t="s">
        <v>58</v>
      </c>
      <c r="M11" s="162" t="s">
        <v>2</v>
      </c>
      <c r="N11" s="168">
        <v>6</v>
      </c>
      <c r="O11" s="163">
        <v>5</v>
      </c>
      <c r="R11" s="473"/>
      <c r="S11" s="473"/>
      <c r="U11" s="481" t="s">
        <v>55</v>
      </c>
      <c r="V11" s="484">
        <v>9</v>
      </c>
      <c r="W11" s="201"/>
      <c r="X11" s="202"/>
      <c r="Y11" s="202"/>
      <c r="Z11" s="202" t="s">
        <v>21</v>
      </c>
    </row>
    <row r="12" spans="1:26">
      <c r="C12" s="111" t="s">
        <v>61</v>
      </c>
      <c r="E12">
        <v>10</v>
      </c>
      <c r="G12" s="155" t="s">
        <v>62</v>
      </c>
      <c r="H12" s="159"/>
      <c r="I12" s="155" t="s">
        <v>63</v>
      </c>
      <c r="L12" s="161" t="s">
        <v>56</v>
      </c>
      <c r="M12" s="162" t="s">
        <v>2</v>
      </c>
      <c r="N12" s="168">
        <v>1</v>
      </c>
      <c r="O12" s="163">
        <v>5</v>
      </c>
      <c r="R12" s="473"/>
      <c r="S12" s="473"/>
      <c r="U12" s="481" t="s">
        <v>60</v>
      </c>
      <c r="V12" s="484">
        <v>6</v>
      </c>
      <c r="W12" s="201"/>
      <c r="X12" s="202"/>
      <c r="Y12" s="202"/>
      <c r="Z12" s="202" t="s">
        <v>21</v>
      </c>
    </row>
    <row r="13" spans="1:26">
      <c r="C13" s="111" t="s">
        <v>67</v>
      </c>
      <c r="G13" s="154" t="s">
        <v>68</v>
      </c>
      <c r="H13" s="159"/>
      <c r="I13" s="154" t="s">
        <v>69</v>
      </c>
      <c r="L13" s="161" t="s">
        <v>76</v>
      </c>
      <c r="M13" s="162" t="s">
        <v>2</v>
      </c>
      <c r="N13" s="168">
        <v>3</v>
      </c>
      <c r="O13" s="163">
        <v>6</v>
      </c>
      <c r="R13" s="473"/>
      <c r="S13" s="473"/>
      <c r="U13" s="481" t="s">
        <v>66</v>
      </c>
      <c r="V13" s="484">
        <v>7</v>
      </c>
      <c r="W13" s="201" t="s">
        <v>44</v>
      </c>
      <c r="X13" s="202"/>
      <c r="Y13" s="202"/>
      <c r="Z13" s="202" t="s">
        <v>71</v>
      </c>
    </row>
    <row r="14" spans="1:26" ht="24">
      <c r="C14" s="111" t="s">
        <v>35</v>
      </c>
      <c r="G14" s="155" t="s">
        <v>72</v>
      </c>
      <c r="H14" s="159"/>
      <c r="I14" s="155" t="s">
        <v>73</v>
      </c>
      <c r="L14" s="161" t="s">
        <v>40</v>
      </c>
      <c r="M14" s="477" t="s">
        <v>4</v>
      </c>
      <c r="N14" s="168">
        <v>3</v>
      </c>
      <c r="O14" s="479">
        <v>5</v>
      </c>
      <c r="R14" s="473"/>
      <c r="S14" s="473"/>
      <c r="U14" s="481" t="s">
        <v>70</v>
      </c>
      <c r="V14" s="484">
        <v>7</v>
      </c>
      <c r="W14" s="201" t="s">
        <v>44</v>
      </c>
      <c r="X14" s="202"/>
      <c r="Y14" s="202"/>
      <c r="Z14" s="202" t="s">
        <v>71</v>
      </c>
    </row>
    <row r="15" spans="1:26">
      <c r="C15" s="111" t="s">
        <v>17</v>
      </c>
      <c r="G15" s="154" t="s">
        <v>76</v>
      </c>
      <c r="H15" s="159"/>
      <c r="I15" s="154" t="s">
        <v>77</v>
      </c>
      <c r="L15" s="161" t="s">
        <v>80</v>
      </c>
      <c r="M15" s="477" t="s">
        <v>4</v>
      </c>
      <c r="N15" s="168">
        <v>3</v>
      </c>
      <c r="O15" s="479">
        <v>5</v>
      </c>
      <c r="R15" s="473" t="s">
        <v>78</v>
      </c>
      <c r="S15" s="473" t="s">
        <v>31</v>
      </c>
      <c r="U15" s="481" t="s">
        <v>75</v>
      </c>
      <c r="V15" s="484">
        <v>7</v>
      </c>
      <c r="W15" s="201"/>
      <c r="X15" s="202"/>
      <c r="Y15" s="202"/>
      <c r="Z15" s="202" t="s">
        <v>21</v>
      </c>
    </row>
    <row r="16" spans="1:26">
      <c r="C16" s="111" t="s">
        <v>22</v>
      </c>
      <c r="G16" s="155" t="s">
        <v>24</v>
      </c>
      <c r="H16" s="159"/>
      <c r="I16" s="155" t="s">
        <v>80</v>
      </c>
      <c r="L16" s="161" t="s">
        <v>90</v>
      </c>
      <c r="M16" s="477" t="s">
        <v>4</v>
      </c>
      <c r="N16" s="168">
        <v>3</v>
      </c>
      <c r="O16" s="479">
        <v>5</v>
      </c>
      <c r="R16" s="473" t="s">
        <v>81</v>
      </c>
      <c r="S16" s="473" t="s">
        <v>31</v>
      </c>
      <c r="U16" s="481" t="s">
        <v>79</v>
      </c>
      <c r="V16" s="484">
        <v>7</v>
      </c>
      <c r="W16" s="201"/>
      <c r="X16" s="202"/>
      <c r="Y16" s="202"/>
      <c r="Z16" s="202" t="s">
        <v>21</v>
      </c>
    </row>
    <row r="17" spans="3:26" ht="22.5" customHeight="1">
      <c r="C17" s="111" t="s">
        <v>83</v>
      </c>
      <c r="G17" s="154" t="s">
        <v>58</v>
      </c>
      <c r="H17" s="159"/>
      <c r="I17" s="154" t="s">
        <v>84</v>
      </c>
      <c r="L17" s="161" t="s">
        <v>96</v>
      </c>
      <c r="M17" s="477" t="s">
        <v>4</v>
      </c>
      <c r="N17" s="168">
        <v>3</v>
      </c>
      <c r="O17" s="479">
        <v>6</v>
      </c>
      <c r="R17" s="473"/>
      <c r="S17" s="473"/>
      <c r="U17" s="481" t="s">
        <v>82</v>
      </c>
      <c r="V17" s="484">
        <v>4</v>
      </c>
      <c r="W17" s="201" t="s">
        <v>44</v>
      </c>
      <c r="X17" s="202"/>
      <c r="Y17" s="202"/>
      <c r="Z17" s="202" t="s">
        <v>71</v>
      </c>
    </row>
    <row r="18" spans="3:26">
      <c r="C18" s="111" t="s">
        <v>87</v>
      </c>
      <c r="G18" s="155" t="s">
        <v>88</v>
      </c>
      <c r="H18" s="159"/>
      <c r="I18" s="155" t="s">
        <v>89</v>
      </c>
      <c r="L18" s="161" t="s">
        <v>94</v>
      </c>
      <c r="M18" s="477" t="s">
        <v>2</v>
      </c>
      <c r="N18" s="168">
        <v>4</v>
      </c>
      <c r="O18" s="479">
        <v>5</v>
      </c>
      <c r="R18" s="473" t="s">
        <v>91</v>
      </c>
      <c r="S18" s="473" t="s">
        <v>31</v>
      </c>
      <c r="U18" s="481" t="s">
        <v>86</v>
      </c>
      <c r="V18" s="484">
        <v>6</v>
      </c>
      <c r="W18" s="201"/>
      <c r="X18" s="202" t="s">
        <v>44</v>
      </c>
      <c r="Y18" s="202"/>
      <c r="Z18" s="202" t="s">
        <v>93</v>
      </c>
    </row>
    <row r="19" spans="3:26">
      <c r="C19" s="111" t="s">
        <v>40</v>
      </c>
      <c r="G19" s="154" t="s">
        <v>94</v>
      </c>
      <c r="H19" s="160"/>
      <c r="I19" s="154" t="s">
        <v>95</v>
      </c>
      <c r="L19" s="161" t="s">
        <v>17</v>
      </c>
      <c r="M19" s="477" t="s">
        <v>3</v>
      </c>
      <c r="N19" s="168">
        <v>4</v>
      </c>
      <c r="O19" s="479">
        <v>6</v>
      </c>
      <c r="R19" s="473"/>
      <c r="S19" s="473"/>
      <c r="U19" s="481" t="s">
        <v>92</v>
      </c>
      <c r="V19" s="484">
        <v>5</v>
      </c>
    </row>
    <row r="20" spans="3:26">
      <c r="C20" s="111" t="s">
        <v>48</v>
      </c>
      <c r="G20" s="155" t="s">
        <v>98</v>
      </c>
      <c r="H20" s="160"/>
      <c r="I20" s="155" t="s">
        <v>99</v>
      </c>
      <c r="L20" s="161" t="s">
        <v>22</v>
      </c>
      <c r="M20" s="477" t="s">
        <v>3</v>
      </c>
      <c r="N20" s="168">
        <v>4</v>
      </c>
      <c r="O20" s="479">
        <v>4</v>
      </c>
      <c r="R20" s="473"/>
      <c r="S20" s="473"/>
      <c r="U20" s="481" t="s">
        <v>85</v>
      </c>
      <c r="V20" s="484">
        <v>4</v>
      </c>
      <c r="W20" s="201" t="s">
        <v>44</v>
      </c>
      <c r="X20" s="202"/>
      <c r="Y20" s="202"/>
      <c r="Z20" s="202" t="s">
        <v>71</v>
      </c>
    </row>
    <row r="21" spans="3:26">
      <c r="C21" s="111" t="s">
        <v>53</v>
      </c>
      <c r="G21" s="154" t="s">
        <v>49</v>
      </c>
      <c r="H21" s="160"/>
      <c r="I21" s="154" t="s">
        <v>90</v>
      </c>
      <c r="L21" s="161" t="s">
        <v>52</v>
      </c>
      <c r="M21" s="477" t="s">
        <v>3</v>
      </c>
      <c r="N21" s="168">
        <v>5</v>
      </c>
      <c r="O21" s="479">
        <v>6</v>
      </c>
      <c r="R21" s="473"/>
      <c r="S21" s="473"/>
      <c r="U21" s="481" t="s">
        <v>100</v>
      </c>
      <c r="V21" s="484">
        <v>6</v>
      </c>
      <c r="W21" s="201"/>
      <c r="X21" s="202" t="s">
        <v>44</v>
      </c>
      <c r="Y21" s="202"/>
      <c r="Z21" s="202" t="s">
        <v>93</v>
      </c>
    </row>
    <row r="22" spans="3:26">
      <c r="C22" s="111" t="s">
        <v>46</v>
      </c>
      <c r="G22" s="155" t="s">
        <v>103</v>
      </c>
      <c r="H22" s="160"/>
      <c r="I22" s="155" t="s">
        <v>104</v>
      </c>
      <c r="L22" s="161" t="s">
        <v>88</v>
      </c>
      <c r="M22" s="477" t="s">
        <v>2</v>
      </c>
      <c r="N22" s="168">
        <v>2</v>
      </c>
      <c r="O22" s="479">
        <v>6</v>
      </c>
      <c r="R22" s="473"/>
      <c r="S22" s="473"/>
      <c r="U22" s="481" t="s">
        <v>102</v>
      </c>
      <c r="V22" s="484">
        <v>5</v>
      </c>
      <c r="W22" s="201"/>
      <c r="X22" s="202"/>
      <c r="Y22" s="202"/>
      <c r="Z22" s="202" t="s">
        <v>21</v>
      </c>
    </row>
    <row r="23" spans="3:26">
      <c r="C23" s="111" t="s">
        <v>41</v>
      </c>
      <c r="G23" s="159"/>
      <c r="H23" s="160"/>
      <c r="I23" s="154" t="s">
        <v>106</v>
      </c>
      <c r="L23" s="161" t="s">
        <v>103</v>
      </c>
      <c r="M23" s="477" t="s">
        <v>2</v>
      </c>
      <c r="N23" s="168">
        <v>2</v>
      </c>
      <c r="O23" s="479">
        <v>7</v>
      </c>
      <c r="R23" s="473"/>
      <c r="S23" s="473"/>
      <c r="U23" s="481" t="s">
        <v>105</v>
      </c>
      <c r="V23" s="484">
        <v>4</v>
      </c>
      <c r="W23" s="201" t="s">
        <v>44</v>
      </c>
      <c r="X23" s="202"/>
      <c r="Y23" s="202" t="s">
        <v>44</v>
      </c>
      <c r="Z23" s="202" t="s">
        <v>45</v>
      </c>
    </row>
    <row r="24" spans="3:26">
      <c r="C24" s="111" t="s">
        <v>57</v>
      </c>
      <c r="G24" s="159"/>
      <c r="H24" s="160"/>
      <c r="I24" s="155" t="s">
        <v>96</v>
      </c>
      <c r="L24" s="161" t="s">
        <v>35</v>
      </c>
      <c r="M24" s="477" t="s">
        <v>4</v>
      </c>
      <c r="N24" s="168">
        <v>2</v>
      </c>
      <c r="O24" s="479">
        <v>6</v>
      </c>
      <c r="R24" s="473"/>
      <c r="S24" s="473"/>
      <c r="U24" s="481" t="s">
        <v>107</v>
      </c>
      <c r="V24" s="484">
        <v>9</v>
      </c>
      <c r="W24" s="201"/>
      <c r="X24" s="202"/>
      <c r="Y24" s="202"/>
      <c r="Z24" s="202" t="s">
        <v>21</v>
      </c>
    </row>
    <row r="25" spans="3:26">
      <c r="C25" s="111" t="s">
        <v>56</v>
      </c>
      <c r="G25" s="160"/>
      <c r="H25" s="160"/>
      <c r="I25" s="154" t="s">
        <v>111</v>
      </c>
      <c r="L25" s="161" t="s">
        <v>48</v>
      </c>
      <c r="M25" s="477" t="s">
        <v>4</v>
      </c>
      <c r="N25" s="168">
        <v>2</v>
      </c>
      <c r="O25" s="479">
        <v>7</v>
      </c>
      <c r="U25" s="481" t="s">
        <v>110</v>
      </c>
      <c r="V25" s="484">
        <v>5</v>
      </c>
      <c r="W25" s="201" t="s">
        <v>44</v>
      </c>
      <c r="X25" s="202" t="s">
        <v>44</v>
      </c>
      <c r="Y25" s="202"/>
      <c r="Z25" s="202" t="s">
        <v>21</v>
      </c>
    </row>
    <row r="26" spans="3:26">
      <c r="C26" s="111" t="s">
        <v>64</v>
      </c>
      <c r="L26" s="161" t="s">
        <v>27</v>
      </c>
      <c r="M26" s="477" t="s">
        <v>2</v>
      </c>
      <c r="N26" s="168">
        <v>3</v>
      </c>
      <c r="O26" s="479">
        <v>6</v>
      </c>
      <c r="U26" s="481" t="s">
        <v>112</v>
      </c>
      <c r="V26" s="484">
        <v>9</v>
      </c>
      <c r="W26" s="201"/>
      <c r="X26" s="202"/>
      <c r="Y26" s="202"/>
      <c r="Z26" s="202" t="s">
        <v>21</v>
      </c>
    </row>
    <row r="27" spans="3:26">
      <c r="C27" s="111" t="s">
        <v>113</v>
      </c>
      <c r="L27" s="161" t="s">
        <v>47</v>
      </c>
      <c r="M27" s="477" t="s">
        <v>3</v>
      </c>
      <c r="N27" s="168">
        <v>3</v>
      </c>
      <c r="O27" s="479">
        <v>6</v>
      </c>
      <c r="U27" s="481" t="s">
        <v>101</v>
      </c>
      <c r="V27" s="484">
        <v>9</v>
      </c>
      <c r="W27" s="201" t="s">
        <v>44</v>
      </c>
      <c r="X27" s="202"/>
      <c r="Y27" s="202"/>
      <c r="Z27" s="202" t="s">
        <v>71</v>
      </c>
    </row>
    <row r="28" spans="3:26" ht="24">
      <c r="C28" s="111" t="s">
        <v>62</v>
      </c>
      <c r="L28" s="161" t="s">
        <v>53</v>
      </c>
      <c r="M28" s="477" t="s">
        <v>4</v>
      </c>
      <c r="N28" s="168">
        <v>3</v>
      </c>
      <c r="O28" s="479">
        <v>7</v>
      </c>
      <c r="U28" s="481" t="s">
        <v>114</v>
      </c>
      <c r="V28" s="484">
        <v>8</v>
      </c>
      <c r="W28" s="201"/>
      <c r="X28" s="202"/>
      <c r="Y28" s="202"/>
      <c r="Z28" s="202" t="s">
        <v>21</v>
      </c>
    </row>
    <row r="29" spans="3:26">
      <c r="C29" s="111" t="s">
        <v>63</v>
      </c>
      <c r="L29" s="161" t="s">
        <v>84</v>
      </c>
      <c r="M29" s="477" t="s">
        <v>4</v>
      </c>
      <c r="N29" s="168">
        <v>3</v>
      </c>
      <c r="O29" s="479">
        <v>7</v>
      </c>
      <c r="U29" s="481" t="s">
        <v>115</v>
      </c>
      <c r="V29" s="484">
        <v>4</v>
      </c>
      <c r="W29" s="201"/>
      <c r="X29" s="202"/>
      <c r="Y29" s="202"/>
      <c r="Z29" s="202" t="s">
        <v>21</v>
      </c>
    </row>
    <row r="30" spans="3:26">
      <c r="C30" s="111" t="s">
        <v>116</v>
      </c>
      <c r="L30" s="161" t="s">
        <v>106</v>
      </c>
      <c r="M30" s="477" t="s">
        <v>4</v>
      </c>
      <c r="N30" s="168">
        <v>3</v>
      </c>
      <c r="O30" s="479">
        <v>6</v>
      </c>
      <c r="U30" s="481" t="s">
        <v>117</v>
      </c>
      <c r="V30" s="484">
        <v>1</v>
      </c>
      <c r="W30" s="201"/>
      <c r="X30" s="202"/>
      <c r="Y30" s="202"/>
      <c r="Z30" s="202" t="s">
        <v>21</v>
      </c>
    </row>
    <row r="31" spans="3:26">
      <c r="C31" s="111" t="s">
        <v>68</v>
      </c>
      <c r="L31" s="161" t="s">
        <v>72</v>
      </c>
      <c r="M31" s="477" t="s">
        <v>2</v>
      </c>
      <c r="N31" s="168">
        <v>4</v>
      </c>
      <c r="O31" s="479">
        <v>7</v>
      </c>
      <c r="U31" s="481" t="s">
        <v>118</v>
      </c>
      <c r="V31" s="484">
        <v>6</v>
      </c>
      <c r="W31" s="201"/>
      <c r="X31" s="202"/>
      <c r="Y31" s="202"/>
      <c r="Z31" s="202" t="s">
        <v>21</v>
      </c>
    </row>
    <row r="32" spans="3:26">
      <c r="C32" s="111" t="s">
        <v>69</v>
      </c>
      <c r="L32" s="161" t="s">
        <v>57</v>
      </c>
      <c r="M32" s="477" t="s">
        <v>4</v>
      </c>
      <c r="N32" s="168">
        <v>5</v>
      </c>
      <c r="O32" s="479">
        <v>5</v>
      </c>
      <c r="U32" s="481" t="s">
        <v>119</v>
      </c>
      <c r="V32" s="484">
        <v>9</v>
      </c>
      <c r="W32" s="201"/>
      <c r="X32" s="202"/>
      <c r="Y32" s="202"/>
      <c r="Z32" s="202" t="s">
        <v>21</v>
      </c>
    </row>
    <row r="33" spans="3:26">
      <c r="C33" s="111" t="s">
        <v>120</v>
      </c>
      <c r="L33" s="161" t="s">
        <v>95</v>
      </c>
      <c r="M33" s="477" t="s">
        <v>4</v>
      </c>
      <c r="N33" s="168">
        <v>5</v>
      </c>
      <c r="O33" s="479">
        <v>7</v>
      </c>
      <c r="U33" s="481" t="s">
        <v>121</v>
      </c>
      <c r="V33" s="484">
        <v>2</v>
      </c>
      <c r="W33" s="201" t="s">
        <v>44</v>
      </c>
      <c r="X33" s="202"/>
      <c r="Y33" s="202"/>
      <c r="Z33" s="202" t="s">
        <v>71</v>
      </c>
    </row>
    <row r="34" spans="3:26" ht="24">
      <c r="C34" s="111" t="s">
        <v>72</v>
      </c>
      <c r="L34" s="161" t="s">
        <v>46</v>
      </c>
      <c r="M34" s="477" t="s">
        <v>2</v>
      </c>
      <c r="N34" s="168">
        <v>2</v>
      </c>
      <c r="O34" s="479">
        <v>7</v>
      </c>
      <c r="U34" s="481" t="s">
        <v>122</v>
      </c>
      <c r="V34" s="484">
        <v>8</v>
      </c>
      <c r="W34" s="201" t="s">
        <v>44</v>
      </c>
      <c r="X34" s="202"/>
      <c r="Y34" s="202"/>
      <c r="Z34" s="202" t="s">
        <v>71</v>
      </c>
    </row>
    <row r="35" spans="3:26" ht="24">
      <c r="C35" s="111" t="s">
        <v>73</v>
      </c>
      <c r="L35" s="161" t="s">
        <v>73</v>
      </c>
      <c r="M35" s="477" t="s">
        <v>4</v>
      </c>
      <c r="N35" s="168">
        <v>2</v>
      </c>
      <c r="O35" s="479">
        <v>7</v>
      </c>
      <c r="U35" s="481" t="s">
        <v>123</v>
      </c>
      <c r="V35" s="484">
        <v>7</v>
      </c>
      <c r="W35" s="201"/>
      <c r="X35" s="202"/>
      <c r="Y35" s="202"/>
      <c r="Z35" s="202" t="s">
        <v>21</v>
      </c>
    </row>
    <row r="36" spans="3:26">
      <c r="C36" s="111" t="s">
        <v>77</v>
      </c>
      <c r="L36" s="161" t="s">
        <v>38</v>
      </c>
      <c r="M36" s="477" t="s">
        <v>2</v>
      </c>
      <c r="N36" s="168">
        <v>3</v>
      </c>
      <c r="O36" s="479">
        <v>7</v>
      </c>
      <c r="U36" s="481" t="s">
        <v>124</v>
      </c>
      <c r="V36" s="484">
        <v>8</v>
      </c>
      <c r="W36" s="201"/>
      <c r="X36" s="202"/>
      <c r="Y36" s="202"/>
      <c r="Z36" s="202" t="s">
        <v>21</v>
      </c>
    </row>
    <row r="37" spans="3:26" ht="24">
      <c r="C37" s="111" t="s">
        <v>28</v>
      </c>
      <c r="L37" s="161" t="s">
        <v>28</v>
      </c>
      <c r="M37" s="477" t="s">
        <v>3</v>
      </c>
      <c r="N37" s="168">
        <v>3</v>
      </c>
      <c r="O37" s="479">
        <v>7</v>
      </c>
      <c r="U37" s="481" t="s">
        <v>125</v>
      </c>
      <c r="V37" s="484">
        <v>5</v>
      </c>
      <c r="W37" s="201" t="s">
        <v>44</v>
      </c>
      <c r="X37" s="202"/>
      <c r="Y37" s="202"/>
      <c r="Z37" s="202" t="s">
        <v>71</v>
      </c>
    </row>
    <row r="38" spans="3:26">
      <c r="C38" s="111" t="s">
        <v>80</v>
      </c>
      <c r="L38" s="161" t="s">
        <v>99</v>
      </c>
      <c r="M38" s="477" t="s">
        <v>4</v>
      </c>
      <c r="N38" s="168">
        <v>3</v>
      </c>
      <c r="O38" s="479">
        <v>7</v>
      </c>
      <c r="U38" s="481" t="s">
        <v>126</v>
      </c>
      <c r="V38" s="484">
        <v>5</v>
      </c>
      <c r="W38" s="201"/>
      <c r="X38" s="202"/>
      <c r="Y38" s="202"/>
      <c r="Z38" s="202" t="s">
        <v>21</v>
      </c>
    </row>
    <row r="39" spans="3:26">
      <c r="C39" s="111" t="s">
        <v>84</v>
      </c>
      <c r="L39" s="161" t="s">
        <v>104</v>
      </c>
      <c r="M39" s="477" t="s">
        <v>4</v>
      </c>
      <c r="N39" s="168">
        <v>3</v>
      </c>
      <c r="O39" s="479">
        <v>7</v>
      </c>
      <c r="U39" s="481" t="s">
        <v>127</v>
      </c>
      <c r="V39" s="484">
        <v>3</v>
      </c>
      <c r="W39" s="201"/>
      <c r="X39" s="202"/>
      <c r="Y39" s="202"/>
      <c r="Z39" s="202" t="s">
        <v>21</v>
      </c>
    </row>
    <row r="40" spans="3:26">
      <c r="C40" s="111" t="s">
        <v>34</v>
      </c>
      <c r="L40" s="161" t="s">
        <v>98</v>
      </c>
      <c r="M40" s="477" t="s">
        <v>2</v>
      </c>
      <c r="N40" s="168">
        <v>4</v>
      </c>
      <c r="O40" s="479">
        <v>7</v>
      </c>
      <c r="U40" s="481" t="s">
        <v>128</v>
      </c>
      <c r="V40" s="484">
        <v>7</v>
      </c>
      <c r="W40" s="201"/>
      <c r="X40" s="202"/>
      <c r="Y40" s="202"/>
      <c r="Z40" s="202" t="s">
        <v>21</v>
      </c>
    </row>
    <row r="41" spans="3:26">
      <c r="C41" s="111" t="s">
        <v>39</v>
      </c>
      <c r="L41" s="161" t="s">
        <v>77</v>
      </c>
      <c r="M41" s="477" t="s">
        <v>4</v>
      </c>
      <c r="N41" s="168">
        <v>4</v>
      </c>
      <c r="O41" s="479">
        <v>7</v>
      </c>
      <c r="U41" s="481" t="s">
        <v>129</v>
      </c>
      <c r="V41" s="484">
        <v>8</v>
      </c>
      <c r="W41" s="201"/>
      <c r="X41" s="202"/>
      <c r="Y41" s="202"/>
      <c r="Z41" s="202" t="s">
        <v>21</v>
      </c>
    </row>
    <row r="42" spans="3:26">
      <c r="C42" s="111" t="s">
        <v>89</v>
      </c>
      <c r="L42" s="161" t="s">
        <v>33</v>
      </c>
      <c r="M42" s="477" t="s">
        <v>2</v>
      </c>
      <c r="N42" s="168">
        <v>5</v>
      </c>
      <c r="O42" s="479">
        <v>7</v>
      </c>
      <c r="U42" s="481" t="s">
        <v>130</v>
      </c>
      <c r="V42" s="484">
        <v>5</v>
      </c>
      <c r="W42" s="201"/>
      <c r="X42" s="202"/>
      <c r="Y42" s="202"/>
      <c r="Z42" s="202" t="s">
        <v>21</v>
      </c>
    </row>
    <row r="43" spans="3:26">
      <c r="C43" s="111" t="s">
        <v>95</v>
      </c>
      <c r="L43" s="161" t="s">
        <v>62</v>
      </c>
      <c r="M43" s="477" t="s">
        <v>2</v>
      </c>
      <c r="N43" s="168">
        <v>5</v>
      </c>
      <c r="O43" s="479">
        <v>7</v>
      </c>
      <c r="U43" s="481" t="s">
        <v>131</v>
      </c>
      <c r="V43" s="484">
        <v>8</v>
      </c>
      <c r="W43" s="201"/>
      <c r="X43" s="202"/>
      <c r="Y43" s="202"/>
      <c r="Z43" s="202" t="s">
        <v>21</v>
      </c>
    </row>
    <row r="44" spans="3:26">
      <c r="C44" s="111" t="s">
        <v>99</v>
      </c>
      <c r="L44" s="161" t="s">
        <v>68</v>
      </c>
      <c r="M44" s="477" t="s">
        <v>2</v>
      </c>
      <c r="N44" s="168">
        <v>5</v>
      </c>
      <c r="O44" s="479">
        <v>8</v>
      </c>
      <c r="U44" s="481" t="s">
        <v>132</v>
      </c>
      <c r="V44" s="484">
        <v>6</v>
      </c>
      <c r="W44" s="201"/>
      <c r="X44" s="202"/>
      <c r="Y44" s="202"/>
      <c r="Z44" s="202" t="s">
        <v>21</v>
      </c>
    </row>
    <row r="45" spans="3:26">
      <c r="C45" s="111" t="s">
        <v>90</v>
      </c>
      <c r="L45" s="161" t="s">
        <v>69</v>
      </c>
      <c r="M45" s="477" t="s">
        <v>4</v>
      </c>
      <c r="N45" s="168">
        <v>2</v>
      </c>
      <c r="O45" s="479">
        <v>8</v>
      </c>
      <c r="U45" s="481" t="s">
        <v>133</v>
      </c>
      <c r="V45" s="484">
        <v>7</v>
      </c>
      <c r="W45" s="201"/>
      <c r="X45" s="202"/>
      <c r="Y45" s="202"/>
      <c r="Z45" s="202" t="s">
        <v>21</v>
      </c>
    </row>
    <row r="46" spans="3:26">
      <c r="C46" s="111" t="s">
        <v>76</v>
      </c>
      <c r="L46" s="161" t="s">
        <v>89</v>
      </c>
      <c r="M46" s="477" t="s">
        <v>4</v>
      </c>
      <c r="N46" s="168">
        <v>2</v>
      </c>
      <c r="O46" s="479">
        <v>8</v>
      </c>
      <c r="U46" s="481" t="s">
        <v>134</v>
      </c>
      <c r="V46" s="484">
        <v>5</v>
      </c>
      <c r="W46" s="201"/>
      <c r="X46" s="202"/>
      <c r="Y46" s="202"/>
      <c r="Z46" s="202" t="s">
        <v>21</v>
      </c>
    </row>
    <row r="47" spans="3:26">
      <c r="C47" s="111" t="s">
        <v>104</v>
      </c>
      <c r="L47" s="161" t="s">
        <v>111</v>
      </c>
      <c r="M47" s="477" t="s">
        <v>4</v>
      </c>
      <c r="N47" s="168">
        <v>4</v>
      </c>
      <c r="O47" s="479">
        <v>8</v>
      </c>
      <c r="U47" s="481" t="s">
        <v>135</v>
      </c>
      <c r="V47" s="484">
        <v>4</v>
      </c>
      <c r="W47" s="201"/>
      <c r="X47" s="202"/>
      <c r="Y47" s="202"/>
      <c r="Z47" s="202" t="s">
        <v>21</v>
      </c>
    </row>
    <row r="48" spans="3:26">
      <c r="C48" s="111" t="s">
        <v>24</v>
      </c>
      <c r="L48" s="161" t="s">
        <v>23</v>
      </c>
      <c r="M48" s="477" t="s">
        <v>4</v>
      </c>
      <c r="N48" s="168">
        <v>5</v>
      </c>
      <c r="O48" s="479">
        <v>8</v>
      </c>
      <c r="U48" s="481" t="s">
        <v>136</v>
      </c>
      <c r="V48" s="484">
        <v>1</v>
      </c>
      <c r="W48" s="201" t="s">
        <v>44</v>
      </c>
      <c r="X48" s="202"/>
      <c r="Y48" s="202"/>
      <c r="Z48" s="202" t="s">
        <v>71</v>
      </c>
    </row>
    <row r="49" spans="3:26">
      <c r="C49" s="111" t="s">
        <v>58</v>
      </c>
      <c r="L49" s="161" t="s">
        <v>63</v>
      </c>
      <c r="M49" s="477" t="s">
        <v>4</v>
      </c>
      <c r="N49" s="168">
        <v>5</v>
      </c>
      <c r="O49" s="479">
        <v>8</v>
      </c>
      <c r="U49" s="481" t="s">
        <v>137</v>
      </c>
      <c r="V49" s="484">
        <v>7</v>
      </c>
      <c r="W49" s="201"/>
      <c r="X49" s="202"/>
      <c r="Y49" s="202"/>
      <c r="Z49" s="202" t="s">
        <v>21</v>
      </c>
    </row>
    <row r="50" spans="3:26">
      <c r="C50" s="111" t="s">
        <v>106</v>
      </c>
      <c r="L50" s="161" t="s">
        <v>61</v>
      </c>
      <c r="M50" s="477" t="s">
        <v>2</v>
      </c>
      <c r="N50" s="168">
        <v>7</v>
      </c>
      <c r="O50" s="479">
        <v>9</v>
      </c>
      <c r="U50" s="481" t="s">
        <v>138</v>
      </c>
      <c r="V50" s="484">
        <v>7</v>
      </c>
      <c r="W50" s="201"/>
      <c r="X50" s="202"/>
      <c r="Y50" s="202"/>
      <c r="Z50" s="202" t="s">
        <v>21</v>
      </c>
    </row>
    <row r="51" spans="3:26">
      <c r="C51" s="111" t="s">
        <v>96</v>
      </c>
      <c r="L51" s="161" t="s">
        <v>67</v>
      </c>
      <c r="M51" s="477" t="s">
        <v>2</v>
      </c>
      <c r="N51" s="168">
        <v>6</v>
      </c>
      <c r="O51" s="479">
        <v>9</v>
      </c>
      <c r="U51" s="481" t="s">
        <v>139</v>
      </c>
      <c r="V51" s="484">
        <v>8</v>
      </c>
      <c r="W51" s="201" t="s">
        <v>44</v>
      </c>
      <c r="X51" s="202"/>
      <c r="Y51" s="202"/>
      <c r="Z51" s="202" t="s">
        <v>71</v>
      </c>
    </row>
    <row r="52" spans="3:26">
      <c r="C52" s="111" t="s">
        <v>140</v>
      </c>
      <c r="L52" s="475"/>
      <c r="M52" s="477"/>
      <c r="N52" s="168"/>
      <c r="O52" s="479"/>
      <c r="U52" s="481" t="s">
        <v>16</v>
      </c>
      <c r="V52" s="484">
        <v>6</v>
      </c>
      <c r="W52" s="201" t="s">
        <v>44</v>
      </c>
      <c r="X52" s="202"/>
      <c r="Y52" s="202"/>
      <c r="Z52" s="202" t="s">
        <v>71</v>
      </c>
    </row>
    <row r="53" spans="3:26">
      <c r="C53" s="111" t="s">
        <v>111</v>
      </c>
      <c r="L53" s="161"/>
      <c r="M53" s="477"/>
      <c r="N53" s="168"/>
      <c r="O53" s="479"/>
      <c r="U53" s="481" t="s">
        <v>141</v>
      </c>
      <c r="V53" s="484">
        <v>7</v>
      </c>
      <c r="W53" s="201"/>
      <c r="X53" s="202"/>
      <c r="Y53" s="202"/>
      <c r="Z53" s="202" t="s">
        <v>21</v>
      </c>
    </row>
    <row r="54" spans="3:26">
      <c r="C54" s="111" t="s">
        <v>108</v>
      </c>
      <c r="L54" s="161"/>
      <c r="M54" s="477"/>
      <c r="N54" s="168"/>
      <c r="O54" s="479"/>
      <c r="U54" s="481" t="s">
        <v>1330</v>
      </c>
      <c r="V54" s="484">
        <v>10</v>
      </c>
      <c r="W54" s="201"/>
      <c r="X54" s="202" t="s">
        <v>44</v>
      </c>
      <c r="Y54" s="202"/>
      <c r="Z54" s="202" t="s">
        <v>93</v>
      </c>
    </row>
    <row r="55" spans="3:26">
      <c r="C55" s="111" t="s">
        <v>47</v>
      </c>
      <c r="L55" s="161"/>
      <c r="M55" s="477"/>
      <c r="N55" s="168"/>
      <c r="O55" s="479"/>
      <c r="U55" s="481" t="s">
        <v>142</v>
      </c>
      <c r="V55" s="484">
        <v>3</v>
      </c>
      <c r="W55" s="201"/>
      <c r="X55" s="202"/>
      <c r="Y55" s="202"/>
      <c r="Z55" s="202" t="s">
        <v>21</v>
      </c>
    </row>
    <row r="56" spans="3:26">
      <c r="C56" s="111" t="s">
        <v>88</v>
      </c>
      <c r="L56" s="475"/>
      <c r="M56" s="477"/>
      <c r="N56" s="168"/>
      <c r="O56" s="479"/>
      <c r="U56" s="481" t="s">
        <v>143</v>
      </c>
      <c r="V56" s="484">
        <v>4</v>
      </c>
      <c r="W56" s="201"/>
      <c r="X56" s="202"/>
      <c r="Y56" s="202"/>
      <c r="Z56" s="202" t="s">
        <v>21</v>
      </c>
    </row>
    <row r="57" spans="3:26">
      <c r="C57" s="111" t="s">
        <v>94</v>
      </c>
      <c r="L57" s="475"/>
      <c r="M57" s="477"/>
      <c r="N57" s="168"/>
      <c r="O57" s="479"/>
      <c r="U57" s="481" t="s">
        <v>144</v>
      </c>
      <c r="V57" s="484">
        <v>1</v>
      </c>
      <c r="W57" s="201"/>
      <c r="X57" s="202"/>
      <c r="Y57" s="202"/>
      <c r="Z57" s="202" t="s">
        <v>21</v>
      </c>
    </row>
    <row r="58" spans="3:26">
      <c r="C58" s="111" t="s">
        <v>52</v>
      </c>
      <c r="L58" s="475"/>
      <c r="M58" s="477"/>
      <c r="N58" s="168"/>
      <c r="O58" s="479"/>
      <c r="U58" s="481" t="s">
        <v>145</v>
      </c>
      <c r="V58" s="484">
        <v>4</v>
      </c>
    </row>
    <row r="59" spans="3:26">
      <c r="C59" s="111" t="s">
        <v>98</v>
      </c>
      <c r="L59" s="475"/>
      <c r="M59" s="477"/>
      <c r="N59" s="168"/>
      <c r="O59" s="479"/>
      <c r="U59" s="481" t="s">
        <v>146</v>
      </c>
      <c r="V59" s="484">
        <v>6</v>
      </c>
      <c r="W59" s="201" t="s">
        <v>44</v>
      </c>
      <c r="X59" s="202"/>
      <c r="Y59" s="202"/>
      <c r="Z59" s="202" t="s">
        <v>71</v>
      </c>
    </row>
    <row r="60" spans="3:26">
      <c r="C60" s="111" t="s">
        <v>49</v>
      </c>
      <c r="L60" s="475"/>
      <c r="M60" s="477"/>
      <c r="N60" s="168"/>
      <c r="O60" s="479"/>
      <c r="U60" s="481" t="s">
        <v>147</v>
      </c>
      <c r="V60" s="484">
        <v>1</v>
      </c>
      <c r="W60" s="201"/>
      <c r="X60" s="202"/>
      <c r="Y60" s="202"/>
      <c r="Z60" s="202" t="s">
        <v>21</v>
      </c>
    </row>
    <row r="61" spans="3:26">
      <c r="C61" s="111" t="s">
        <v>103</v>
      </c>
      <c r="L61" s="476"/>
      <c r="M61" s="478"/>
      <c r="N61" s="169"/>
      <c r="O61" s="480"/>
      <c r="U61" s="481" t="s">
        <v>148</v>
      </c>
      <c r="V61" s="484">
        <v>3</v>
      </c>
      <c r="W61" s="201"/>
      <c r="X61" s="202"/>
      <c r="Y61" s="202"/>
      <c r="Z61" s="202" t="s">
        <v>21</v>
      </c>
    </row>
    <row r="62" spans="3:26">
      <c r="U62" s="481" t="s">
        <v>149</v>
      </c>
      <c r="V62" s="484">
        <v>7</v>
      </c>
      <c r="W62" s="201"/>
      <c r="X62" s="202"/>
      <c r="Y62" s="202"/>
      <c r="Z62" s="202" t="s">
        <v>21</v>
      </c>
    </row>
    <row r="63" spans="3:26">
      <c r="U63" s="481" t="s">
        <v>150</v>
      </c>
      <c r="V63" s="484">
        <v>9</v>
      </c>
      <c r="W63" s="201"/>
      <c r="X63" s="202"/>
      <c r="Y63" s="202"/>
      <c r="Z63" s="202" t="s">
        <v>21</v>
      </c>
    </row>
    <row r="64" spans="3:26">
      <c r="U64" s="481" t="s">
        <v>151</v>
      </c>
      <c r="V64" s="484">
        <v>4</v>
      </c>
      <c r="W64" s="201"/>
      <c r="X64" s="202" t="s">
        <v>44</v>
      </c>
      <c r="Y64" s="202"/>
      <c r="Z64" s="202" t="s">
        <v>93</v>
      </c>
    </row>
    <row r="65" spans="21:26">
      <c r="U65" s="481" t="s">
        <v>152</v>
      </c>
      <c r="V65" s="484">
        <v>6</v>
      </c>
      <c r="W65" s="201"/>
      <c r="X65" s="202"/>
      <c r="Y65" s="202"/>
      <c r="Z65" s="202" t="s">
        <v>21</v>
      </c>
    </row>
    <row r="66" spans="21:26">
      <c r="U66" s="481" t="s">
        <v>153</v>
      </c>
      <c r="V66" s="484">
        <v>9</v>
      </c>
      <c r="W66" s="201"/>
      <c r="X66" s="202"/>
      <c r="Y66" s="202"/>
      <c r="Z66" s="202" t="s">
        <v>21</v>
      </c>
    </row>
    <row r="67" spans="21:26">
      <c r="U67" s="481" t="s">
        <v>154</v>
      </c>
      <c r="V67" s="484">
        <v>3</v>
      </c>
      <c r="W67" s="201" t="s">
        <v>44</v>
      </c>
      <c r="X67" s="202"/>
      <c r="Y67" s="202" t="s">
        <v>44</v>
      </c>
      <c r="Z67" s="202" t="s">
        <v>45</v>
      </c>
    </row>
    <row r="68" spans="21:26">
      <c r="U68" s="481" t="s">
        <v>155</v>
      </c>
      <c r="V68" s="484">
        <v>1</v>
      </c>
      <c r="W68" s="201"/>
      <c r="X68" s="202"/>
      <c r="Y68" s="202"/>
      <c r="Z68" s="202" t="s">
        <v>21</v>
      </c>
    </row>
    <row r="69" spans="21:26">
      <c r="U69" s="481" t="s">
        <v>156</v>
      </c>
      <c r="V69" s="484">
        <v>7</v>
      </c>
      <c r="W69" s="201"/>
      <c r="X69" s="202"/>
      <c r="Y69" s="202"/>
      <c r="Z69" s="202" t="s">
        <v>21</v>
      </c>
    </row>
    <row r="70" spans="21:26">
      <c r="U70" s="481" t="s">
        <v>157</v>
      </c>
      <c r="V70" s="484">
        <v>7</v>
      </c>
      <c r="W70" s="201" t="s">
        <v>44</v>
      </c>
      <c r="X70" s="202"/>
      <c r="Y70" s="202"/>
      <c r="Z70" s="202" t="s">
        <v>71</v>
      </c>
    </row>
    <row r="71" spans="21:26">
      <c r="U71" s="481" t="s">
        <v>158</v>
      </c>
      <c r="V71" s="484">
        <v>9</v>
      </c>
      <c r="W71" s="201"/>
      <c r="X71" s="202"/>
      <c r="Y71" s="202"/>
      <c r="Z71" s="202" t="s">
        <v>21</v>
      </c>
    </row>
    <row r="72" spans="21:26">
      <c r="U72" s="481" t="s">
        <v>159</v>
      </c>
      <c r="V72" s="484">
        <v>4</v>
      </c>
      <c r="W72" s="201" t="s">
        <v>44</v>
      </c>
      <c r="X72" s="202"/>
      <c r="Y72" s="202"/>
      <c r="Z72" s="202" t="s">
        <v>71</v>
      </c>
    </row>
    <row r="73" spans="21:26">
      <c r="U73" s="481" t="s">
        <v>160</v>
      </c>
      <c r="V73" s="484">
        <v>6</v>
      </c>
      <c r="W73" s="201"/>
      <c r="X73" s="202"/>
      <c r="Y73" s="202"/>
      <c r="Z73" s="202" t="s">
        <v>21</v>
      </c>
    </row>
    <row r="74" spans="21:26">
      <c r="U74" s="481" t="s">
        <v>161</v>
      </c>
      <c r="V74" s="484">
        <v>5</v>
      </c>
      <c r="W74" s="201"/>
      <c r="X74" s="202"/>
      <c r="Y74" s="202"/>
      <c r="Z74" s="202" t="s">
        <v>21</v>
      </c>
    </row>
    <row r="75" spans="21:26">
      <c r="U75" s="481" t="s">
        <v>162</v>
      </c>
      <c r="V75" s="484">
        <v>7</v>
      </c>
      <c r="W75" s="201"/>
      <c r="X75" s="202"/>
      <c r="Y75" s="202"/>
      <c r="Z75" s="202" t="s">
        <v>21</v>
      </c>
    </row>
    <row r="76" spans="21:26">
      <c r="U76" s="481" t="s">
        <v>163</v>
      </c>
      <c r="V76" s="484">
        <v>7</v>
      </c>
      <c r="W76" s="201"/>
      <c r="X76" s="202"/>
      <c r="Y76" s="202"/>
      <c r="Z76" s="202" t="s">
        <v>21</v>
      </c>
    </row>
    <row r="77" spans="21:26">
      <c r="U77" s="481" t="s">
        <v>164</v>
      </c>
      <c r="V77" s="484">
        <v>8</v>
      </c>
      <c r="W77" s="201"/>
      <c r="X77" s="202"/>
      <c r="Y77" s="202"/>
      <c r="Z77" s="202" t="s">
        <v>21</v>
      </c>
    </row>
    <row r="78" spans="21:26">
      <c r="U78" s="481" t="s">
        <v>165</v>
      </c>
      <c r="V78" s="484">
        <v>7</v>
      </c>
      <c r="W78" s="201"/>
      <c r="X78" s="202" t="s">
        <v>44</v>
      </c>
      <c r="Y78" s="202"/>
      <c r="Z78" s="202" t="s">
        <v>93</v>
      </c>
    </row>
    <row r="79" spans="21:26">
      <c r="U79" s="481" t="s">
        <v>166</v>
      </c>
      <c r="V79" s="484">
        <v>7</v>
      </c>
      <c r="W79" s="201"/>
      <c r="X79" s="202"/>
      <c r="Y79" s="202"/>
      <c r="Z79" s="202" t="s">
        <v>21</v>
      </c>
    </row>
    <row r="80" spans="21:26">
      <c r="U80" s="481" t="s">
        <v>167</v>
      </c>
      <c r="V80" s="484">
        <v>7</v>
      </c>
      <c r="W80" s="201" t="s">
        <v>44</v>
      </c>
      <c r="X80" s="202"/>
      <c r="Y80" s="202"/>
      <c r="Z80" s="202" t="s">
        <v>71</v>
      </c>
    </row>
    <row r="81" spans="21:26">
      <c r="U81" s="481" t="s">
        <v>168</v>
      </c>
      <c r="V81" s="484">
        <v>8</v>
      </c>
      <c r="W81" s="201"/>
      <c r="X81" s="202"/>
      <c r="Y81" s="202"/>
      <c r="Z81" s="202" t="s">
        <v>21</v>
      </c>
    </row>
    <row r="82" spans="21:26">
      <c r="U82" s="481" t="s">
        <v>169</v>
      </c>
      <c r="V82" s="484">
        <v>6</v>
      </c>
      <c r="W82" s="201"/>
      <c r="X82" s="202"/>
      <c r="Y82" s="202"/>
      <c r="Z82" s="202" t="s">
        <v>21</v>
      </c>
    </row>
    <row r="83" spans="21:26">
      <c r="U83" s="481" t="s">
        <v>170</v>
      </c>
      <c r="V83" s="484">
        <v>7</v>
      </c>
      <c r="W83" s="201"/>
      <c r="X83" s="202"/>
      <c r="Y83" s="202"/>
      <c r="Z83" s="202" t="s">
        <v>21</v>
      </c>
    </row>
    <row r="84" spans="21:26">
      <c r="U84" s="481" t="s">
        <v>171</v>
      </c>
      <c r="V84" s="484">
        <v>6</v>
      </c>
      <c r="W84" s="201"/>
      <c r="X84" s="202"/>
      <c r="Y84" s="202"/>
      <c r="Z84" s="202" t="s">
        <v>21</v>
      </c>
    </row>
    <row r="85" spans="21:26">
      <c r="U85" s="481" t="s">
        <v>172</v>
      </c>
      <c r="V85" s="484">
        <v>7</v>
      </c>
      <c r="W85" s="201"/>
      <c r="X85" s="202"/>
      <c r="Y85" s="202"/>
      <c r="Z85" s="202" t="s">
        <v>21</v>
      </c>
    </row>
    <row r="86" spans="21:26">
      <c r="U86" s="481" t="s">
        <v>173</v>
      </c>
      <c r="V86" s="484">
        <v>3</v>
      </c>
      <c r="W86" s="201"/>
      <c r="X86" s="202" t="s">
        <v>44</v>
      </c>
      <c r="Y86" s="202"/>
      <c r="Z86" s="202" t="s">
        <v>93</v>
      </c>
    </row>
    <row r="87" spans="21:26">
      <c r="U87" s="481" t="s">
        <v>174</v>
      </c>
      <c r="V87" s="484">
        <v>7</v>
      </c>
      <c r="W87" s="201" t="s">
        <v>44</v>
      </c>
      <c r="X87" s="202"/>
      <c r="Y87" s="202"/>
      <c r="Z87" s="202" t="s">
        <v>71</v>
      </c>
    </row>
    <row r="88" spans="21:26">
      <c r="U88" s="481" t="s">
        <v>175</v>
      </c>
      <c r="V88" s="484">
        <v>6</v>
      </c>
      <c r="W88" s="201" t="s">
        <v>44</v>
      </c>
      <c r="X88" s="202"/>
      <c r="Y88" s="202"/>
      <c r="Z88" s="202" t="s">
        <v>71</v>
      </c>
    </row>
    <row r="89" spans="21:26">
      <c r="U89" s="481" t="s">
        <v>176</v>
      </c>
      <c r="V89" s="484">
        <v>7</v>
      </c>
      <c r="W89" s="201"/>
      <c r="X89" s="202"/>
      <c r="Y89" s="202"/>
      <c r="Z89" s="202" t="s">
        <v>21</v>
      </c>
    </row>
    <row r="90" spans="21:26">
      <c r="U90" s="481" t="s">
        <v>177</v>
      </c>
      <c r="V90" s="484">
        <v>7</v>
      </c>
      <c r="W90" s="201"/>
      <c r="X90" s="202"/>
      <c r="Y90" s="202"/>
      <c r="Z90" s="202" t="s">
        <v>21</v>
      </c>
    </row>
    <row r="91" spans="21:26">
      <c r="U91" s="481" t="s">
        <v>178</v>
      </c>
      <c r="V91" s="484">
        <v>8</v>
      </c>
      <c r="W91" s="201" t="s">
        <v>44</v>
      </c>
      <c r="X91" s="202" t="s">
        <v>44</v>
      </c>
      <c r="Y91" s="202"/>
      <c r="Z91" s="202" t="s">
        <v>93</v>
      </c>
    </row>
    <row r="92" spans="21:26">
      <c r="U92" s="481" t="s">
        <v>179</v>
      </c>
      <c r="V92" s="484">
        <v>7</v>
      </c>
      <c r="W92" s="201" t="s">
        <v>44</v>
      </c>
      <c r="X92" s="202"/>
      <c r="Y92" s="202" t="s">
        <v>44</v>
      </c>
      <c r="Z92" s="202" t="s">
        <v>45</v>
      </c>
    </row>
    <row r="93" spans="21:26">
      <c r="U93" s="481" t="s">
        <v>180</v>
      </c>
      <c r="V93" s="484">
        <v>9</v>
      </c>
      <c r="W93" s="201"/>
      <c r="X93" s="202"/>
      <c r="Y93" s="202"/>
      <c r="Z93" s="202" t="s">
        <v>21</v>
      </c>
    </row>
    <row r="94" spans="21:26">
      <c r="U94" s="481" t="s">
        <v>181</v>
      </c>
      <c r="V94" s="484">
        <v>7</v>
      </c>
      <c r="W94" s="201"/>
      <c r="X94" s="202"/>
      <c r="Y94" s="202"/>
      <c r="Z94" s="202" t="s">
        <v>21</v>
      </c>
    </row>
    <row r="95" spans="21:26">
      <c r="U95" s="481" t="s">
        <v>182</v>
      </c>
      <c r="V95" s="484">
        <v>7</v>
      </c>
      <c r="W95" s="201"/>
      <c r="X95" s="202"/>
      <c r="Y95" s="202"/>
      <c r="Z95" s="202" t="s">
        <v>21</v>
      </c>
    </row>
    <row r="96" spans="21:26">
      <c r="U96" s="481" t="s">
        <v>183</v>
      </c>
      <c r="V96" s="484">
        <v>7</v>
      </c>
      <c r="W96" s="201"/>
      <c r="X96" s="202"/>
      <c r="Y96" s="202"/>
      <c r="Z96" s="202" t="s">
        <v>21</v>
      </c>
    </row>
    <row r="97" spans="21:26">
      <c r="U97" s="481" t="s">
        <v>184</v>
      </c>
      <c r="V97" s="484">
        <v>8</v>
      </c>
      <c r="W97" s="201" t="s">
        <v>44</v>
      </c>
      <c r="X97" s="202"/>
      <c r="Y97" s="202"/>
      <c r="Z97" s="202" t="s">
        <v>71</v>
      </c>
    </row>
    <row r="98" spans="21:26">
      <c r="U98" s="481" t="s">
        <v>185</v>
      </c>
      <c r="V98" s="484">
        <v>7</v>
      </c>
      <c r="W98" s="201" t="s">
        <v>44</v>
      </c>
      <c r="X98" s="202"/>
      <c r="Y98" s="202"/>
      <c r="Z98" s="202" t="s">
        <v>71</v>
      </c>
    </row>
    <row r="99" spans="21:26">
      <c r="U99" s="481" t="s">
        <v>186</v>
      </c>
      <c r="V99" s="484">
        <v>4</v>
      </c>
      <c r="W99" s="201"/>
      <c r="X99" s="202"/>
      <c r="Y99" s="202"/>
      <c r="Z99" s="202" t="s">
        <v>21</v>
      </c>
    </row>
    <row r="100" spans="21:26">
      <c r="U100" s="481" t="s">
        <v>187</v>
      </c>
      <c r="V100" s="484">
        <v>7</v>
      </c>
      <c r="W100" s="201"/>
      <c r="X100" s="202" t="s">
        <v>44</v>
      </c>
      <c r="Y100" s="202"/>
      <c r="Z100" s="202" t="s">
        <v>93</v>
      </c>
    </row>
    <row r="101" spans="21:26">
      <c r="U101" s="481" t="s">
        <v>188</v>
      </c>
      <c r="V101" s="484">
        <v>7</v>
      </c>
      <c r="W101" s="201"/>
      <c r="X101" s="202"/>
      <c r="Y101" s="202"/>
      <c r="Z101" s="202" t="s">
        <v>21</v>
      </c>
    </row>
    <row r="102" spans="21:26">
      <c r="U102" s="481" t="s">
        <v>189</v>
      </c>
      <c r="V102" s="484">
        <v>6</v>
      </c>
      <c r="W102" s="201"/>
      <c r="X102" s="202"/>
      <c r="Y102" s="202"/>
      <c r="Z102" s="202" t="s">
        <v>21</v>
      </c>
    </row>
    <row r="103" spans="21:26">
      <c r="U103" s="481" t="s">
        <v>190</v>
      </c>
      <c r="V103" s="484">
        <v>7</v>
      </c>
      <c r="W103" s="201"/>
      <c r="X103" s="202"/>
      <c r="Y103" s="202"/>
      <c r="Z103" s="202" t="s">
        <v>21</v>
      </c>
    </row>
    <row r="104" spans="21:26">
      <c r="U104" s="481" t="s">
        <v>191</v>
      </c>
      <c r="V104" s="484">
        <v>6</v>
      </c>
      <c r="W104" s="201"/>
      <c r="X104" s="202"/>
      <c r="Y104" s="202"/>
      <c r="Z104" s="202" t="s">
        <v>21</v>
      </c>
    </row>
    <row r="105" spans="21:26">
      <c r="U105" s="481" t="s">
        <v>33</v>
      </c>
      <c r="V105" s="484">
        <v>9</v>
      </c>
      <c r="W105" s="201" t="s">
        <v>44</v>
      </c>
      <c r="X105" s="202"/>
      <c r="Y105" s="202"/>
      <c r="Z105" s="202" t="s">
        <v>71</v>
      </c>
    </row>
    <row r="106" spans="21:26">
      <c r="U106" s="481" t="s">
        <v>192</v>
      </c>
      <c r="V106" s="484">
        <v>5</v>
      </c>
      <c r="W106" s="201"/>
      <c r="X106" s="202"/>
      <c r="Y106" s="202"/>
      <c r="Z106" s="202" t="s">
        <v>21</v>
      </c>
    </row>
    <row r="107" spans="21:26">
      <c r="U107" s="481" t="s">
        <v>193</v>
      </c>
      <c r="V107" s="484">
        <v>4</v>
      </c>
      <c r="W107" s="201"/>
      <c r="X107" s="202"/>
      <c r="Y107" s="202"/>
      <c r="Z107" s="202" t="s">
        <v>21</v>
      </c>
    </row>
    <row r="108" spans="21:26">
      <c r="U108" s="481" t="s">
        <v>194</v>
      </c>
      <c r="V108" s="484">
        <v>9</v>
      </c>
      <c r="W108" s="201" t="s">
        <v>44</v>
      </c>
      <c r="X108" s="202"/>
      <c r="Y108" s="202"/>
      <c r="Z108" s="202" t="s">
        <v>21</v>
      </c>
    </row>
    <row r="109" spans="21:26">
      <c r="U109" s="482" t="s">
        <v>195</v>
      </c>
      <c r="V109" s="484">
        <v>3</v>
      </c>
      <c r="W109" s="201"/>
      <c r="X109" s="202"/>
      <c r="Y109" s="202"/>
      <c r="Z109" s="202" t="s">
        <v>21</v>
      </c>
    </row>
    <row r="110" spans="21:26">
      <c r="U110" s="481" t="s">
        <v>196</v>
      </c>
      <c r="V110" s="484">
        <v>9</v>
      </c>
      <c r="W110" s="201"/>
      <c r="X110" s="202"/>
      <c r="Y110" s="202"/>
      <c r="Z110" s="202" t="s">
        <v>21</v>
      </c>
    </row>
    <row r="111" spans="21:26">
      <c r="U111" s="481" t="s">
        <v>197</v>
      </c>
      <c r="V111" s="484">
        <v>8</v>
      </c>
      <c r="W111" s="201" t="s">
        <v>44</v>
      </c>
      <c r="X111" s="202"/>
      <c r="Y111" s="202"/>
      <c r="Z111" s="202" t="s">
        <v>71</v>
      </c>
    </row>
    <row r="112" spans="21:26">
      <c r="U112" s="481" t="s">
        <v>198</v>
      </c>
      <c r="V112" s="484">
        <v>9</v>
      </c>
      <c r="W112" s="201"/>
      <c r="X112" s="202"/>
      <c r="Y112" s="202"/>
      <c r="Z112" s="202" t="s">
        <v>21</v>
      </c>
    </row>
    <row r="113" spans="21:26">
      <c r="U113" s="481" t="s">
        <v>199</v>
      </c>
      <c r="V113" s="484">
        <v>6</v>
      </c>
      <c r="W113" s="201" t="s">
        <v>44</v>
      </c>
      <c r="X113" s="202"/>
      <c r="Y113" s="202"/>
      <c r="Z113" s="202" t="s">
        <v>71</v>
      </c>
    </row>
    <row r="114" spans="21:26">
      <c r="U114" s="481" t="s">
        <v>200</v>
      </c>
      <c r="V114" s="484">
        <v>9</v>
      </c>
      <c r="W114" s="201"/>
      <c r="X114" s="202"/>
      <c r="Y114" s="202"/>
      <c r="Z114" s="202" t="s">
        <v>21</v>
      </c>
    </row>
    <row r="115" spans="21:26">
      <c r="U115" s="481" t="s">
        <v>201</v>
      </c>
      <c r="V115" s="484">
        <v>1</v>
      </c>
      <c r="W115" s="201"/>
      <c r="X115" s="202"/>
      <c r="Y115" s="202"/>
      <c r="Z115" s="202" t="s">
        <v>21</v>
      </c>
    </row>
    <row r="116" spans="21:26">
      <c r="U116" s="481" t="s">
        <v>202</v>
      </c>
      <c r="V116" s="484">
        <v>5</v>
      </c>
      <c r="W116" s="201"/>
      <c r="X116" s="202"/>
      <c r="Y116" s="202"/>
      <c r="Z116" s="202" t="s">
        <v>21</v>
      </c>
    </row>
    <row r="117" spans="21:26">
      <c r="U117" s="481" t="s">
        <v>203</v>
      </c>
      <c r="V117" s="484">
        <v>8</v>
      </c>
      <c r="W117" s="201"/>
      <c r="X117" s="202"/>
      <c r="Y117" s="202"/>
      <c r="Z117" s="202" t="s">
        <v>21</v>
      </c>
    </row>
    <row r="118" spans="21:26">
      <c r="U118" s="481" t="s">
        <v>204</v>
      </c>
      <c r="V118" s="484">
        <v>8</v>
      </c>
      <c r="W118" s="201"/>
      <c r="X118" s="202"/>
      <c r="Y118" s="202"/>
      <c r="Z118" s="202" t="s">
        <v>21</v>
      </c>
    </row>
    <row r="119" spans="21:26">
      <c r="U119" s="481" t="s">
        <v>205</v>
      </c>
      <c r="V119" s="484">
        <v>4</v>
      </c>
      <c r="W119" s="201"/>
      <c r="X119" s="202"/>
      <c r="Y119" s="202"/>
      <c r="Z119" s="202" t="s">
        <v>21</v>
      </c>
    </row>
    <row r="120" spans="21:26">
      <c r="U120" s="481" t="s">
        <v>1331</v>
      </c>
      <c r="V120" s="484">
        <v>5</v>
      </c>
      <c r="W120" s="201"/>
      <c r="X120" s="202"/>
      <c r="Y120" s="202"/>
      <c r="Z120" s="202" t="s">
        <v>21</v>
      </c>
    </row>
    <row r="121" spans="21:26">
      <c r="U121" s="481" t="s">
        <v>206</v>
      </c>
      <c r="V121" s="484">
        <v>8</v>
      </c>
      <c r="W121" s="201"/>
      <c r="X121" s="202"/>
      <c r="Y121" s="202"/>
      <c r="Z121" s="202" t="s">
        <v>21</v>
      </c>
    </row>
    <row r="122" spans="21:26">
      <c r="U122" s="481" t="s">
        <v>207</v>
      </c>
      <c r="V122" s="484">
        <v>8</v>
      </c>
      <c r="W122" s="201"/>
      <c r="X122" s="202"/>
      <c r="Y122" s="202"/>
      <c r="Z122" s="202" t="s">
        <v>21</v>
      </c>
    </row>
    <row r="123" spans="21:26">
      <c r="U123" s="481" t="s">
        <v>208</v>
      </c>
      <c r="V123" s="484">
        <v>6</v>
      </c>
      <c r="W123" s="201"/>
      <c r="X123" s="202"/>
      <c r="Y123" s="202"/>
      <c r="Z123" s="202" t="s">
        <v>21</v>
      </c>
    </row>
    <row r="124" spans="21:26">
      <c r="U124" s="481" t="s">
        <v>209</v>
      </c>
      <c r="V124" s="484">
        <v>9</v>
      </c>
      <c r="W124" s="201"/>
      <c r="X124" s="202"/>
      <c r="Y124" s="202"/>
      <c r="Z124" s="202" t="s">
        <v>21</v>
      </c>
    </row>
    <row r="125" spans="21:26">
      <c r="U125" s="481" t="s">
        <v>210</v>
      </c>
      <c r="V125" s="484">
        <v>7</v>
      </c>
      <c r="W125" s="201"/>
      <c r="X125" s="202"/>
      <c r="Y125" s="202"/>
      <c r="Z125" s="202" t="s">
        <v>21</v>
      </c>
    </row>
    <row r="126" spans="21:26">
      <c r="U126" s="481" t="s">
        <v>211</v>
      </c>
      <c r="V126" s="484">
        <v>6</v>
      </c>
      <c r="W126" s="201" t="s">
        <v>44</v>
      </c>
      <c r="X126" s="202"/>
      <c r="Y126" s="202"/>
      <c r="Z126" s="202" t="s">
        <v>71</v>
      </c>
    </row>
    <row r="127" spans="21:26">
      <c r="U127" s="481" t="s">
        <v>212</v>
      </c>
      <c r="V127" s="484">
        <v>6</v>
      </c>
      <c r="W127" s="201"/>
      <c r="X127" s="202"/>
      <c r="Y127" s="202"/>
      <c r="Z127" s="202" t="s">
        <v>21</v>
      </c>
    </row>
    <row r="128" spans="21:26">
      <c r="U128" s="481" t="s">
        <v>213</v>
      </c>
      <c r="V128" s="484">
        <v>7</v>
      </c>
      <c r="W128" s="201" t="s">
        <v>44</v>
      </c>
      <c r="X128" s="202" t="s">
        <v>44</v>
      </c>
      <c r="Y128" s="202"/>
      <c r="Z128" s="202" t="s">
        <v>93</v>
      </c>
    </row>
    <row r="129" spans="21:26">
      <c r="U129" s="481" t="s">
        <v>214</v>
      </c>
      <c r="V129" s="484">
        <v>9</v>
      </c>
      <c r="W129" s="201"/>
      <c r="X129" s="202"/>
      <c r="Y129" s="202"/>
      <c r="Z129" s="202" t="s">
        <v>21</v>
      </c>
    </row>
    <row r="130" spans="21:26">
      <c r="U130" s="481" t="s">
        <v>215</v>
      </c>
      <c r="V130" s="484">
        <v>6</v>
      </c>
      <c r="W130" s="201"/>
      <c r="X130" s="202"/>
      <c r="Y130" s="202"/>
      <c r="Z130" s="202" t="s">
        <v>21</v>
      </c>
    </row>
    <row r="131" spans="21:26">
      <c r="U131" s="481" t="s">
        <v>216</v>
      </c>
      <c r="V131" s="484">
        <v>7</v>
      </c>
      <c r="W131" s="201" t="s">
        <v>44</v>
      </c>
      <c r="X131" s="202"/>
      <c r="Y131" s="202"/>
      <c r="Z131" s="202" t="s">
        <v>71</v>
      </c>
    </row>
    <row r="132" spans="21:26">
      <c r="U132" s="481" t="s">
        <v>217</v>
      </c>
      <c r="V132" s="484">
        <v>9</v>
      </c>
      <c r="W132" s="201"/>
      <c r="X132" s="202"/>
      <c r="Y132" s="202"/>
      <c r="Z132" s="202" t="s">
        <v>21</v>
      </c>
    </row>
    <row r="133" spans="21:26">
      <c r="U133" s="481" t="s">
        <v>218</v>
      </c>
      <c r="V133" s="484">
        <v>2</v>
      </c>
      <c r="W133" s="201"/>
      <c r="X133" s="202"/>
      <c r="Y133" s="202"/>
      <c r="Z133" s="202" t="s">
        <v>21</v>
      </c>
    </row>
    <row r="134" spans="21:26">
      <c r="U134" s="481" t="s">
        <v>219</v>
      </c>
      <c r="V134" s="484">
        <v>9</v>
      </c>
      <c r="W134" s="201"/>
      <c r="X134" s="202"/>
      <c r="Y134" s="202"/>
      <c r="Z134" s="202" t="s">
        <v>21</v>
      </c>
    </row>
    <row r="135" spans="21:26">
      <c r="U135" s="481" t="s">
        <v>220</v>
      </c>
      <c r="V135" s="484">
        <v>9</v>
      </c>
      <c r="W135" s="201"/>
      <c r="X135" s="202"/>
      <c r="Y135" s="202"/>
      <c r="Z135" s="202" t="s">
        <v>21</v>
      </c>
    </row>
    <row r="136" spans="21:26">
      <c r="U136" s="481" t="s">
        <v>221</v>
      </c>
      <c r="V136" s="484">
        <v>9</v>
      </c>
      <c r="W136" s="201"/>
      <c r="X136" s="202"/>
      <c r="Y136" s="202"/>
      <c r="Z136" s="202" t="s">
        <v>21</v>
      </c>
    </row>
    <row r="137" spans="21:26">
      <c r="U137" s="481" t="s">
        <v>222</v>
      </c>
      <c r="V137" s="484">
        <v>9</v>
      </c>
      <c r="W137" s="201"/>
      <c r="X137" s="202"/>
      <c r="Y137" s="202"/>
      <c r="Z137" s="202" t="s">
        <v>21</v>
      </c>
    </row>
    <row r="138" spans="21:26">
      <c r="U138" s="481" t="s">
        <v>223</v>
      </c>
      <c r="V138" s="484">
        <v>5</v>
      </c>
      <c r="W138" s="201"/>
      <c r="X138" s="202"/>
      <c r="Y138" s="202"/>
      <c r="Z138" s="202" t="s">
        <v>21</v>
      </c>
    </row>
    <row r="139" spans="21:26">
      <c r="U139" s="481" t="s">
        <v>224</v>
      </c>
      <c r="V139" s="484">
        <v>9</v>
      </c>
      <c r="W139" s="201" t="s">
        <v>44</v>
      </c>
      <c r="X139" s="202"/>
      <c r="Y139" s="202"/>
      <c r="Z139" s="202" t="s">
        <v>71</v>
      </c>
    </row>
    <row r="140" spans="21:26">
      <c r="U140" s="481" t="s">
        <v>225</v>
      </c>
      <c r="V140" s="484">
        <v>9</v>
      </c>
      <c r="W140" s="201"/>
      <c r="X140" s="202"/>
      <c r="Y140" s="202"/>
      <c r="Z140" s="202" t="s">
        <v>21</v>
      </c>
    </row>
    <row r="141" spans="21:26">
      <c r="U141" s="481" t="s">
        <v>226</v>
      </c>
      <c r="V141" s="484">
        <v>9</v>
      </c>
      <c r="W141" s="201"/>
      <c r="X141" s="202"/>
      <c r="Y141" s="202"/>
      <c r="Z141" s="202" t="s">
        <v>21</v>
      </c>
    </row>
    <row r="142" spans="21:26">
      <c r="U142" s="481" t="s">
        <v>227</v>
      </c>
      <c r="V142" s="484">
        <v>4</v>
      </c>
      <c r="W142" s="201"/>
      <c r="X142" s="202"/>
      <c r="Y142" s="202"/>
      <c r="Z142" s="202" t="s">
        <v>21</v>
      </c>
    </row>
    <row r="143" spans="21:26">
      <c r="U143" s="481" t="s">
        <v>228</v>
      </c>
      <c r="V143" s="484">
        <v>8</v>
      </c>
      <c r="W143" s="201"/>
      <c r="X143" s="202"/>
      <c r="Y143" s="202"/>
      <c r="Z143" s="202" t="s">
        <v>21</v>
      </c>
    </row>
    <row r="144" spans="21:26">
      <c r="U144" s="481" t="s">
        <v>229</v>
      </c>
      <c r="V144" s="484">
        <v>7</v>
      </c>
      <c r="W144" s="201"/>
      <c r="X144" s="202"/>
      <c r="Y144" s="202"/>
      <c r="Z144" s="202" t="s">
        <v>21</v>
      </c>
    </row>
    <row r="145" spans="21:26">
      <c r="U145" s="481" t="s">
        <v>230</v>
      </c>
      <c r="V145" s="484">
        <v>9</v>
      </c>
      <c r="W145" s="201"/>
      <c r="X145" s="202"/>
      <c r="Y145" s="202"/>
      <c r="Z145" s="202" t="s">
        <v>21</v>
      </c>
    </row>
    <row r="146" spans="21:26">
      <c r="U146" s="481" t="s">
        <v>231</v>
      </c>
      <c r="V146" s="484">
        <v>9</v>
      </c>
      <c r="W146" s="201"/>
      <c r="X146" s="202"/>
      <c r="Y146" s="202"/>
      <c r="Z146" s="202" t="s">
        <v>21</v>
      </c>
    </row>
    <row r="147" spans="21:26">
      <c r="U147" s="481" t="s">
        <v>232</v>
      </c>
      <c r="V147" s="484">
        <v>7</v>
      </c>
      <c r="W147" s="201"/>
      <c r="X147" s="202"/>
      <c r="Y147" s="202"/>
      <c r="Z147" s="202" t="s">
        <v>21</v>
      </c>
    </row>
    <row r="148" spans="21:26">
      <c r="U148" s="481" t="s">
        <v>233</v>
      </c>
      <c r="V148" s="484">
        <v>7</v>
      </c>
      <c r="W148" s="201"/>
      <c r="X148" s="202"/>
      <c r="Y148" s="202"/>
      <c r="Z148" s="202" t="s">
        <v>21</v>
      </c>
    </row>
    <row r="149" spans="21:26">
      <c r="U149" s="481" t="s">
        <v>234</v>
      </c>
      <c r="V149" s="484">
        <v>7</v>
      </c>
      <c r="W149" s="201"/>
      <c r="X149" s="202"/>
      <c r="Y149" s="202"/>
      <c r="Z149" s="202" t="s">
        <v>21</v>
      </c>
    </row>
    <row r="150" spans="21:26">
      <c r="U150" s="481" t="s">
        <v>235</v>
      </c>
      <c r="V150" s="484">
        <v>1</v>
      </c>
      <c r="W150" s="201"/>
      <c r="X150" s="202"/>
      <c r="Y150" s="202"/>
      <c r="Z150" s="202" t="s">
        <v>21</v>
      </c>
    </row>
    <row r="151" spans="21:26">
      <c r="U151" s="481" t="s">
        <v>236</v>
      </c>
      <c r="V151" s="484">
        <v>9</v>
      </c>
      <c r="W151" s="201"/>
      <c r="X151" s="202"/>
      <c r="Y151" s="202"/>
      <c r="Z151" s="202" t="s">
        <v>21</v>
      </c>
    </row>
    <row r="152" spans="21:26">
      <c r="U152" s="481" t="s">
        <v>237</v>
      </c>
      <c r="V152" s="484">
        <v>6</v>
      </c>
      <c r="W152" s="201"/>
      <c r="X152" s="202"/>
      <c r="Y152" s="202"/>
      <c r="Z152" s="202" t="s">
        <v>21</v>
      </c>
    </row>
    <row r="153" spans="21:26">
      <c r="U153" s="481" t="s">
        <v>238</v>
      </c>
      <c r="V153" s="484">
        <v>3</v>
      </c>
      <c r="W153" s="201"/>
      <c r="X153" s="202"/>
      <c r="Y153" s="202"/>
      <c r="Z153" s="202" t="s">
        <v>21</v>
      </c>
    </row>
    <row r="154" spans="21:26">
      <c r="U154" s="481" t="s">
        <v>239</v>
      </c>
      <c r="V154" s="484">
        <v>6</v>
      </c>
      <c r="W154" s="201"/>
      <c r="X154" s="202"/>
      <c r="Y154" s="202"/>
      <c r="Z154" s="202" t="s">
        <v>21</v>
      </c>
    </row>
    <row r="155" spans="21:26">
      <c r="U155" s="481" t="s">
        <v>240</v>
      </c>
      <c r="V155" s="484">
        <v>9</v>
      </c>
      <c r="W155" s="201"/>
      <c r="X155" s="202"/>
      <c r="Y155" s="202"/>
      <c r="Z155" s="202" t="s">
        <v>21</v>
      </c>
    </row>
    <row r="156" spans="21:26">
      <c r="U156" s="481" t="s">
        <v>241</v>
      </c>
      <c r="V156" s="484">
        <v>5</v>
      </c>
      <c r="W156" s="201"/>
      <c r="X156" s="202"/>
      <c r="Y156" s="202"/>
      <c r="Z156" s="202" t="s">
        <v>21</v>
      </c>
    </row>
    <row r="157" spans="21:26">
      <c r="U157" s="481" t="s">
        <v>242</v>
      </c>
      <c r="V157" s="484">
        <v>6</v>
      </c>
      <c r="W157" s="201"/>
      <c r="X157" s="202"/>
      <c r="Y157" s="202"/>
      <c r="Z157" s="202" t="s">
        <v>21</v>
      </c>
    </row>
    <row r="158" spans="21:26">
      <c r="U158" s="481" t="s">
        <v>243</v>
      </c>
      <c r="V158" s="484">
        <v>9</v>
      </c>
      <c r="W158" s="201"/>
      <c r="X158" s="202"/>
      <c r="Y158" s="202"/>
      <c r="Z158" s="202" t="s">
        <v>21</v>
      </c>
    </row>
    <row r="159" spans="21:26">
      <c r="U159" s="481" t="s">
        <v>244</v>
      </c>
      <c r="V159" s="484">
        <v>5</v>
      </c>
      <c r="W159" s="201"/>
      <c r="X159" s="202"/>
      <c r="Y159" s="202"/>
      <c r="Z159" s="202" t="s">
        <v>21</v>
      </c>
    </row>
    <row r="160" spans="21:26">
      <c r="U160" s="481" t="s">
        <v>245</v>
      </c>
      <c r="V160" s="484">
        <v>9</v>
      </c>
      <c r="W160" s="201"/>
      <c r="X160" s="202"/>
      <c r="Y160" s="202"/>
      <c r="Z160" s="202" t="s">
        <v>21</v>
      </c>
    </row>
    <row r="161" spans="21:26">
      <c r="U161" s="481" t="s">
        <v>246</v>
      </c>
      <c r="V161" s="484">
        <v>3</v>
      </c>
      <c r="W161" s="201" t="s">
        <v>44</v>
      </c>
      <c r="X161" s="202"/>
      <c r="Y161" s="202"/>
      <c r="Z161" s="202" t="s">
        <v>71</v>
      </c>
    </row>
    <row r="162" spans="21:26">
      <c r="U162" s="481" t="s">
        <v>247</v>
      </c>
      <c r="V162" s="484">
        <v>9</v>
      </c>
      <c r="W162" s="201"/>
      <c r="X162" s="202"/>
      <c r="Y162" s="202"/>
      <c r="Z162" s="202" t="s">
        <v>21</v>
      </c>
    </row>
    <row r="163" spans="21:26">
      <c r="U163" s="481" t="s">
        <v>248</v>
      </c>
      <c r="V163" s="484">
        <v>5</v>
      </c>
      <c r="W163" s="201"/>
      <c r="X163" s="202"/>
      <c r="Y163" s="202"/>
      <c r="Z163" s="202" t="s">
        <v>21</v>
      </c>
    </row>
    <row r="164" spans="21:26">
      <c r="U164" s="481" t="s">
        <v>249</v>
      </c>
      <c r="V164" s="484">
        <v>7</v>
      </c>
      <c r="W164" s="201"/>
      <c r="X164" s="202"/>
      <c r="Y164" s="202"/>
      <c r="Z164" s="202" t="s">
        <v>21</v>
      </c>
    </row>
    <row r="165" spans="21:26">
      <c r="U165" s="481" t="s">
        <v>250</v>
      </c>
      <c r="V165" s="484">
        <v>9</v>
      </c>
      <c r="W165" s="201"/>
      <c r="X165" s="202"/>
      <c r="Y165" s="202"/>
      <c r="Z165" s="202" t="s">
        <v>21</v>
      </c>
    </row>
    <row r="166" spans="21:26">
      <c r="U166" s="481" t="s">
        <v>251</v>
      </c>
      <c r="V166" s="484">
        <v>6</v>
      </c>
      <c r="W166" s="201"/>
      <c r="X166" s="202"/>
      <c r="Y166" s="202"/>
      <c r="Z166" s="202" t="s">
        <v>21</v>
      </c>
    </row>
    <row r="167" spans="21:26">
      <c r="U167" s="481" t="s">
        <v>252</v>
      </c>
      <c r="V167" s="484">
        <v>4</v>
      </c>
      <c r="W167" s="201"/>
      <c r="X167" s="202"/>
      <c r="Y167" s="202"/>
      <c r="Z167" s="202" t="s">
        <v>21</v>
      </c>
    </row>
    <row r="168" spans="21:26">
      <c r="U168" s="481" t="s">
        <v>253</v>
      </c>
      <c r="V168" s="484">
        <v>9</v>
      </c>
      <c r="W168" s="201" t="s">
        <v>44</v>
      </c>
      <c r="X168" s="202"/>
      <c r="Y168" s="202"/>
      <c r="Z168" s="202" t="s">
        <v>21</v>
      </c>
    </row>
    <row r="169" spans="21:26">
      <c r="U169" s="481" t="s">
        <v>254</v>
      </c>
      <c r="V169" s="484">
        <v>9</v>
      </c>
      <c r="W169" s="201"/>
      <c r="X169" s="202"/>
      <c r="Y169" s="202"/>
      <c r="Z169" s="202" t="s">
        <v>21</v>
      </c>
    </row>
    <row r="170" spans="21:26">
      <c r="U170" s="481" t="s">
        <v>255</v>
      </c>
      <c r="V170" s="484">
        <v>7</v>
      </c>
      <c r="W170" s="201"/>
      <c r="X170" s="202"/>
      <c r="Y170" s="202"/>
      <c r="Z170" s="202" t="s">
        <v>21</v>
      </c>
    </row>
    <row r="171" spans="21:26">
      <c r="U171" s="481" t="s">
        <v>256</v>
      </c>
      <c r="V171" s="484">
        <v>9</v>
      </c>
      <c r="W171" s="201"/>
      <c r="X171" s="202"/>
      <c r="Y171" s="202"/>
      <c r="Z171" s="202" t="s">
        <v>21</v>
      </c>
    </row>
    <row r="172" spans="21:26">
      <c r="U172" s="481" t="s">
        <v>257</v>
      </c>
      <c r="V172" s="484">
        <v>10</v>
      </c>
      <c r="W172" s="201"/>
      <c r="X172" s="202"/>
      <c r="Y172" s="202"/>
      <c r="Z172" s="202" t="s">
        <v>21</v>
      </c>
    </row>
    <row r="173" spans="21:26">
      <c r="U173" s="481" t="s">
        <v>258</v>
      </c>
      <c r="V173" s="484">
        <v>8</v>
      </c>
      <c r="W173" s="201"/>
      <c r="X173" s="202"/>
      <c r="Y173" s="202"/>
      <c r="Z173" s="202" t="s">
        <v>21</v>
      </c>
    </row>
    <row r="174" spans="21:26">
      <c r="U174" s="481" t="s">
        <v>259</v>
      </c>
      <c r="V174" s="484">
        <v>7</v>
      </c>
      <c r="W174" s="201" t="s">
        <v>44</v>
      </c>
      <c r="X174" s="202"/>
      <c r="Y174" s="202" t="s">
        <v>44</v>
      </c>
      <c r="Z174" s="202" t="s">
        <v>45</v>
      </c>
    </row>
    <row r="175" spans="21:26">
      <c r="U175" s="481" t="s">
        <v>260</v>
      </c>
      <c r="V175" s="484">
        <v>9</v>
      </c>
      <c r="W175" s="201"/>
      <c r="X175" s="202"/>
      <c r="Y175" s="202"/>
      <c r="Z175" s="202" t="s">
        <v>21</v>
      </c>
    </row>
    <row r="176" spans="21:26">
      <c r="U176" s="481" t="s">
        <v>261</v>
      </c>
      <c r="V176" s="484">
        <v>7</v>
      </c>
      <c r="W176" s="201"/>
      <c r="X176" s="202" t="s">
        <v>44</v>
      </c>
      <c r="Y176" s="202"/>
      <c r="Z176" s="202" t="s">
        <v>93</v>
      </c>
    </row>
    <row r="177" spans="21:26">
      <c r="U177" s="481" t="s">
        <v>262</v>
      </c>
      <c r="V177" s="484">
        <v>4</v>
      </c>
      <c r="W177" s="201"/>
      <c r="X177" s="202"/>
      <c r="Y177" s="202"/>
      <c r="Z177" s="202" t="s">
        <v>21</v>
      </c>
    </row>
    <row r="178" spans="21:26">
      <c r="U178" s="481" t="s">
        <v>263</v>
      </c>
      <c r="V178" s="484">
        <v>6</v>
      </c>
      <c r="W178" s="201" t="s">
        <v>44</v>
      </c>
      <c r="X178" s="202"/>
      <c r="Y178" s="202"/>
      <c r="Z178" s="202" t="s">
        <v>71</v>
      </c>
    </row>
    <row r="179" spans="21:26">
      <c r="U179" s="481" t="s">
        <v>264</v>
      </c>
      <c r="V179" s="484">
        <v>9</v>
      </c>
      <c r="W179" s="201"/>
      <c r="X179" s="202" t="s">
        <v>44</v>
      </c>
      <c r="Y179" s="202"/>
      <c r="Z179" s="202" t="s">
        <v>21</v>
      </c>
    </row>
    <row r="180" spans="21:26">
      <c r="U180" s="481" t="s">
        <v>265</v>
      </c>
      <c r="V180" s="484">
        <v>5</v>
      </c>
      <c r="W180" s="201"/>
      <c r="X180" s="202"/>
      <c r="Y180" s="202"/>
      <c r="Z180" s="202" t="s">
        <v>21</v>
      </c>
    </row>
    <row r="181" spans="21:26">
      <c r="U181" s="481" t="s">
        <v>266</v>
      </c>
      <c r="V181" s="484">
        <v>3</v>
      </c>
      <c r="W181" s="201"/>
      <c r="X181" s="202"/>
      <c r="Y181" s="202"/>
      <c r="Z181" s="202" t="s">
        <v>21</v>
      </c>
    </row>
    <row r="182" spans="21:26">
      <c r="U182" s="481" t="s">
        <v>267</v>
      </c>
      <c r="V182" s="484">
        <v>4</v>
      </c>
      <c r="W182" s="201"/>
      <c r="X182" s="202" t="s">
        <v>44</v>
      </c>
      <c r="Y182" s="202"/>
      <c r="Z182" s="202" t="s">
        <v>93</v>
      </c>
    </row>
    <row r="183" spans="21:26">
      <c r="U183" s="481" t="s">
        <v>268</v>
      </c>
      <c r="V183" s="484">
        <v>2</v>
      </c>
      <c r="W183" s="201"/>
      <c r="X183" s="202"/>
      <c r="Y183" s="202"/>
      <c r="Z183" s="202" t="s">
        <v>21</v>
      </c>
    </row>
    <row r="184" spans="21:26">
      <c r="U184" s="481" t="s">
        <v>269</v>
      </c>
      <c r="V184" s="484">
        <v>7</v>
      </c>
      <c r="W184" s="201" t="s">
        <v>44</v>
      </c>
      <c r="X184" s="202"/>
      <c r="Y184" s="202" t="s">
        <v>44</v>
      </c>
      <c r="Z184" s="202" t="s">
        <v>45</v>
      </c>
    </row>
    <row r="185" spans="21:26">
      <c r="U185" s="481" t="s">
        <v>270</v>
      </c>
      <c r="V185" s="484">
        <v>7</v>
      </c>
      <c r="W185" s="201"/>
      <c r="X185" s="202"/>
      <c r="Y185" s="202"/>
      <c r="Z185" s="202" t="s">
        <v>21</v>
      </c>
    </row>
    <row r="186" spans="21:26">
      <c r="U186" s="481" t="s">
        <v>271</v>
      </c>
      <c r="V186" s="484">
        <v>8</v>
      </c>
      <c r="W186" s="201"/>
      <c r="X186" s="202"/>
      <c r="Y186" s="202"/>
      <c r="Z186" s="202" t="s">
        <v>21</v>
      </c>
    </row>
    <row r="187" spans="21:26">
      <c r="U187" s="481" t="s">
        <v>272</v>
      </c>
      <c r="V187" s="484">
        <v>4</v>
      </c>
      <c r="W187" s="201"/>
      <c r="X187" s="202"/>
      <c r="Y187" s="202"/>
      <c r="Z187" s="202" t="s">
        <v>21</v>
      </c>
    </row>
    <row r="188" spans="21:26">
      <c r="U188" s="481" t="s">
        <v>273</v>
      </c>
      <c r="V188" s="484">
        <v>7</v>
      </c>
      <c r="W188" s="201"/>
      <c r="X188" s="202"/>
      <c r="Y188" s="202"/>
      <c r="Z188" s="202" t="s">
        <v>21</v>
      </c>
    </row>
    <row r="189" spans="21:26">
      <c r="U189" s="481" t="s">
        <v>274</v>
      </c>
      <c r="V189" s="484">
        <v>9</v>
      </c>
      <c r="W189" s="201"/>
      <c r="X189" s="202"/>
      <c r="Y189" s="202"/>
      <c r="Z189" s="202" t="s">
        <v>21</v>
      </c>
    </row>
    <row r="190" spans="21:26">
      <c r="U190" s="481" t="s">
        <v>275</v>
      </c>
      <c r="V190" s="484">
        <v>8</v>
      </c>
      <c r="W190" s="201"/>
      <c r="X190" s="202"/>
      <c r="Y190" s="202"/>
      <c r="Z190" s="202" t="s">
        <v>21</v>
      </c>
    </row>
    <row r="191" spans="21:26">
      <c r="U191" s="481" t="s">
        <v>276</v>
      </c>
      <c r="V191" s="484">
        <v>3</v>
      </c>
      <c r="W191" s="201"/>
      <c r="X191" s="202"/>
      <c r="Y191" s="202"/>
      <c r="Z191" s="202" t="s">
        <v>21</v>
      </c>
    </row>
    <row r="192" spans="21:26">
      <c r="U192" s="481" t="s">
        <v>277</v>
      </c>
      <c r="V192" s="484">
        <v>8</v>
      </c>
      <c r="W192" s="201"/>
      <c r="X192" s="202" t="s">
        <v>44</v>
      </c>
      <c r="Y192" s="202"/>
      <c r="Z192" s="202" t="s">
        <v>93</v>
      </c>
    </row>
    <row r="193" spans="21:26">
      <c r="U193" s="481" t="s">
        <v>278</v>
      </c>
      <c r="V193" s="484">
        <v>7</v>
      </c>
      <c r="W193" s="201"/>
      <c r="X193" s="202"/>
      <c r="Y193" s="202"/>
      <c r="Z193" s="202" t="s">
        <v>21</v>
      </c>
    </row>
    <row r="194" spans="21:26">
      <c r="U194" s="481" t="s">
        <v>279</v>
      </c>
      <c r="V194" s="484">
        <v>7</v>
      </c>
      <c r="W194" s="201"/>
      <c r="X194" s="202"/>
      <c r="Y194" s="202"/>
      <c r="Z194" s="202" t="s">
        <v>21</v>
      </c>
    </row>
    <row r="195" spans="21:26">
      <c r="U195" s="481" t="s">
        <v>280</v>
      </c>
      <c r="V195" s="484">
        <v>9</v>
      </c>
      <c r="W195" s="201"/>
      <c r="X195" s="202"/>
      <c r="Y195" s="202"/>
      <c r="Z195" s="202" t="s">
        <v>21</v>
      </c>
    </row>
    <row r="196" spans="21:26">
      <c r="U196" s="481" t="s">
        <v>281</v>
      </c>
      <c r="V196" s="484">
        <v>7</v>
      </c>
      <c r="W196" s="201"/>
      <c r="X196" s="202"/>
      <c r="Y196" s="202"/>
      <c r="Z196" s="202" t="s">
        <v>21</v>
      </c>
    </row>
    <row r="197" spans="21:26">
      <c r="U197" s="481" t="s">
        <v>282</v>
      </c>
      <c r="V197" s="484">
        <v>8</v>
      </c>
      <c r="W197" s="201"/>
      <c r="X197" s="202"/>
      <c r="Y197" s="202"/>
      <c r="Z197" s="202" t="s">
        <v>21</v>
      </c>
    </row>
    <row r="198" spans="21:26">
      <c r="U198" s="481" t="s">
        <v>283</v>
      </c>
      <c r="V198" s="484">
        <v>3</v>
      </c>
      <c r="W198" s="201" t="s">
        <v>44</v>
      </c>
      <c r="X198" s="202"/>
      <c r="Y198" s="202"/>
      <c r="Z198" s="202" t="s">
        <v>71</v>
      </c>
    </row>
    <row r="199" spans="21:26">
      <c r="U199" s="481" t="s">
        <v>284</v>
      </c>
      <c r="V199" s="484">
        <v>4</v>
      </c>
      <c r="W199" s="201"/>
      <c r="X199" s="202"/>
      <c r="Y199" s="202"/>
      <c r="Z199" s="202" t="s">
        <v>21</v>
      </c>
    </row>
    <row r="200" spans="21:26">
      <c r="U200" s="481" t="s">
        <v>285</v>
      </c>
      <c r="V200" s="484">
        <v>9</v>
      </c>
      <c r="W200" s="201"/>
      <c r="X200" s="202" t="s">
        <v>44</v>
      </c>
      <c r="Y200" s="202"/>
      <c r="Z200" s="202" t="s">
        <v>93</v>
      </c>
    </row>
    <row r="201" spans="21:26">
      <c r="U201" s="481" t="s">
        <v>286</v>
      </c>
      <c r="V201" s="484">
        <v>6</v>
      </c>
      <c r="W201" s="201"/>
      <c r="X201" s="202"/>
      <c r="Y201" s="202"/>
      <c r="Z201" s="202" t="s">
        <v>21</v>
      </c>
    </row>
    <row r="202" spans="21:26">
      <c r="U202" s="481" t="s">
        <v>287</v>
      </c>
      <c r="V202" s="484">
        <v>8</v>
      </c>
      <c r="W202" s="201"/>
      <c r="X202" s="202"/>
      <c r="Y202" s="202"/>
      <c r="Z202" s="202" t="s">
        <v>21</v>
      </c>
    </row>
    <row r="203" spans="21:26">
      <c r="U203" s="481" t="s">
        <v>288</v>
      </c>
      <c r="V203" s="484">
        <v>9</v>
      </c>
      <c r="W203" s="201"/>
      <c r="X203" s="202"/>
      <c r="Y203" s="202"/>
      <c r="Z203" s="202" t="s">
        <v>21</v>
      </c>
    </row>
    <row r="204" spans="21:26">
      <c r="U204" s="481" t="s">
        <v>289</v>
      </c>
      <c r="V204" s="484">
        <v>8</v>
      </c>
      <c r="W204" s="201"/>
      <c r="X204" s="202"/>
      <c r="Y204" s="202"/>
      <c r="Z204" s="202" t="s">
        <v>21</v>
      </c>
    </row>
    <row r="205" spans="21:26">
      <c r="U205" s="481" t="s">
        <v>290</v>
      </c>
      <c r="V205" s="484">
        <v>10</v>
      </c>
      <c r="W205" s="201"/>
      <c r="X205" s="202"/>
      <c r="Y205" s="202"/>
      <c r="Z205" s="202" t="s">
        <v>21</v>
      </c>
    </row>
    <row r="206" spans="21:26">
      <c r="U206" s="481" t="s">
        <v>291</v>
      </c>
      <c r="V206" s="484">
        <v>8</v>
      </c>
      <c r="W206" s="201"/>
      <c r="X206" s="202"/>
      <c r="Y206" s="202"/>
      <c r="Z206" s="202" t="s">
        <v>21</v>
      </c>
    </row>
    <row r="207" spans="21:26">
      <c r="U207" s="481" t="s">
        <v>292</v>
      </c>
      <c r="V207" s="484">
        <v>8</v>
      </c>
      <c r="W207" s="201"/>
      <c r="X207" s="202"/>
      <c r="Y207" s="202"/>
      <c r="Z207" s="202" t="s">
        <v>21</v>
      </c>
    </row>
    <row r="208" spans="21:26">
      <c r="U208" s="481" t="s">
        <v>293</v>
      </c>
      <c r="V208" s="484">
        <v>9</v>
      </c>
      <c r="W208" s="201"/>
      <c r="X208" s="202"/>
      <c r="Y208" s="202"/>
      <c r="Z208" s="202" t="s">
        <v>21</v>
      </c>
    </row>
    <row r="209" spans="21:26">
      <c r="U209" s="481" t="s">
        <v>294</v>
      </c>
      <c r="V209" s="484">
        <v>7</v>
      </c>
      <c r="W209" s="201"/>
      <c r="X209" s="202"/>
      <c r="Y209" s="202"/>
      <c r="Z209" s="202" t="s">
        <v>21</v>
      </c>
    </row>
    <row r="210" spans="21:26">
      <c r="U210" s="481" t="s">
        <v>295</v>
      </c>
      <c r="V210" s="484">
        <v>7</v>
      </c>
      <c r="W210" s="201"/>
      <c r="X210" s="202"/>
      <c r="Y210" s="202"/>
      <c r="Z210" s="202" t="s">
        <v>21</v>
      </c>
    </row>
    <row r="211" spans="21:26">
      <c r="U211" s="481" t="s">
        <v>296</v>
      </c>
      <c r="V211" s="484">
        <v>7</v>
      </c>
      <c r="W211" s="201"/>
      <c r="X211" s="202"/>
      <c r="Y211" s="202"/>
      <c r="Z211" s="202" t="s">
        <v>21</v>
      </c>
    </row>
    <row r="212" spans="21:26">
      <c r="U212" s="481" t="s">
        <v>297</v>
      </c>
      <c r="V212" s="484">
        <v>7</v>
      </c>
      <c r="W212" s="201"/>
      <c r="X212" s="202"/>
      <c r="Y212" s="202"/>
      <c r="Z212" s="202" t="s">
        <v>21</v>
      </c>
    </row>
    <row r="213" spans="21:26">
      <c r="U213" s="481" t="s">
        <v>298</v>
      </c>
      <c r="V213" s="484">
        <v>8</v>
      </c>
      <c r="W213" s="201"/>
      <c r="X213" s="202"/>
      <c r="Y213" s="202"/>
      <c r="Z213" s="202" t="s">
        <v>21</v>
      </c>
    </row>
    <row r="214" spans="21:26">
      <c r="U214" s="481" t="s">
        <v>299</v>
      </c>
      <c r="V214" s="484">
        <v>7</v>
      </c>
      <c r="W214" s="201"/>
      <c r="X214" s="202"/>
      <c r="Y214" s="202"/>
      <c r="Z214" s="202" t="s">
        <v>21</v>
      </c>
    </row>
    <row r="215" spans="21:26">
      <c r="U215" s="481" t="s">
        <v>300</v>
      </c>
      <c r="V215" s="484">
        <v>7</v>
      </c>
      <c r="W215" s="201"/>
      <c r="X215" s="202"/>
      <c r="Y215" s="202"/>
      <c r="Z215" s="202" t="s">
        <v>21</v>
      </c>
    </row>
    <row r="216" spans="21:26">
      <c r="U216" s="481" t="s">
        <v>301</v>
      </c>
      <c r="V216" s="484">
        <v>5</v>
      </c>
      <c r="W216" s="201"/>
      <c r="X216" s="202"/>
      <c r="Y216" s="202"/>
      <c r="Z216" s="202" t="s">
        <v>21</v>
      </c>
    </row>
    <row r="217" spans="21:26">
      <c r="U217" s="481" t="s">
        <v>302</v>
      </c>
      <c r="V217" s="484">
        <v>10</v>
      </c>
      <c r="W217" s="201"/>
      <c r="X217" s="202"/>
      <c r="Y217" s="202"/>
      <c r="Z217" s="202" t="s">
        <v>21</v>
      </c>
    </row>
    <row r="218" spans="21:26">
      <c r="U218" s="481" t="s">
        <v>303</v>
      </c>
      <c r="V218" s="484">
        <v>6</v>
      </c>
      <c r="W218" s="201"/>
      <c r="X218" s="202"/>
      <c r="Y218" s="202"/>
      <c r="Z218" s="202" t="s">
        <v>21</v>
      </c>
    </row>
    <row r="219" spans="21:26">
      <c r="U219" s="481" t="s">
        <v>304</v>
      </c>
      <c r="V219" s="484">
        <v>8</v>
      </c>
      <c r="W219" s="201"/>
      <c r="X219" s="202"/>
      <c r="Y219" s="202"/>
      <c r="Z219" s="202" t="s">
        <v>21</v>
      </c>
    </row>
    <row r="220" spans="21:26">
      <c r="U220" s="481" t="s">
        <v>305</v>
      </c>
      <c r="V220" s="484">
        <v>9</v>
      </c>
      <c r="W220" s="201"/>
      <c r="X220" s="202"/>
      <c r="Y220" s="202"/>
      <c r="Z220" s="202" t="s">
        <v>21</v>
      </c>
    </row>
    <row r="221" spans="21:26">
      <c r="U221" s="481" t="s">
        <v>306</v>
      </c>
      <c r="V221" s="484">
        <v>7</v>
      </c>
      <c r="W221" s="201" t="s">
        <v>44</v>
      </c>
      <c r="X221" s="202"/>
      <c r="Y221" s="202"/>
      <c r="Z221" s="202" t="s">
        <v>71</v>
      </c>
    </row>
    <row r="222" spans="21:26">
      <c r="U222" s="481" t="s">
        <v>307</v>
      </c>
      <c r="V222" s="484">
        <v>5</v>
      </c>
      <c r="W222" s="201"/>
      <c r="X222" s="202"/>
      <c r="Y222" s="202"/>
      <c r="Z222" s="202" t="s">
        <v>21</v>
      </c>
    </row>
    <row r="223" spans="21:26">
      <c r="U223" s="481" t="s">
        <v>308</v>
      </c>
      <c r="V223" s="484">
        <v>6</v>
      </c>
      <c r="W223" s="201"/>
      <c r="X223" s="202"/>
      <c r="Y223" s="202"/>
      <c r="Z223" s="202" t="s">
        <v>21</v>
      </c>
    </row>
    <row r="224" spans="21:26">
      <c r="U224" s="481" t="s">
        <v>309</v>
      </c>
      <c r="V224" s="484">
        <v>7</v>
      </c>
      <c r="W224" s="201"/>
      <c r="X224" s="202"/>
      <c r="Y224" s="202"/>
      <c r="Z224" s="202" t="s">
        <v>21</v>
      </c>
    </row>
    <row r="225" spans="21:26">
      <c r="U225" s="481" t="s">
        <v>310</v>
      </c>
      <c r="V225" s="484">
        <v>7</v>
      </c>
      <c r="W225" s="201"/>
      <c r="X225" s="202"/>
      <c r="Y225" s="202"/>
      <c r="Z225" s="202" t="s">
        <v>21</v>
      </c>
    </row>
    <row r="226" spans="21:26">
      <c r="U226" s="481" t="s">
        <v>311</v>
      </c>
      <c r="V226" s="484">
        <v>7</v>
      </c>
      <c r="W226" s="201"/>
      <c r="X226" s="202"/>
      <c r="Y226" s="202"/>
      <c r="Z226" s="202" t="s">
        <v>21</v>
      </c>
    </row>
    <row r="227" spans="21:26">
      <c r="U227" s="481" t="s">
        <v>312</v>
      </c>
      <c r="V227" s="484">
        <v>7</v>
      </c>
      <c r="W227" s="201" t="s">
        <v>44</v>
      </c>
      <c r="X227" s="202"/>
      <c r="Y227" s="202"/>
      <c r="Z227" s="202" t="s">
        <v>71</v>
      </c>
    </row>
    <row r="228" spans="21:26">
      <c r="U228" s="481" t="s">
        <v>313</v>
      </c>
      <c r="V228" s="484">
        <v>7</v>
      </c>
      <c r="W228" s="201" t="s">
        <v>44</v>
      </c>
      <c r="X228" s="202"/>
      <c r="Y228" s="202"/>
      <c r="Z228" s="202" t="s">
        <v>71</v>
      </c>
    </row>
    <row r="229" spans="21:26">
      <c r="U229" s="481" t="s">
        <v>314</v>
      </c>
      <c r="V229" s="484">
        <v>9</v>
      </c>
      <c r="W229" s="201"/>
      <c r="X229" s="202"/>
      <c r="Y229" s="202"/>
      <c r="Z229" s="202" t="s">
        <v>21</v>
      </c>
    </row>
    <row r="230" spans="21:26">
      <c r="U230" s="481" t="s">
        <v>315</v>
      </c>
      <c r="V230" s="484">
        <v>9</v>
      </c>
      <c r="W230" s="201"/>
      <c r="X230" s="202"/>
      <c r="Y230" s="202"/>
      <c r="Z230" s="202" t="s">
        <v>21</v>
      </c>
    </row>
    <row r="231" spans="21:26">
      <c r="U231" s="481" t="s">
        <v>316</v>
      </c>
      <c r="V231" s="484">
        <v>9</v>
      </c>
      <c r="W231" s="201"/>
      <c r="X231" s="202"/>
      <c r="Y231" s="202"/>
      <c r="Z231" s="202" t="s">
        <v>21</v>
      </c>
    </row>
    <row r="232" spans="21:26">
      <c r="U232" s="481" t="s">
        <v>317</v>
      </c>
      <c r="V232" s="484">
        <v>10</v>
      </c>
      <c r="W232" s="201"/>
      <c r="X232" s="202"/>
      <c r="Y232" s="202"/>
      <c r="Z232" s="202" t="s">
        <v>21</v>
      </c>
    </row>
    <row r="233" spans="21:26">
      <c r="U233" s="481" t="s">
        <v>318</v>
      </c>
      <c r="V233" s="484">
        <v>7</v>
      </c>
      <c r="W233" s="201"/>
      <c r="X233" s="202"/>
      <c r="Y233" s="202"/>
      <c r="Z233" s="202" t="s">
        <v>21</v>
      </c>
    </row>
    <row r="234" spans="21:26">
      <c r="U234" s="481" t="s">
        <v>319</v>
      </c>
      <c r="V234" s="484">
        <v>6</v>
      </c>
      <c r="W234" s="201"/>
      <c r="X234" s="202"/>
      <c r="Y234" s="202"/>
      <c r="Z234" s="202" t="s">
        <v>21</v>
      </c>
    </row>
    <row r="235" spans="21:26">
      <c r="U235" s="481" t="s">
        <v>320</v>
      </c>
      <c r="V235" s="484">
        <v>7</v>
      </c>
      <c r="W235" s="201"/>
      <c r="X235" s="202"/>
      <c r="Y235" s="202"/>
      <c r="Z235" s="202" t="s">
        <v>21</v>
      </c>
    </row>
    <row r="236" spans="21:26">
      <c r="U236" s="481" t="s">
        <v>321</v>
      </c>
      <c r="V236" s="484">
        <v>8</v>
      </c>
      <c r="W236" s="201"/>
      <c r="X236" s="202"/>
      <c r="Y236" s="202"/>
      <c r="Z236" s="202" t="s">
        <v>21</v>
      </c>
    </row>
    <row r="237" spans="21:26">
      <c r="U237" s="481" t="s">
        <v>322</v>
      </c>
      <c r="V237" s="484">
        <v>8</v>
      </c>
      <c r="W237" s="201"/>
      <c r="X237" s="202"/>
      <c r="Y237" s="202"/>
      <c r="Z237" s="202" t="s">
        <v>21</v>
      </c>
    </row>
    <row r="238" spans="21:26">
      <c r="U238" s="481" t="s">
        <v>323</v>
      </c>
      <c r="V238" s="484">
        <v>5</v>
      </c>
      <c r="W238" s="201"/>
      <c r="X238" s="202"/>
      <c r="Y238" s="202"/>
      <c r="Z238" s="202" t="s">
        <v>21</v>
      </c>
    </row>
    <row r="239" spans="21:26">
      <c r="U239" s="481" t="s">
        <v>324</v>
      </c>
      <c r="V239" s="484">
        <v>8</v>
      </c>
      <c r="W239" s="201"/>
      <c r="X239" s="202"/>
      <c r="Y239" s="202"/>
      <c r="Z239" s="202" t="s">
        <v>21</v>
      </c>
    </row>
    <row r="240" spans="21:26">
      <c r="U240" s="481" t="s">
        <v>325</v>
      </c>
      <c r="V240" s="484">
        <v>5</v>
      </c>
      <c r="W240" s="201"/>
      <c r="X240" s="202" t="s">
        <v>44</v>
      </c>
      <c r="Y240" s="202"/>
      <c r="Z240" s="202" t="s">
        <v>93</v>
      </c>
    </row>
    <row r="241" spans="21:26">
      <c r="U241" s="481" t="s">
        <v>326</v>
      </c>
      <c r="V241" s="484">
        <v>8</v>
      </c>
      <c r="W241" s="201"/>
      <c r="X241" s="202"/>
      <c r="Y241" s="202"/>
      <c r="Z241" s="202" t="s">
        <v>21</v>
      </c>
    </row>
    <row r="242" spans="21:26">
      <c r="U242" s="481" t="s">
        <v>327</v>
      </c>
      <c r="V242" s="484">
        <v>3</v>
      </c>
      <c r="W242" s="201"/>
      <c r="X242" s="202" t="s">
        <v>44</v>
      </c>
      <c r="Y242" s="202"/>
      <c r="Z242" s="202" t="s">
        <v>93</v>
      </c>
    </row>
    <row r="243" spans="21:26">
      <c r="U243" s="481" t="s">
        <v>328</v>
      </c>
      <c r="V243" s="484">
        <v>7</v>
      </c>
      <c r="W243" s="201"/>
      <c r="X243" s="202"/>
      <c r="Y243" s="202"/>
      <c r="Z243" s="202" t="s">
        <v>21</v>
      </c>
    </row>
    <row r="244" spans="21:26">
      <c r="U244" s="481" t="s">
        <v>329</v>
      </c>
      <c r="V244" s="484">
        <v>9</v>
      </c>
      <c r="W244" s="201"/>
      <c r="X244" s="202"/>
      <c r="Y244" s="202"/>
      <c r="Z244" s="202" t="s">
        <v>21</v>
      </c>
    </row>
    <row r="245" spans="21:26">
      <c r="U245" s="481" t="s">
        <v>330</v>
      </c>
      <c r="V245" s="484">
        <v>9</v>
      </c>
      <c r="W245" s="201"/>
      <c r="X245" s="202"/>
      <c r="Y245" s="202"/>
      <c r="Z245" s="202" t="s">
        <v>21</v>
      </c>
    </row>
    <row r="246" spans="21:26">
      <c r="U246" s="481" t="s">
        <v>331</v>
      </c>
      <c r="V246" s="484">
        <v>9</v>
      </c>
      <c r="W246" s="201"/>
      <c r="X246" s="202"/>
      <c r="Y246" s="202"/>
      <c r="Z246" s="202" t="s">
        <v>21</v>
      </c>
    </row>
    <row r="247" spans="21:26">
      <c r="U247" s="481" t="s">
        <v>332</v>
      </c>
      <c r="V247" s="484">
        <v>9</v>
      </c>
      <c r="W247" s="201"/>
      <c r="X247" s="202"/>
      <c r="Y247" s="202"/>
      <c r="Z247" s="202" t="s">
        <v>21</v>
      </c>
    </row>
    <row r="248" spans="21:26">
      <c r="U248" s="481" t="s">
        <v>333</v>
      </c>
      <c r="V248" s="484">
        <v>7</v>
      </c>
      <c r="W248" s="201"/>
      <c r="X248" s="202"/>
      <c r="Y248" s="202"/>
      <c r="Z248" s="202" t="s">
        <v>21</v>
      </c>
    </row>
    <row r="249" spans="21:26">
      <c r="U249" s="481" t="s">
        <v>334</v>
      </c>
      <c r="V249" s="484">
        <v>9</v>
      </c>
      <c r="W249" s="201"/>
      <c r="X249" s="202"/>
      <c r="Y249" s="202"/>
      <c r="Z249" s="202" t="s">
        <v>21</v>
      </c>
    </row>
    <row r="250" spans="21:26">
      <c r="U250" s="481" t="s">
        <v>335</v>
      </c>
      <c r="V250" s="484">
        <v>7</v>
      </c>
      <c r="W250" s="201"/>
      <c r="X250" s="202"/>
      <c r="Y250" s="202"/>
      <c r="Z250" s="202" t="s">
        <v>21</v>
      </c>
    </row>
    <row r="251" spans="21:26">
      <c r="U251" s="481" t="s">
        <v>336</v>
      </c>
      <c r="V251" s="484">
        <v>3</v>
      </c>
      <c r="W251" s="201"/>
      <c r="X251" s="202"/>
      <c r="Y251" s="202"/>
      <c r="Z251" s="202" t="s">
        <v>21</v>
      </c>
    </row>
    <row r="252" spans="21:26">
      <c r="U252" s="481" t="s">
        <v>337</v>
      </c>
      <c r="V252" s="484">
        <v>9</v>
      </c>
      <c r="W252" s="201"/>
      <c r="X252" s="202"/>
      <c r="Y252" s="202"/>
      <c r="Z252" s="202" t="s">
        <v>21</v>
      </c>
    </row>
    <row r="253" spans="21:26">
      <c r="U253" s="481" t="s">
        <v>338</v>
      </c>
      <c r="V253" s="484">
        <v>9</v>
      </c>
      <c r="W253" s="201"/>
      <c r="X253" s="202"/>
      <c r="Y253" s="202"/>
      <c r="Z253" s="202" t="s">
        <v>21</v>
      </c>
    </row>
    <row r="254" spans="21:26">
      <c r="U254" s="481" t="s">
        <v>339</v>
      </c>
      <c r="V254" s="484">
        <v>9</v>
      </c>
      <c r="W254" s="201"/>
      <c r="X254" s="202"/>
      <c r="Y254" s="202"/>
      <c r="Z254" s="202" t="s">
        <v>21</v>
      </c>
    </row>
    <row r="255" spans="21:26">
      <c r="U255" s="481" t="s">
        <v>340</v>
      </c>
      <c r="V255" s="484">
        <v>7</v>
      </c>
      <c r="W255" s="201"/>
      <c r="X255" s="202"/>
      <c r="Y255" s="202"/>
      <c r="Z255" s="202" t="s">
        <v>21</v>
      </c>
    </row>
    <row r="256" spans="21:26">
      <c r="U256" s="481" t="s">
        <v>341</v>
      </c>
      <c r="V256" s="484">
        <v>7</v>
      </c>
      <c r="W256" s="201"/>
      <c r="X256" s="202"/>
      <c r="Y256" s="202"/>
      <c r="Z256" s="202" t="s">
        <v>21</v>
      </c>
    </row>
    <row r="257" spans="21:26">
      <c r="U257" s="481" t="s">
        <v>1332</v>
      </c>
      <c r="V257" s="484">
        <v>3</v>
      </c>
      <c r="W257" s="201"/>
      <c r="X257" s="202"/>
      <c r="Y257" s="202"/>
      <c r="Z257" s="202" t="s">
        <v>21</v>
      </c>
    </row>
    <row r="258" spans="21:26">
      <c r="U258" s="481" t="s">
        <v>342</v>
      </c>
      <c r="V258" s="484">
        <v>9</v>
      </c>
      <c r="W258" s="201"/>
      <c r="X258" s="202"/>
      <c r="Y258" s="202"/>
      <c r="Z258" s="202" t="s">
        <v>21</v>
      </c>
    </row>
    <row r="259" spans="21:26">
      <c r="U259" s="481" t="s">
        <v>343</v>
      </c>
      <c r="V259" s="484">
        <v>6</v>
      </c>
      <c r="W259" s="201"/>
      <c r="X259" s="202"/>
      <c r="Y259" s="202"/>
      <c r="Z259" s="202" t="s">
        <v>21</v>
      </c>
    </row>
    <row r="260" spans="21:26">
      <c r="U260" s="481" t="s">
        <v>344</v>
      </c>
      <c r="V260" s="484">
        <v>8</v>
      </c>
      <c r="W260" s="201"/>
      <c r="X260" s="202"/>
      <c r="Y260" s="202"/>
      <c r="Z260" s="202" t="s">
        <v>21</v>
      </c>
    </row>
    <row r="261" spans="21:26">
      <c r="U261" s="481" t="s">
        <v>345</v>
      </c>
      <c r="V261" s="484">
        <v>5</v>
      </c>
      <c r="W261" s="201" t="s">
        <v>44</v>
      </c>
      <c r="X261" s="202"/>
      <c r="Y261" s="202"/>
      <c r="Z261" s="202" t="s">
        <v>71</v>
      </c>
    </row>
    <row r="262" spans="21:26">
      <c r="U262" s="481" t="s">
        <v>346</v>
      </c>
      <c r="V262" s="484">
        <v>7</v>
      </c>
      <c r="W262" s="201"/>
      <c r="X262" s="202"/>
      <c r="Y262" s="202"/>
      <c r="Z262" s="202" t="s">
        <v>21</v>
      </c>
    </row>
    <row r="263" spans="21:26">
      <c r="U263" s="481" t="s">
        <v>347</v>
      </c>
      <c r="V263" s="484">
        <v>8</v>
      </c>
      <c r="W263" s="201" t="s">
        <v>44</v>
      </c>
      <c r="X263" s="202"/>
      <c r="Y263" s="202"/>
      <c r="Z263" s="202" t="s">
        <v>71</v>
      </c>
    </row>
    <row r="264" spans="21:26">
      <c r="U264" s="481" t="s">
        <v>348</v>
      </c>
      <c r="V264" s="484">
        <v>7</v>
      </c>
      <c r="W264" s="201"/>
      <c r="X264" s="202"/>
      <c r="Y264" s="202"/>
      <c r="Z264" s="202" t="s">
        <v>21</v>
      </c>
    </row>
    <row r="265" spans="21:26">
      <c r="U265" s="481" t="s">
        <v>349</v>
      </c>
      <c r="V265" s="484">
        <v>8</v>
      </c>
      <c r="W265" s="201" t="s">
        <v>44</v>
      </c>
      <c r="X265" s="202"/>
      <c r="Y265" s="202"/>
      <c r="Z265" s="202" t="s">
        <v>71</v>
      </c>
    </row>
    <row r="266" spans="21:26">
      <c r="U266" s="481" t="s">
        <v>350</v>
      </c>
      <c r="V266" s="484">
        <v>7</v>
      </c>
      <c r="W266" s="201" t="s">
        <v>44</v>
      </c>
      <c r="X266" s="202"/>
      <c r="Y266" s="202"/>
      <c r="Z266" s="202" t="s">
        <v>71</v>
      </c>
    </row>
    <row r="267" spans="21:26">
      <c r="U267" s="481" t="s">
        <v>351</v>
      </c>
      <c r="V267" s="484">
        <v>9</v>
      </c>
      <c r="W267" s="201"/>
      <c r="X267" s="202"/>
      <c r="Y267" s="202"/>
      <c r="Z267" s="202" t="s">
        <v>21</v>
      </c>
    </row>
    <row r="268" spans="21:26">
      <c r="U268" s="481" t="s">
        <v>352</v>
      </c>
      <c r="V268" s="484">
        <v>8</v>
      </c>
      <c r="W268" s="201"/>
      <c r="X268" s="202"/>
      <c r="Y268" s="202"/>
      <c r="Z268" s="202" t="s">
        <v>21</v>
      </c>
    </row>
    <row r="269" spans="21:26">
      <c r="U269" s="481" t="s">
        <v>353</v>
      </c>
      <c r="V269" s="484">
        <v>9</v>
      </c>
      <c r="W269" s="201"/>
      <c r="X269" s="202"/>
      <c r="Y269" s="202"/>
      <c r="Z269" s="202" t="s">
        <v>21</v>
      </c>
    </row>
    <row r="270" spans="21:26">
      <c r="U270" s="481" t="s">
        <v>354</v>
      </c>
      <c r="V270" s="484">
        <v>7</v>
      </c>
      <c r="W270" s="201"/>
      <c r="X270" s="202"/>
      <c r="Y270" s="202"/>
      <c r="Z270" s="202" t="s">
        <v>21</v>
      </c>
    </row>
    <row r="271" spans="21:26">
      <c r="U271" s="481" t="s">
        <v>355</v>
      </c>
      <c r="V271" s="484">
        <v>4</v>
      </c>
      <c r="W271" s="201"/>
      <c r="X271" s="202"/>
      <c r="Y271" s="202"/>
      <c r="Z271" s="202" t="s">
        <v>21</v>
      </c>
    </row>
    <row r="272" spans="21:26">
      <c r="U272" s="481" t="s">
        <v>356</v>
      </c>
      <c r="V272" s="484">
        <v>7</v>
      </c>
      <c r="W272" s="201" t="s">
        <v>44</v>
      </c>
      <c r="X272" s="202"/>
      <c r="Y272" s="202"/>
      <c r="Z272" s="202" t="s">
        <v>71</v>
      </c>
    </row>
    <row r="273" spans="21:26">
      <c r="U273" s="481" t="s">
        <v>357</v>
      </c>
      <c r="V273" s="484">
        <v>7</v>
      </c>
      <c r="W273" s="201" t="s">
        <v>44</v>
      </c>
      <c r="X273" s="202"/>
      <c r="Y273" s="202"/>
      <c r="Z273" s="202" t="s">
        <v>71</v>
      </c>
    </row>
    <row r="274" spans="21:26">
      <c r="U274" s="481" t="s">
        <v>358</v>
      </c>
      <c r="V274" s="484">
        <v>6</v>
      </c>
      <c r="W274" s="201" t="s">
        <v>44</v>
      </c>
      <c r="X274" s="202"/>
      <c r="Y274" s="202" t="s">
        <v>44</v>
      </c>
      <c r="Z274" s="202" t="s">
        <v>45</v>
      </c>
    </row>
    <row r="275" spans="21:26">
      <c r="U275" s="481" t="s">
        <v>359</v>
      </c>
      <c r="V275" s="484">
        <v>9</v>
      </c>
      <c r="W275" s="201"/>
      <c r="X275" s="202" t="s">
        <v>44</v>
      </c>
      <c r="Y275" s="202"/>
      <c r="Z275" s="202" t="s">
        <v>93</v>
      </c>
    </row>
    <row r="276" spans="21:26">
      <c r="U276" s="481" t="s">
        <v>360</v>
      </c>
      <c r="V276" s="484">
        <v>8</v>
      </c>
      <c r="W276" s="201"/>
      <c r="X276" s="202"/>
      <c r="Y276" s="202"/>
      <c r="Z276" s="202" t="s">
        <v>21</v>
      </c>
    </row>
    <row r="277" spans="21:26">
      <c r="U277" s="481" t="s">
        <v>361</v>
      </c>
      <c r="V277" s="484">
        <v>3</v>
      </c>
      <c r="W277" s="201"/>
      <c r="X277" s="202"/>
      <c r="Y277" s="202"/>
      <c r="Z277" s="202" t="s">
        <v>21</v>
      </c>
    </row>
    <row r="278" spans="21:26">
      <c r="U278" s="481" t="s">
        <v>36</v>
      </c>
      <c r="V278" s="484">
        <v>6</v>
      </c>
      <c r="W278" s="201"/>
      <c r="X278" s="202"/>
      <c r="Y278" s="202"/>
      <c r="Z278" s="202" t="s">
        <v>21</v>
      </c>
    </row>
    <row r="279" spans="21:26">
      <c r="U279" s="481" t="s">
        <v>362</v>
      </c>
      <c r="V279" s="484">
        <v>5</v>
      </c>
      <c r="W279" s="201" t="s">
        <v>44</v>
      </c>
      <c r="X279" s="202"/>
      <c r="Y279" s="202" t="s">
        <v>44</v>
      </c>
      <c r="Z279" s="202" t="s">
        <v>45</v>
      </c>
    </row>
    <row r="280" spans="21:26">
      <c r="U280" s="481" t="s">
        <v>363</v>
      </c>
      <c r="V280" s="484">
        <v>5</v>
      </c>
      <c r="W280" s="201"/>
      <c r="X280" s="202"/>
      <c r="Y280" s="202"/>
      <c r="Z280" s="202" t="s">
        <v>21</v>
      </c>
    </row>
    <row r="281" spans="21:26">
      <c r="U281" s="481" t="s">
        <v>364</v>
      </c>
      <c r="V281" s="484">
        <v>1</v>
      </c>
      <c r="W281" s="201" t="s">
        <v>44</v>
      </c>
      <c r="X281" s="202"/>
      <c r="Y281" s="202"/>
      <c r="Z281" s="202" t="s">
        <v>71</v>
      </c>
    </row>
    <row r="282" spans="21:26">
      <c r="U282" s="481" t="s">
        <v>365</v>
      </c>
      <c r="V282" s="484">
        <v>7</v>
      </c>
      <c r="W282" s="201"/>
      <c r="X282" s="202"/>
      <c r="Y282" s="202"/>
      <c r="Z282" s="202" t="s">
        <v>21</v>
      </c>
    </row>
    <row r="283" spans="21:26">
      <c r="U283" s="481" t="s">
        <v>366</v>
      </c>
      <c r="V283" s="484">
        <v>7</v>
      </c>
      <c r="W283" s="201" t="s">
        <v>44</v>
      </c>
      <c r="X283" s="202"/>
      <c r="Y283" s="202"/>
      <c r="Z283" s="202" t="s">
        <v>71</v>
      </c>
    </row>
    <row r="284" spans="21:26">
      <c r="U284" s="481" t="s">
        <v>367</v>
      </c>
      <c r="V284" s="484">
        <v>7</v>
      </c>
      <c r="W284" s="201" t="s">
        <v>44</v>
      </c>
      <c r="X284" s="202"/>
      <c r="Y284" s="202" t="s">
        <v>44</v>
      </c>
      <c r="Z284" s="202" t="s">
        <v>45</v>
      </c>
    </row>
    <row r="285" spans="21:26">
      <c r="U285" s="481" t="s">
        <v>368</v>
      </c>
      <c r="V285" s="484">
        <v>2</v>
      </c>
      <c r="W285" s="201" t="s">
        <v>44</v>
      </c>
      <c r="X285" s="202"/>
      <c r="Y285" s="202"/>
      <c r="Z285" s="202" t="s">
        <v>71</v>
      </c>
    </row>
    <row r="286" spans="21:26">
      <c r="U286" s="481" t="s">
        <v>369</v>
      </c>
      <c r="V286" s="484">
        <v>5</v>
      </c>
      <c r="W286" s="201"/>
      <c r="X286" s="202"/>
      <c r="Y286" s="202"/>
      <c r="Z286" s="202" t="s">
        <v>21</v>
      </c>
    </row>
    <row r="287" spans="21:26">
      <c r="U287" s="481" t="s">
        <v>370</v>
      </c>
      <c r="V287" s="484">
        <v>9</v>
      </c>
      <c r="W287" s="201" t="s">
        <v>44</v>
      </c>
      <c r="X287" s="202"/>
      <c r="Y287" s="202"/>
      <c r="Z287" s="202" t="s">
        <v>71</v>
      </c>
    </row>
    <row r="288" spans="21:26">
      <c r="U288" s="481" t="s">
        <v>371</v>
      </c>
      <c r="V288" s="484">
        <v>7</v>
      </c>
      <c r="W288" s="201"/>
      <c r="X288" s="202"/>
      <c r="Y288" s="202"/>
      <c r="Z288" s="202" t="s">
        <v>21</v>
      </c>
    </row>
    <row r="289" spans="21:26">
      <c r="U289" s="481" t="s">
        <v>372</v>
      </c>
      <c r="V289" s="484">
        <v>9</v>
      </c>
      <c r="W289" s="201" t="s">
        <v>44</v>
      </c>
      <c r="X289" s="202"/>
      <c r="Y289" s="202"/>
      <c r="Z289" s="202" t="s">
        <v>71</v>
      </c>
    </row>
    <row r="290" spans="21:26">
      <c r="U290" s="481" t="s">
        <v>1333</v>
      </c>
      <c r="V290" s="484">
        <v>1</v>
      </c>
      <c r="W290" s="201"/>
      <c r="X290" s="202"/>
      <c r="Y290" s="202"/>
      <c r="Z290" s="202" t="s">
        <v>21</v>
      </c>
    </row>
    <row r="291" spans="21:26">
      <c r="U291" s="481" t="s">
        <v>373</v>
      </c>
      <c r="V291" s="484">
        <v>6</v>
      </c>
      <c r="W291" s="201"/>
      <c r="X291" s="202"/>
      <c r="Y291" s="202"/>
      <c r="Z291" s="202" t="s">
        <v>21</v>
      </c>
    </row>
    <row r="292" spans="21:26">
      <c r="U292" s="481" t="s">
        <v>374</v>
      </c>
      <c r="V292" s="484">
        <v>9</v>
      </c>
      <c r="W292" s="201"/>
      <c r="X292" s="202"/>
      <c r="Y292" s="202"/>
      <c r="Z292" s="202" t="s">
        <v>21</v>
      </c>
    </row>
    <row r="293" spans="21:26">
      <c r="U293" s="481" t="s">
        <v>375</v>
      </c>
      <c r="V293" s="484">
        <v>6</v>
      </c>
      <c r="W293" s="201"/>
      <c r="X293" s="202"/>
      <c r="Y293" s="202"/>
      <c r="Z293" s="202" t="s">
        <v>21</v>
      </c>
    </row>
    <row r="294" spans="21:26">
      <c r="U294" s="481" t="s">
        <v>376</v>
      </c>
      <c r="V294" s="484">
        <v>4</v>
      </c>
      <c r="W294" s="201"/>
      <c r="X294" s="202"/>
      <c r="Y294" s="202"/>
      <c r="Z294" s="202" t="s">
        <v>21</v>
      </c>
    </row>
    <row r="295" spans="21:26">
      <c r="U295" s="481" t="s">
        <v>377</v>
      </c>
      <c r="V295" s="484">
        <v>9</v>
      </c>
      <c r="W295" s="201"/>
      <c r="X295" s="202"/>
      <c r="Y295" s="202"/>
      <c r="Z295" s="202" t="s">
        <v>21</v>
      </c>
    </row>
    <row r="296" spans="21:26">
      <c r="U296" s="481" t="s">
        <v>378</v>
      </c>
      <c r="V296" s="484">
        <v>9</v>
      </c>
      <c r="W296" s="201"/>
      <c r="X296" s="202"/>
      <c r="Y296" s="202"/>
      <c r="Z296" s="202" t="s">
        <v>21</v>
      </c>
    </row>
    <row r="297" spans="21:26">
      <c r="U297" s="481" t="s">
        <v>379</v>
      </c>
      <c r="V297" s="484">
        <v>9</v>
      </c>
      <c r="W297" s="201" t="s">
        <v>44</v>
      </c>
      <c r="X297" s="202"/>
      <c r="Y297" s="202"/>
      <c r="Z297" s="202" t="s">
        <v>21</v>
      </c>
    </row>
    <row r="298" spans="21:26">
      <c r="U298" s="481" t="s">
        <v>380</v>
      </c>
      <c r="V298" s="484">
        <v>8</v>
      </c>
      <c r="W298" s="201"/>
      <c r="X298" s="202"/>
      <c r="Y298" s="202"/>
      <c r="Z298" s="202" t="s">
        <v>71</v>
      </c>
    </row>
    <row r="299" spans="21:26">
      <c r="U299" s="481" t="s">
        <v>381</v>
      </c>
      <c r="V299" s="484">
        <v>9</v>
      </c>
      <c r="W299" s="201"/>
      <c r="X299" s="202"/>
      <c r="Y299" s="202"/>
      <c r="Z299" s="202" t="s">
        <v>21</v>
      </c>
    </row>
    <row r="300" spans="21:26">
      <c r="U300" s="481" t="s">
        <v>382</v>
      </c>
      <c r="V300" s="484">
        <v>8</v>
      </c>
      <c r="W300" s="201"/>
      <c r="X300" s="202"/>
      <c r="Y300" s="202"/>
      <c r="Z300" s="202" t="s">
        <v>21</v>
      </c>
    </row>
    <row r="301" spans="21:26">
      <c r="U301" s="481" t="s">
        <v>383</v>
      </c>
      <c r="V301" s="484">
        <v>7</v>
      </c>
      <c r="W301" s="201"/>
      <c r="X301" s="202"/>
      <c r="Y301" s="202"/>
      <c r="Z301" s="202" t="s">
        <v>21</v>
      </c>
    </row>
    <row r="302" spans="21:26">
      <c r="U302" s="481" t="s">
        <v>384</v>
      </c>
      <c r="V302" s="484">
        <v>6</v>
      </c>
      <c r="W302" s="201"/>
      <c r="X302" s="202"/>
      <c r="Y302" s="202"/>
      <c r="Z302" s="202" t="s">
        <v>21</v>
      </c>
    </row>
    <row r="303" spans="21:26">
      <c r="U303" s="481" t="s">
        <v>385</v>
      </c>
      <c r="V303" s="484">
        <v>9</v>
      </c>
      <c r="W303" s="201"/>
      <c r="X303" s="202"/>
      <c r="Y303" s="202"/>
      <c r="Z303" s="202" t="s">
        <v>21</v>
      </c>
    </row>
    <row r="304" spans="21:26">
      <c r="U304" s="481" t="s">
        <v>386</v>
      </c>
      <c r="V304" s="484">
        <v>6</v>
      </c>
      <c r="W304" s="201"/>
      <c r="X304" s="202"/>
      <c r="Y304" s="202"/>
      <c r="Z304" s="202" t="s">
        <v>21</v>
      </c>
    </row>
    <row r="305" spans="21:26">
      <c r="U305" s="481" t="s">
        <v>387</v>
      </c>
      <c r="V305" s="484">
        <v>7</v>
      </c>
      <c r="W305" s="201"/>
      <c r="X305" s="202"/>
      <c r="Y305" s="202"/>
      <c r="Z305" s="202" t="s">
        <v>21</v>
      </c>
    </row>
    <row r="306" spans="21:26">
      <c r="U306" s="481" t="s">
        <v>388</v>
      </c>
      <c r="V306" s="484">
        <v>7</v>
      </c>
      <c r="W306" s="201"/>
      <c r="X306" s="202" t="s">
        <v>44</v>
      </c>
      <c r="Y306" s="202"/>
      <c r="Z306" s="202" t="s">
        <v>93</v>
      </c>
    </row>
    <row r="307" spans="21:26">
      <c r="U307" s="481" t="s">
        <v>389</v>
      </c>
      <c r="V307" s="484">
        <v>7</v>
      </c>
      <c r="W307" s="201"/>
      <c r="X307" s="202"/>
      <c r="Y307" s="202"/>
      <c r="Z307" s="202" t="s">
        <v>21</v>
      </c>
    </row>
    <row r="308" spans="21:26">
      <c r="U308" s="481" t="s">
        <v>390</v>
      </c>
      <c r="V308" s="484">
        <v>4</v>
      </c>
      <c r="W308" s="201"/>
      <c r="X308" s="202"/>
      <c r="Y308" s="202"/>
      <c r="Z308" s="202" t="s">
        <v>21</v>
      </c>
    </row>
    <row r="309" spans="21:26">
      <c r="U309" s="481" t="s">
        <v>391</v>
      </c>
      <c r="V309" s="484">
        <v>6</v>
      </c>
      <c r="W309" s="201"/>
      <c r="X309" s="202"/>
      <c r="Y309" s="202"/>
      <c r="Z309" s="202" t="s">
        <v>21</v>
      </c>
    </row>
    <row r="310" spans="21:26">
      <c r="U310" s="481" t="s">
        <v>392</v>
      </c>
      <c r="V310" s="484">
        <v>8</v>
      </c>
      <c r="W310" s="201" t="s">
        <v>44</v>
      </c>
      <c r="X310" s="202"/>
      <c r="Y310" s="202"/>
      <c r="Z310" s="202" t="s">
        <v>71</v>
      </c>
    </row>
    <row r="311" spans="21:26">
      <c r="U311" s="481" t="s">
        <v>393</v>
      </c>
      <c r="V311" s="484">
        <v>6</v>
      </c>
      <c r="W311" s="201"/>
      <c r="X311" s="202"/>
      <c r="Y311" s="202"/>
      <c r="Z311" s="202" t="s">
        <v>21</v>
      </c>
    </row>
    <row r="312" spans="21:26">
      <c r="U312" s="481" t="s">
        <v>394</v>
      </c>
      <c r="V312" s="484">
        <v>6</v>
      </c>
      <c r="W312" s="201"/>
      <c r="X312" s="202"/>
      <c r="Y312" s="202"/>
      <c r="Z312" s="202" t="s">
        <v>21</v>
      </c>
    </row>
    <row r="313" spans="21:26">
      <c r="U313" s="481" t="s">
        <v>395</v>
      </c>
      <c r="V313" s="484">
        <v>6</v>
      </c>
      <c r="W313" s="201" t="s">
        <v>44</v>
      </c>
      <c r="X313" s="202"/>
      <c r="Y313" s="202"/>
      <c r="Z313" s="202" t="s">
        <v>71</v>
      </c>
    </row>
    <row r="314" spans="21:26">
      <c r="U314" s="481" t="s">
        <v>396</v>
      </c>
      <c r="V314" s="484">
        <v>5</v>
      </c>
      <c r="W314" s="201"/>
      <c r="X314" s="202"/>
      <c r="Y314" s="202"/>
      <c r="Z314" s="202" t="s">
        <v>21</v>
      </c>
    </row>
    <row r="315" spans="21:26">
      <c r="U315" s="481" t="s">
        <v>397</v>
      </c>
      <c r="V315" s="484">
        <v>5</v>
      </c>
      <c r="W315" s="201"/>
      <c r="X315" s="202"/>
      <c r="Y315" s="202"/>
      <c r="Z315" s="202" t="s">
        <v>21</v>
      </c>
    </row>
    <row r="316" spans="21:26">
      <c r="U316" s="481" t="s">
        <v>398</v>
      </c>
      <c r="V316" s="484">
        <v>4</v>
      </c>
      <c r="W316" s="201"/>
      <c r="X316" s="202"/>
      <c r="Y316" s="202"/>
      <c r="Z316" s="202" t="s">
        <v>21</v>
      </c>
    </row>
    <row r="317" spans="21:26">
      <c r="U317" s="481" t="s">
        <v>399</v>
      </c>
      <c r="V317" s="484">
        <v>2</v>
      </c>
      <c r="W317" s="201"/>
      <c r="X317" s="202"/>
      <c r="Y317" s="202"/>
      <c r="Z317" s="202" t="s">
        <v>21</v>
      </c>
    </row>
    <row r="318" spans="21:26">
      <c r="U318" s="481" t="s">
        <v>400</v>
      </c>
      <c r="V318" s="484">
        <v>5</v>
      </c>
      <c r="W318" s="201"/>
      <c r="X318" s="202"/>
      <c r="Y318" s="202"/>
      <c r="Z318" s="202" t="s">
        <v>21</v>
      </c>
    </row>
    <row r="319" spans="21:26">
      <c r="U319" s="481" t="s">
        <v>401</v>
      </c>
      <c r="V319" s="484">
        <v>6</v>
      </c>
      <c r="W319" s="201"/>
      <c r="X319" s="202"/>
      <c r="Y319" s="202"/>
      <c r="Z319" s="202" t="s">
        <v>21</v>
      </c>
    </row>
    <row r="320" spans="21:26">
      <c r="U320" s="481" t="s">
        <v>402</v>
      </c>
      <c r="V320" s="484">
        <v>9</v>
      </c>
      <c r="W320" s="201"/>
      <c r="X320" s="202"/>
      <c r="Y320" s="202"/>
      <c r="Z320" s="202" t="s">
        <v>21</v>
      </c>
    </row>
    <row r="321" spans="21:26">
      <c r="U321" s="481" t="s">
        <v>403</v>
      </c>
      <c r="V321" s="484">
        <v>4</v>
      </c>
      <c r="W321" s="201"/>
      <c r="X321" s="202" t="s">
        <v>44</v>
      </c>
      <c r="Y321" s="202"/>
      <c r="Z321" s="202" t="s">
        <v>93</v>
      </c>
    </row>
    <row r="322" spans="21:26">
      <c r="U322" s="481" t="s">
        <v>404</v>
      </c>
      <c r="V322" s="484">
        <v>9</v>
      </c>
      <c r="W322" s="201"/>
      <c r="X322" s="202"/>
      <c r="Y322" s="202"/>
      <c r="Z322" s="202" t="s">
        <v>21</v>
      </c>
    </row>
    <row r="323" spans="21:26">
      <c r="U323" s="481" t="s">
        <v>405</v>
      </c>
      <c r="V323" s="484">
        <v>7</v>
      </c>
      <c r="W323" s="201"/>
      <c r="X323" s="202"/>
      <c r="Y323" s="202"/>
      <c r="Z323" s="202" t="s">
        <v>21</v>
      </c>
    </row>
    <row r="324" spans="21:26">
      <c r="U324" s="481" t="s">
        <v>406</v>
      </c>
      <c r="V324" s="484">
        <v>6</v>
      </c>
      <c r="W324" s="201"/>
      <c r="X324" s="202"/>
      <c r="Y324" s="202"/>
      <c r="Z324" s="202" t="s">
        <v>21</v>
      </c>
    </row>
    <row r="325" spans="21:26">
      <c r="U325" s="481" t="s">
        <v>407</v>
      </c>
      <c r="V325" s="484">
        <v>9</v>
      </c>
      <c r="W325" s="201"/>
      <c r="X325" s="202"/>
      <c r="Y325" s="202"/>
      <c r="Z325" s="202" t="s">
        <v>21</v>
      </c>
    </row>
    <row r="326" spans="21:26">
      <c r="U326" s="481" t="s">
        <v>408</v>
      </c>
      <c r="V326" s="484">
        <v>7</v>
      </c>
      <c r="W326" s="201" t="s">
        <v>44</v>
      </c>
      <c r="X326" s="202"/>
      <c r="Y326" s="202"/>
      <c r="Z326" s="202" t="s">
        <v>71</v>
      </c>
    </row>
    <row r="327" spans="21:26">
      <c r="U327" s="481" t="s">
        <v>409</v>
      </c>
      <c r="V327" s="484">
        <v>6</v>
      </c>
      <c r="W327" s="201"/>
      <c r="X327" s="202"/>
      <c r="Y327" s="202"/>
      <c r="Z327" s="202" t="s">
        <v>21</v>
      </c>
    </row>
    <row r="328" spans="21:26">
      <c r="U328" s="481" t="s">
        <v>410</v>
      </c>
      <c r="V328" s="484">
        <v>7</v>
      </c>
      <c r="W328" s="201" t="s">
        <v>44</v>
      </c>
      <c r="X328" s="202"/>
      <c r="Y328" s="202"/>
      <c r="Z328" s="202" t="s">
        <v>71</v>
      </c>
    </row>
    <row r="329" spans="21:26">
      <c r="U329" s="481" t="s">
        <v>411</v>
      </c>
      <c r="V329" s="484">
        <v>2</v>
      </c>
      <c r="W329" s="201"/>
      <c r="X329" s="202"/>
      <c r="Y329" s="202"/>
      <c r="Z329" s="202" t="s">
        <v>21</v>
      </c>
    </row>
    <row r="330" spans="21:26">
      <c r="U330" s="481" t="s">
        <v>412</v>
      </c>
      <c r="V330" s="484">
        <v>9</v>
      </c>
      <c r="W330" s="201"/>
      <c r="X330" s="202"/>
      <c r="Y330" s="202"/>
      <c r="Z330" s="202" t="s">
        <v>21</v>
      </c>
    </row>
    <row r="331" spans="21:26">
      <c r="U331" s="481" t="s">
        <v>413</v>
      </c>
      <c r="V331" s="484">
        <v>6</v>
      </c>
      <c r="W331" s="201"/>
      <c r="X331" s="202"/>
      <c r="Y331" s="202"/>
      <c r="Z331" s="202" t="s">
        <v>21</v>
      </c>
    </row>
    <row r="332" spans="21:26">
      <c r="U332" s="481" t="s">
        <v>414</v>
      </c>
      <c r="V332" s="484">
        <v>8</v>
      </c>
      <c r="W332" s="201"/>
      <c r="X332" s="202"/>
      <c r="Y332" s="202"/>
      <c r="Z332" s="202" t="s">
        <v>21</v>
      </c>
    </row>
    <row r="333" spans="21:26">
      <c r="U333" s="481" t="s">
        <v>415</v>
      </c>
      <c r="V333" s="484">
        <v>7</v>
      </c>
      <c r="W333" s="201"/>
      <c r="X333" s="202"/>
      <c r="Y333" s="202"/>
      <c r="Z333" s="202" t="s">
        <v>21</v>
      </c>
    </row>
    <row r="334" spans="21:26">
      <c r="U334" s="481" t="s">
        <v>416</v>
      </c>
      <c r="V334" s="484">
        <v>9</v>
      </c>
      <c r="W334" s="201"/>
      <c r="X334" s="202"/>
      <c r="Y334" s="202"/>
      <c r="Z334" s="202" t="s">
        <v>21</v>
      </c>
    </row>
    <row r="335" spans="21:26">
      <c r="U335" s="481" t="s">
        <v>417</v>
      </c>
      <c r="V335" s="484">
        <v>5</v>
      </c>
      <c r="W335" s="201"/>
      <c r="X335" s="202"/>
      <c r="Y335" s="202"/>
      <c r="Z335" s="202" t="s">
        <v>21</v>
      </c>
    </row>
    <row r="336" spans="21:26">
      <c r="U336" s="481" t="s">
        <v>418</v>
      </c>
      <c r="V336" s="484">
        <v>9</v>
      </c>
      <c r="W336" s="201"/>
      <c r="X336" s="202"/>
      <c r="Y336" s="202"/>
      <c r="Z336" s="202" t="s">
        <v>21</v>
      </c>
    </row>
    <row r="337" spans="21:26">
      <c r="U337" s="481" t="s">
        <v>419</v>
      </c>
      <c r="V337" s="484">
        <v>8</v>
      </c>
      <c r="W337" s="201"/>
      <c r="X337" s="202"/>
      <c r="Y337" s="202"/>
      <c r="Z337" s="202"/>
    </row>
    <row r="338" spans="21:26">
      <c r="U338" s="481" t="s">
        <v>420</v>
      </c>
      <c r="V338" s="484">
        <v>6</v>
      </c>
      <c r="W338" s="201"/>
      <c r="X338" s="202"/>
      <c r="Y338" s="202"/>
      <c r="Z338" s="202" t="s">
        <v>21</v>
      </c>
    </row>
    <row r="339" spans="21:26">
      <c r="U339" s="481" t="s">
        <v>421</v>
      </c>
      <c r="V339" s="484">
        <v>5</v>
      </c>
      <c r="W339" s="201"/>
      <c r="X339" s="202" t="s">
        <v>44</v>
      </c>
      <c r="Y339" s="202"/>
      <c r="Z339" s="202" t="s">
        <v>93</v>
      </c>
    </row>
    <row r="340" spans="21:26">
      <c r="U340" s="481" t="s">
        <v>422</v>
      </c>
      <c r="V340" s="484">
        <v>3</v>
      </c>
      <c r="W340" s="201"/>
      <c r="X340" s="202"/>
      <c r="Y340" s="202"/>
      <c r="Z340" s="202" t="s">
        <v>21</v>
      </c>
    </row>
    <row r="341" spans="21:26">
      <c r="U341" s="481" t="s">
        <v>423</v>
      </c>
      <c r="V341" s="484">
        <v>7</v>
      </c>
      <c r="W341" s="201"/>
      <c r="X341" s="202"/>
      <c r="Y341" s="202"/>
      <c r="Z341" s="202" t="s">
        <v>21</v>
      </c>
    </row>
    <row r="342" spans="21:26">
      <c r="U342" s="481" t="s">
        <v>424</v>
      </c>
      <c r="V342" s="484">
        <v>7</v>
      </c>
      <c r="W342" s="201"/>
      <c r="X342" s="202"/>
      <c r="Y342" s="202"/>
      <c r="Z342" s="202" t="s">
        <v>21</v>
      </c>
    </row>
    <row r="343" spans="21:26">
      <c r="U343" s="481" t="s">
        <v>425</v>
      </c>
      <c r="V343" s="484">
        <v>5</v>
      </c>
      <c r="W343" s="201" t="s">
        <v>44</v>
      </c>
      <c r="X343" s="202"/>
      <c r="Y343" s="202"/>
      <c r="Z343" s="202" t="s">
        <v>71</v>
      </c>
    </row>
    <row r="344" spans="21:26">
      <c r="U344" s="481" t="s">
        <v>426</v>
      </c>
      <c r="V344" s="484">
        <v>7</v>
      </c>
      <c r="W344" s="201" t="s">
        <v>44</v>
      </c>
      <c r="X344" s="202" t="s">
        <v>44</v>
      </c>
      <c r="Y344" s="202"/>
      <c r="Z344" s="202" t="s">
        <v>93</v>
      </c>
    </row>
    <row r="345" spans="21:26">
      <c r="U345" s="481" t="s">
        <v>427</v>
      </c>
      <c r="V345" s="484">
        <v>9</v>
      </c>
      <c r="W345" s="201"/>
      <c r="X345" s="202" t="s">
        <v>44</v>
      </c>
      <c r="Y345" s="202"/>
      <c r="Z345" s="202" t="s">
        <v>93</v>
      </c>
    </row>
    <row r="346" spans="21:26">
      <c r="U346" s="481" t="s">
        <v>428</v>
      </c>
      <c r="V346" s="484">
        <v>7</v>
      </c>
      <c r="W346" s="201"/>
      <c r="X346" s="202"/>
      <c r="Y346" s="202"/>
      <c r="Z346" s="202" t="s">
        <v>21</v>
      </c>
    </row>
    <row r="347" spans="21:26">
      <c r="U347" s="481" t="s">
        <v>429</v>
      </c>
      <c r="V347" s="484">
        <v>9</v>
      </c>
      <c r="W347" s="201" t="s">
        <v>44</v>
      </c>
      <c r="X347" s="202"/>
      <c r="Y347" s="202" t="s">
        <v>44</v>
      </c>
      <c r="Z347" s="202" t="s">
        <v>45</v>
      </c>
    </row>
    <row r="348" spans="21:26">
      <c r="U348" s="481" t="s">
        <v>430</v>
      </c>
      <c r="V348" s="484">
        <v>3</v>
      </c>
      <c r="W348" s="201"/>
      <c r="X348" s="202"/>
      <c r="Y348" s="202"/>
      <c r="Z348" s="202" t="s">
        <v>21</v>
      </c>
    </row>
    <row r="349" spans="21:26">
      <c r="U349" s="481" t="s">
        <v>431</v>
      </c>
      <c r="V349" s="484">
        <v>6</v>
      </c>
      <c r="W349" s="201" t="s">
        <v>44</v>
      </c>
      <c r="X349" s="202"/>
      <c r="Y349" s="202"/>
      <c r="Z349" s="202" t="s">
        <v>71</v>
      </c>
    </row>
    <row r="350" spans="21:26">
      <c r="U350" s="481" t="s">
        <v>432</v>
      </c>
      <c r="V350" s="484">
        <v>7</v>
      </c>
      <c r="W350" s="201"/>
      <c r="X350" s="202"/>
      <c r="Y350" s="202"/>
      <c r="Z350" s="202" t="s">
        <v>21</v>
      </c>
    </row>
    <row r="351" spans="21:26">
      <c r="U351" s="481" t="s">
        <v>433</v>
      </c>
      <c r="V351" s="484">
        <v>7</v>
      </c>
      <c r="W351" s="201"/>
      <c r="X351" s="202"/>
      <c r="Y351" s="202"/>
      <c r="Z351" s="202" t="s">
        <v>21</v>
      </c>
    </row>
    <row r="352" spans="21:26">
      <c r="U352" s="481" t="s">
        <v>434</v>
      </c>
      <c r="V352" s="484">
        <v>7</v>
      </c>
      <c r="W352" s="201"/>
      <c r="X352" s="202"/>
      <c r="Y352" s="202"/>
      <c r="Z352" s="202" t="s">
        <v>21</v>
      </c>
    </row>
    <row r="353" spans="21:26">
      <c r="U353" s="481" t="s">
        <v>435</v>
      </c>
      <c r="V353" s="484">
        <v>8</v>
      </c>
      <c r="W353" s="201" t="s">
        <v>44</v>
      </c>
      <c r="X353" s="202"/>
      <c r="Y353" s="202"/>
      <c r="Z353" s="202" t="s">
        <v>71</v>
      </c>
    </row>
    <row r="354" spans="21:26">
      <c r="U354" s="481" t="s">
        <v>436</v>
      </c>
      <c r="V354" s="484">
        <v>4</v>
      </c>
      <c r="W354" s="201"/>
      <c r="X354" s="202"/>
      <c r="Y354" s="202"/>
      <c r="Z354" s="202" t="s">
        <v>21</v>
      </c>
    </row>
    <row r="355" spans="21:26">
      <c r="U355" s="481" t="s">
        <v>437</v>
      </c>
      <c r="V355" s="484">
        <v>7</v>
      </c>
      <c r="W355" s="201"/>
      <c r="X355" s="202"/>
      <c r="Y355" s="202"/>
      <c r="Z355" s="202" t="s">
        <v>21</v>
      </c>
    </row>
    <row r="356" spans="21:26">
      <c r="U356" s="481" t="s">
        <v>438</v>
      </c>
      <c r="V356" s="484">
        <v>7</v>
      </c>
      <c r="W356" s="201"/>
      <c r="X356" s="202"/>
      <c r="Y356" s="202"/>
      <c r="Z356" s="202" t="s">
        <v>21</v>
      </c>
    </row>
    <row r="357" spans="21:26">
      <c r="U357" s="481" t="s">
        <v>439</v>
      </c>
      <c r="V357" s="484">
        <v>5</v>
      </c>
      <c r="W357" s="201"/>
      <c r="X357" s="202"/>
      <c r="Y357" s="202"/>
      <c r="Z357" s="202" t="s">
        <v>21</v>
      </c>
    </row>
    <row r="358" spans="21:26">
      <c r="U358" s="481" t="s">
        <v>440</v>
      </c>
      <c r="V358" s="484">
        <v>7</v>
      </c>
      <c r="W358" s="201"/>
      <c r="X358" s="202" t="s">
        <v>44</v>
      </c>
      <c r="Y358" s="202"/>
      <c r="Z358" s="202" t="s">
        <v>93</v>
      </c>
    </row>
    <row r="359" spans="21:26">
      <c r="U359" s="481" t="s">
        <v>441</v>
      </c>
      <c r="V359" s="484">
        <v>7</v>
      </c>
      <c r="W359" s="201"/>
      <c r="X359" s="202"/>
      <c r="Y359" s="202"/>
      <c r="Z359" s="202" t="s">
        <v>21</v>
      </c>
    </row>
    <row r="360" spans="21:26">
      <c r="U360" s="481" t="s">
        <v>442</v>
      </c>
      <c r="V360" s="484">
        <v>2</v>
      </c>
      <c r="W360" s="201"/>
      <c r="X360" s="202"/>
      <c r="Y360" s="202"/>
      <c r="Z360" s="202" t="s">
        <v>21</v>
      </c>
    </row>
    <row r="361" spans="21:26">
      <c r="U361" s="481" t="s">
        <v>443</v>
      </c>
      <c r="V361" s="484">
        <v>7</v>
      </c>
      <c r="W361" s="201"/>
      <c r="X361" s="202"/>
      <c r="Y361" s="202"/>
      <c r="Z361" s="202" t="s">
        <v>21</v>
      </c>
    </row>
    <row r="362" spans="21:26">
      <c r="U362" s="481" t="s">
        <v>444</v>
      </c>
      <c r="V362" s="484">
        <v>4</v>
      </c>
      <c r="W362" s="201"/>
      <c r="X362" s="202"/>
      <c r="Y362" s="202"/>
      <c r="Z362" s="202" t="s">
        <v>21</v>
      </c>
    </row>
    <row r="363" spans="21:26">
      <c r="U363" s="481" t="s">
        <v>445</v>
      </c>
      <c r="V363" s="484">
        <v>9</v>
      </c>
      <c r="W363" s="201" t="s">
        <v>44</v>
      </c>
      <c r="X363" s="202"/>
      <c r="Y363" s="202"/>
      <c r="Z363" s="202" t="s">
        <v>71</v>
      </c>
    </row>
    <row r="364" spans="21:26">
      <c r="U364" s="481" t="s">
        <v>446</v>
      </c>
      <c r="V364" s="484">
        <v>9</v>
      </c>
      <c r="W364" s="201"/>
      <c r="X364" s="202"/>
      <c r="Y364" s="202"/>
      <c r="Z364" s="202" t="s">
        <v>21</v>
      </c>
    </row>
    <row r="365" spans="21:26">
      <c r="U365" s="481" t="s">
        <v>447</v>
      </c>
      <c r="V365" s="484">
        <v>7</v>
      </c>
      <c r="W365" s="201"/>
      <c r="X365" s="202"/>
      <c r="Y365" s="202"/>
      <c r="Z365" s="202" t="s">
        <v>21</v>
      </c>
    </row>
    <row r="366" spans="21:26">
      <c r="U366" s="481" t="s">
        <v>448</v>
      </c>
      <c r="V366" s="484">
        <v>4</v>
      </c>
      <c r="W366" s="201"/>
      <c r="X366" s="202"/>
      <c r="Y366" s="202"/>
      <c r="Z366" s="202" t="s">
        <v>21</v>
      </c>
    </row>
    <row r="367" spans="21:26">
      <c r="U367" s="481" t="s">
        <v>449</v>
      </c>
      <c r="V367" s="484">
        <v>2</v>
      </c>
      <c r="W367" s="201"/>
      <c r="X367" s="202" t="s">
        <v>44</v>
      </c>
      <c r="Y367" s="202"/>
      <c r="Z367" s="202" t="s">
        <v>93</v>
      </c>
    </row>
    <row r="368" spans="21:26">
      <c r="U368" s="481" t="s">
        <v>450</v>
      </c>
      <c r="V368" s="484">
        <v>7</v>
      </c>
      <c r="W368" s="201"/>
      <c r="X368" s="202"/>
      <c r="Y368" s="202"/>
      <c r="Z368" s="202" t="s">
        <v>21</v>
      </c>
    </row>
    <row r="369" spans="21:26">
      <c r="U369" s="481" t="s">
        <v>451</v>
      </c>
      <c r="V369" s="484">
        <v>5</v>
      </c>
      <c r="W369" s="201"/>
      <c r="X369" s="202" t="s">
        <v>44</v>
      </c>
      <c r="Y369" s="202"/>
      <c r="Z369" s="202" t="s">
        <v>93</v>
      </c>
    </row>
    <row r="370" spans="21:26">
      <c r="U370" s="481" t="s">
        <v>452</v>
      </c>
      <c r="V370" s="484">
        <v>8</v>
      </c>
      <c r="W370" s="201"/>
      <c r="X370" s="202"/>
      <c r="Y370" s="202"/>
      <c r="Z370" s="202" t="s">
        <v>21</v>
      </c>
    </row>
    <row r="371" spans="21:26">
      <c r="U371" s="481" t="s">
        <v>453</v>
      </c>
      <c r="V371" s="484">
        <v>4</v>
      </c>
      <c r="W371" s="201" t="s">
        <v>44</v>
      </c>
      <c r="X371" s="202"/>
      <c r="Y371" s="202"/>
      <c r="Z371" s="202" t="s">
        <v>71</v>
      </c>
    </row>
    <row r="372" spans="21:26">
      <c r="U372" s="481" t="s">
        <v>454</v>
      </c>
      <c r="V372" s="484">
        <v>5</v>
      </c>
      <c r="W372" s="201"/>
      <c r="X372" s="202"/>
      <c r="Y372" s="202"/>
      <c r="Z372" s="202" t="s">
        <v>21</v>
      </c>
    </row>
    <row r="373" spans="21:26">
      <c r="U373" s="481" t="s">
        <v>455</v>
      </c>
      <c r="V373" s="484">
        <v>5</v>
      </c>
      <c r="W373" s="201"/>
      <c r="X373" s="202"/>
      <c r="Y373" s="202"/>
      <c r="Z373" s="202" t="s">
        <v>21</v>
      </c>
    </row>
    <row r="374" spans="21:26">
      <c r="U374" s="481" t="s">
        <v>1334</v>
      </c>
      <c r="V374" s="484">
        <v>5</v>
      </c>
      <c r="W374" s="201"/>
      <c r="X374" s="202"/>
      <c r="Y374" s="202"/>
      <c r="Z374" s="202" t="s">
        <v>21</v>
      </c>
    </row>
    <row r="375" spans="21:26">
      <c r="U375" s="481" t="s">
        <v>456</v>
      </c>
      <c r="V375" s="484">
        <v>9</v>
      </c>
      <c r="W375" s="201"/>
      <c r="X375" s="202"/>
      <c r="Y375" s="202"/>
      <c r="Z375" s="202" t="s">
        <v>21</v>
      </c>
    </row>
    <row r="376" spans="21:26">
      <c r="U376" s="481" t="s">
        <v>457</v>
      </c>
      <c r="V376" s="484">
        <v>8</v>
      </c>
      <c r="W376" s="201" t="s">
        <v>44</v>
      </c>
      <c r="X376" s="202"/>
      <c r="Y376" s="202"/>
      <c r="Z376" s="202" t="s">
        <v>71</v>
      </c>
    </row>
    <row r="377" spans="21:26">
      <c r="U377" s="481" t="s">
        <v>458</v>
      </c>
      <c r="V377" s="484">
        <v>8</v>
      </c>
      <c r="W377" s="201"/>
      <c r="X377" s="202"/>
      <c r="Y377" s="202"/>
      <c r="Z377" s="202" t="s">
        <v>21</v>
      </c>
    </row>
    <row r="378" spans="21:26">
      <c r="U378" s="481" t="s">
        <v>459</v>
      </c>
      <c r="V378" s="484">
        <v>7</v>
      </c>
      <c r="W378" s="201"/>
      <c r="X378" s="202"/>
      <c r="Y378" s="202"/>
      <c r="Z378" s="202" t="s">
        <v>21</v>
      </c>
    </row>
    <row r="379" spans="21:26">
      <c r="U379" s="481" t="s">
        <v>460</v>
      </c>
      <c r="V379" s="484">
        <v>7</v>
      </c>
      <c r="W379" s="201" t="s">
        <v>44</v>
      </c>
      <c r="X379" s="202"/>
      <c r="Y379" s="202"/>
      <c r="Z379" s="202" t="s">
        <v>71</v>
      </c>
    </row>
    <row r="380" spans="21:26">
      <c r="U380" s="481" t="s">
        <v>461</v>
      </c>
      <c r="V380" s="484">
        <v>7</v>
      </c>
      <c r="W380" s="201" t="s">
        <v>44</v>
      </c>
      <c r="X380" s="202"/>
      <c r="Y380" s="202" t="s">
        <v>44</v>
      </c>
      <c r="Z380" s="202" t="s">
        <v>45</v>
      </c>
    </row>
    <row r="381" spans="21:26">
      <c r="U381" s="481" t="s">
        <v>462</v>
      </c>
      <c r="V381" s="484">
        <v>10</v>
      </c>
      <c r="W381" s="201"/>
      <c r="X381" s="202"/>
      <c r="Y381" s="202"/>
      <c r="Z381" s="202" t="s">
        <v>21</v>
      </c>
    </row>
    <row r="382" spans="21:26">
      <c r="U382" s="481" t="s">
        <v>463</v>
      </c>
      <c r="V382" s="484">
        <v>7</v>
      </c>
      <c r="W382" s="201"/>
      <c r="X382" s="202"/>
      <c r="Y382" s="202"/>
      <c r="Z382" s="202" t="s">
        <v>21</v>
      </c>
    </row>
    <row r="383" spans="21:26">
      <c r="U383" s="481" t="s">
        <v>464</v>
      </c>
      <c r="V383" s="484">
        <v>5</v>
      </c>
      <c r="W383" s="201" t="s">
        <v>44</v>
      </c>
      <c r="X383" s="202"/>
      <c r="Y383" s="202"/>
      <c r="Z383" s="202" t="s">
        <v>71</v>
      </c>
    </row>
    <row r="384" spans="21:26">
      <c r="U384" s="481" t="s">
        <v>465</v>
      </c>
      <c r="V384" s="484">
        <v>3</v>
      </c>
      <c r="W384" s="201"/>
      <c r="X384" s="202"/>
      <c r="Y384" s="202"/>
      <c r="Z384" s="202" t="s">
        <v>21</v>
      </c>
    </row>
    <row r="385" spans="21:26">
      <c r="U385" s="481" t="s">
        <v>466</v>
      </c>
      <c r="V385" s="484">
        <v>4</v>
      </c>
      <c r="W385" s="201"/>
      <c r="X385" s="202"/>
      <c r="Y385" s="202"/>
      <c r="Z385" s="202" t="s">
        <v>21</v>
      </c>
    </row>
    <row r="386" spans="21:26">
      <c r="U386" s="481" t="s">
        <v>467</v>
      </c>
      <c r="V386" s="484">
        <v>7</v>
      </c>
      <c r="W386" s="201"/>
      <c r="X386" s="202"/>
      <c r="Y386" s="202"/>
      <c r="Z386" s="202" t="s">
        <v>21</v>
      </c>
    </row>
    <row r="387" spans="21:26">
      <c r="U387" s="481" t="s">
        <v>468</v>
      </c>
      <c r="V387" s="484">
        <v>3</v>
      </c>
      <c r="W387" s="201" t="s">
        <v>44</v>
      </c>
      <c r="X387" s="202"/>
      <c r="Y387" s="202"/>
      <c r="Z387" s="202" t="s">
        <v>71</v>
      </c>
    </row>
    <row r="388" spans="21:26">
      <c r="U388" s="481" t="s">
        <v>469</v>
      </c>
      <c r="V388" s="484">
        <v>3</v>
      </c>
      <c r="W388" s="201"/>
      <c r="X388" s="202" t="s">
        <v>44</v>
      </c>
      <c r="Y388" s="202"/>
      <c r="Z388" s="202" t="s">
        <v>93</v>
      </c>
    </row>
    <row r="389" spans="21:26">
      <c r="U389" s="481" t="s">
        <v>470</v>
      </c>
      <c r="V389" s="484">
        <v>7</v>
      </c>
      <c r="W389" s="201" t="s">
        <v>44</v>
      </c>
      <c r="X389" s="202"/>
      <c r="Y389" s="202"/>
      <c r="Z389" s="202" t="s">
        <v>71</v>
      </c>
    </row>
    <row r="390" spans="21:26">
      <c r="U390" s="481" t="s">
        <v>471</v>
      </c>
      <c r="V390" s="484">
        <v>8</v>
      </c>
      <c r="W390" s="201"/>
      <c r="X390" s="202"/>
      <c r="Y390" s="202"/>
      <c r="Z390" s="202" t="s">
        <v>21</v>
      </c>
    </row>
    <row r="391" spans="21:26">
      <c r="U391" s="481" t="s">
        <v>472</v>
      </c>
      <c r="V391" s="484">
        <v>6</v>
      </c>
      <c r="W391" s="201"/>
      <c r="X391" s="202"/>
      <c r="Y391" s="202"/>
      <c r="Z391" s="202" t="s">
        <v>21</v>
      </c>
    </row>
    <row r="392" spans="21:26">
      <c r="U392" s="481" t="s">
        <v>473</v>
      </c>
      <c r="V392" s="484">
        <v>2</v>
      </c>
      <c r="W392" s="201"/>
      <c r="X392" s="202"/>
      <c r="Y392" s="202"/>
      <c r="Z392" s="202" t="s">
        <v>21</v>
      </c>
    </row>
    <row r="393" spans="21:26">
      <c r="U393" s="481" t="s">
        <v>474</v>
      </c>
      <c r="V393" s="484">
        <v>9</v>
      </c>
      <c r="W393" s="201"/>
      <c r="X393" s="202"/>
      <c r="Y393" s="202"/>
      <c r="Z393" s="202" t="s">
        <v>21</v>
      </c>
    </row>
    <row r="394" spans="21:26">
      <c r="U394" s="481" t="s">
        <v>475</v>
      </c>
      <c r="V394" s="484">
        <v>9</v>
      </c>
      <c r="W394" s="201"/>
      <c r="X394" s="202"/>
      <c r="Y394" s="202"/>
      <c r="Z394" s="202" t="s">
        <v>21</v>
      </c>
    </row>
    <row r="395" spans="21:26">
      <c r="U395" s="481" t="s">
        <v>476</v>
      </c>
      <c r="V395" s="484">
        <v>9</v>
      </c>
      <c r="W395" s="201"/>
      <c r="X395" s="202"/>
      <c r="Y395" s="202"/>
      <c r="Z395" s="202" t="s">
        <v>21</v>
      </c>
    </row>
    <row r="396" spans="21:26">
      <c r="U396" s="481" t="s">
        <v>477</v>
      </c>
      <c r="V396" s="484">
        <v>6</v>
      </c>
      <c r="W396" s="201" t="s">
        <v>44</v>
      </c>
      <c r="X396" s="202"/>
      <c r="Y396" s="202" t="s">
        <v>44</v>
      </c>
      <c r="Z396" s="202" t="s">
        <v>45</v>
      </c>
    </row>
    <row r="397" spans="21:26">
      <c r="U397" s="481" t="s">
        <v>478</v>
      </c>
      <c r="V397" s="484">
        <v>6</v>
      </c>
      <c r="W397" s="201" t="s">
        <v>44</v>
      </c>
      <c r="X397" s="202"/>
      <c r="Y397" s="202"/>
      <c r="Z397" s="202" t="s">
        <v>71</v>
      </c>
    </row>
    <row r="398" spans="21:26">
      <c r="U398" s="481" t="s">
        <v>479</v>
      </c>
      <c r="V398" s="484">
        <v>7</v>
      </c>
      <c r="W398" s="201"/>
      <c r="X398" s="202"/>
      <c r="Y398" s="202"/>
      <c r="Z398" s="202" t="s">
        <v>21</v>
      </c>
    </row>
    <row r="399" spans="21:26">
      <c r="U399" s="481" t="s">
        <v>480</v>
      </c>
      <c r="V399" s="484">
        <v>8</v>
      </c>
      <c r="W399" s="201" t="s">
        <v>44</v>
      </c>
      <c r="X399" s="202"/>
      <c r="Y399" s="202" t="s">
        <v>44</v>
      </c>
      <c r="Z399" s="202" t="s">
        <v>45</v>
      </c>
    </row>
    <row r="400" spans="21:26">
      <c r="U400" s="481" t="s">
        <v>481</v>
      </c>
      <c r="V400" s="484">
        <v>2</v>
      </c>
      <c r="W400" s="201"/>
      <c r="X400" s="202" t="s">
        <v>44</v>
      </c>
      <c r="Y400" s="202"/>
      <c r="Z400" s="202" t="s">
        <v>93</v>
      </c>
    </row>
    <row r="401" spans="21:26">
      <c r="U401" s="481" t="s">
        <v>482</v>
      </c>
      <c r="V401" s="484">
        <v>7</v>
      </c>
      <c r="W401" s="201"/>
      <c r="X401" s="202"/>
      <c r="Y401" s="202"/>
      <c r="Z401" s="202" t="s">
        <v>21</v>
      </c>
    </row>
    <row r="402" spans="21:26">
      <c r="U402" s="481" t="s">
        <v>483</v>
      </c>
      <c r="V402" s="484">
        <v>7</v>
      </c>
      <c r="W402" s="201"/>
      <c r="X402" s="202"/>
      <c r="Y402" s="202"/>
      <c r="Z402" s="202" t="s">
        <v>21</v>
      </c>
    </row>
    <row r="403" spans="21:26">
      <c r="U403" s="481" t="s">
        <v>484</v>
      </c>
      <c r="V403" s="484">
        <v>6</v>
      </c>
      <c r="W403" s="201"/>
      <c r="X403" s="202" t="s">
        <v>44</v>
      </c>
      <c r="Y403" s="202"/>
      <c r="Z403" s="202" t="s">
        <v>93</v>
      </c>
    </row>
    <row r="404" spans="21:26">
      <c r="U404" s="481" t="s">
        <v>485</v>
      </c>
      <c r="V404" s="484">
        <v>9</v>
      </c>
      <c r="W404" s="201"/>
      <c r="X404" s="202"/>
      <c r="Y404" s="202"/>
      <c r="Z404" s="202" t="s">
        <v>21</v>
      </c>
    </row>
    <row r="405" spans="21:26">
      <c r="U405" s="481" t="s">
        <v>486</v>
      </c>
      <c r="V405" s="484">
        <v>6</v>
      </c>
      <c r="W405" s="201" t="s">
        <v>44</v>
      </c>
      <c r="X405" s="202"/>
      <c r="Y405" s="202" t="s">
        <v>44</v>
      </c>
      <c r="Z405" s="202" t="s">
        <v>45</v>
      </c>
    </row>
    <row r="406" spans="21:26">
      <c r="U406" s="481" t="s">
        <v>487</v>
      </c>
      <c r="V406" s="484">
        <v>6</v>
      </c>
      <c r="W406" s="201" t="s">
        <v>44</v>
      </c>
      <c r="X406" s="202"/>
      <c r="Y406" s="202"/>
      <c r="Z406" s="202" t="s">
        <v>71</v>
      </c>
    </row>
    <row r="407" spans="21:26">
      <c r="U407" s="481" t="s">
        <v>488</v>
      </c>
      <c r="V407" s="484">
        <v>7</v>
      </c>
      <c r="W407" s="201"/>
      <c r="X407" s="202"/>
      <c r="Y407" s="202"/>
      <c r="Z407" s="202" t="s">
        <v>21</v>
      </c>
    </row>
    <row r="408" spans="21:26">
      <c r="U408" s="481" t="s">
        <v>489</v>
      </c>
      <c r="V408" s="484">
        <v>9</v>
      </c>
      <c r="W408" s="201"/>
      <c r="X408" s="202"/>
      <c r="Y408" s="202"/>
      <c r="Z408" s="202" t="s">
        <v>21</v>
      </c>
    </row>
    <row r="409" spans="21:26">
      <c r="U409" s="481" t="s">
        <v>490</v>
      </c>
      <c r="V409" s="484">
        <v>9</v>
      </c>
      <c r="W409" s="201" t="s">
        <v>44</v>
      </c>
      <c r="X409" s="202"/>
      <c r="Y409" s="202"/>
      <c r="Z409" s="202" t="s">
        <v>71</v>
      </c>
    </row>
    <row r="410" spans="21:26">
      <c r="U410" s="481" t="s">
        <v>491</v>
      </c>
      <c r="V410" s="484">
        <v>5</v>
      </c>
      <c r="W410" s="201"/>
      <c r="X410" s="202"/>
      <c r="Y410" s="202"/>
      <c r="Z410" s="202" t="s">
        <v>21</v>
      </c>
    </row>
    <row r="411" spans="21:26">
      <c r="U411" s="481" t="s">
        <v>492</v>
      </c>
      <c r="V411" s="484">
        <v>7</v>
      </c>
      <c r="W411" s="201"/>
      <c r="X411" s="202"/>
      <c r="Y411" s="202"/>
      <c r="Z411" s="202" t="s">
        <v>21</v>
      </c>
    </row>
    <row r="412" spans="21:26">
      <c r="U412" s="481" t="s">
        <v>493</v>
      </c>
      <c r="V412" s="484">
        <v>7</v>
      </c>
      <c r="W412" s="201" t="s">
        <v>44</v>
      </c>
      <c r="X412" s="202"/>
      <c r="Y412" s="202"/>
      <c r="Z412" s="202" t="s">
        <v>71</v>
      </c>
    </row>
    <row r="413" spans="21:26">
      <c r="U413" s="481" t="s">
        <v>494</v>
      </c>
      <c r="V413" s="484">
        <v>7</v>
      </c>
      <c r="W413" s="201" t="s">
        <v>44</v>
      </c>
      <c r="X413" s="202"/>
      <c r="Y413" s="202"/>
      <c r="Z413" s="202" t="s">
        <v>71</v>
      </c>
    </row>
    <row r="414" spans="21:26">
      <c r="U414" s="481" t="s">
        <v>495</v>
      </c>
      <c r="V414" s="484">
        <v>3</v>
      </c>
      <c r="W414" s="201"/>
      <c r="X414" s="202"/>
      <c r="Y414" s="202"/>
      <c r="Z414" s="202" t="s">
        <v>21</v>
      </c>
    </row>
    <row r="415" spans="21:26">
      <c r="U415" s="481" t="s">
        <v>496</v>
      </c>
      <c r="V415" s="484">
        <v>2</v>
      </c>
      <c r="W415" s="201"/>
      <c r="X415" s="202"/>
      <c r="Y415" s="202"/>
      <c r="Z415" s="202" t="s">
        <v>21</v>
      </c>
    </row>
    <row r="416" spans="21:26">
      <c r="U416" s="481" t="s">
        <v>497</v>
      </c>
      <c r="V416" s="484">
        <v>4</v>
      </c>
      <c r="W416" s="201"/>
      <c r="X416" s="202" t="s">
        <v>44</v>
      </c>
      <c r="Y416" s="202"/>
      <c r="Z416" s="202" t="s">
        <v>93</v>
      </c>
    </row>
    <row r="417" spans="21:26">
      <c r="U417" s="481" t="s">
        <v>498</v>
      </c>
      <c r="V417" s="484">
        <v>2</v>
      </c>
      <c r="W417" s="201"/>
      <c r="X417" s="202" t="s">
        <v>44</v>
      </c>
      <c r="Y417" s="202"/>
      <c r="Z417" s="202" t="s">
        <v>93</v>
      </c>
    </row>
    <row r="418" spans="21:26">
      <c r="U418" s="481" t="s">
        <v>499</v>
      </c>
      <c r="V418" s="484">
        <v>8</v>
      </c>
      <c r="W418" s="201"/>
      <c r="X418" s="202"/>
      <c r="Y418" s="202"/>
      <c r="Z418" s="202" t="s">
        <v>21</v>
      </c>
    </row>
    <row r="419" spans="21:26">
      <c r="U419" s="481" t="s">
        <v>500</v>
      </c>
      <c r="V419" s="484">
        <v>8</v>
      </c>
      <c r="W419" s="201"/>
      <c r="X419" s="202"/>
      <c r="Y419" s="202"/>
      <c r="Z419" s="202" t="s">
        <v>21</v>
      </c>
    </row>
    <row r="420" spans="21:26">
      <c r="U420" s="481" t="s">
        <v>501</v>
      </c>
      <c r="V420" s="484">
        <v>9</v>
      </c>
      <c r="W420" s="201"/>
      <c r="X420" s="202"/>
      <c r="Y420" s="202"/>
      <c r="Z420" s="202" t="s">
        <v>21</v>
      </c>
    </row>
    <row r="421" spans="21:26">
      <c r="U421" s="481" t="s">
        <v>1335</v>
      </c>
      <c r="V421" s="484">
        <v>2</v>
      </c>
      <c r="W421" s="201" t="s">
        <v>44</v>
      </c>
      <c r="X421" s="202"/>
      <c r="Y421" s="202" t="s">
        <v>44</v>
      </c>
      <c r="Z421" s="202" t="s">
        <v>45</v>
      </c>
    </row>
    <row r="422" spans="21:26">
      <c r="U422" s="481" t="s">
        <v>502</v>
      </c>
      <c r="V422" s="484">
        <v>6</v>
      </c>
      <c r="W422" s="201"/>
      <c r="X422" s="202"/>
      <c r="Y422" s="202"/>
      <c r="Z422" s="202" t="s">
        <v>21</v>
      </c>
    </row>
    <row r="423" spans="21:26">
      <c r="U423" s="481" t="s">
        <v>503</v>
      </c>
      <c r="V423" s="484">
        <v>4</v>
      </c>
      <c r="W423" s="201"/>
      <c r="X423" s="202"/>
      <c r="Y423" s="202"/>
      <c r="Z423" s="202" t="s">
        <v>21</v>
      </c>
    </row>
    <row r="424" spans="21:26">
      <c r="U424" s="481" t="s">
        <v>504</v>
      </c>
      <c r="V424" s="484">
        <v>7</v>
      </c>
      <c r="W424" s="201"/>
      <c r="X424" s="202"/>
      <c r="Y424" s="202"/>
      <c r="Z424" s="202" t="s">
        <v>21</v>
      </c>
    </row>
    <row r="425" spans="21:26">
      <c r="U425" s="481" t="s">
        <v>505</v>
      </c>
      <c r="V425" s="484">
        <v>3</v>
      </c>
      <c r="W425" s="201" t="s">
        <v>44</v>
      </c>
      <c r="X425" s="202"/>
      <c r="Y425" s="202"/>
      <c r="Z425" s="202" t="s">
        <v>71</v>
      </c>
    </row>
    <row r="426" spans="21:26">
      <c r="U426" s="481" t="s">
        <v>506</v>
      </c>
      <c r="V426" s="484">
        <v>7</v>
      </c>
      <c r="W426" s="201"/>
      <c r="X426" s="202"/>
      <c r="Y426" s="202"/>
      <c r="Z426" s="202" t="s">
        <v>21</v>
      </c>
    </row>
    <row r="427" spans="21:26">
      <c r="U427" s="481" t="s">
        <v>507</v>
      </c>
      <c r="V427" s="484">
        <v>8</v>
      </c>
      <c r="W427" s="201"/>
      <c r="X427" s="202"/>
      <c r="Y427" s="202"/>
      <c r="Z427" s="202" t="s">
        <v>21</v>
      </c>
    </row>
    <row r="428" spans="21:26">
      <c r="U428" s="481" t="s">
        <v>508</v>
      </c>
      <c r="V428" s="484">
        <v>1</v>
      </c>
      <c r="W428" s="201"/>
      <c r="X428" s="202"/>
      <c r="Y428" s="202"/>
      <c r="Z428" s="202" t="s">
        <v>21</v>
      </c>
    </row>
    <row r="429" spans="21:26">
      <c r="U429" s="481" t="s">
        <v>509</v>
      </c>
      <c r="V429" s="484">
        <v>8</v>
      </c>
      <c r="W429" s="201" t="s">
        <v>44</v>
      </c>
      <c r="X429" s="202"/>
      <c r="Y429" s="202"/>
      <c r="Z429" s="202" t="s">
        <v>71</v>
      </c>
    </row>
    <row r="430" spans="21:26">
      <c r="U430" s="481" t="s">
        <v>510</v>
      </c>
      <c r="V430" s="484">
        <v>8</v>
      </c>
      <c r="W430" s="201" t="s">
        <v>44</v>
      </c>
      <c r="X430" s="202"/>
      <c r="Y430" s="202"/>
      <c r="Z430" s="202" t="s">
        <v>71</v>
      </c>
    </row>
    <row r="431" spans="21:26">
      <c r="U431" s="481" t="s">
        <v>511</v>
      </c>
      <c r="V431" s="484">
        <v>4</v>
      </c>
      <c r="W431" s="201"/>
      <c r="X431" s="202"/>
      <c r="Y431" s="202"/>
      <c r="Z431" s="202" t="s">
        <v>21</v>
      </c>
    </row>
    <row r="432" spans="21:26">
      <c r="U432" s="481" t="s">
        <v>512</v>
      </c>
      <c r="V432" s="484">
        <v>6</v>
      </c>
      <c r="W432" s="201"/>
      <c r="X432" s="202"/>
      <c r="Y432" s="202"/>
      <c r="Z432" s="202" t="s">
        <v>21</v>
      </c>
    </row>
    <row r="433" spans="21:26">
      <c r="U433" s="481" t="s">
        <v>513</v>
      </c>
      <c r="V433" s="484">
        <v>9</v>
      </c>
      <c r="W433" s="201"/>
      <c r="X433" s="202"/>
      <c r="Y433" s="202"/>
      <c r="Z433" s="202" t="s">
        <v>21</v>
      </c>
    </row>
    <row r="434" spans="21:26">
      <c r="U434" s="481" t="s">
        <v>514</v>
      </c>
      <c r="V434" s="484">
        <v>7</v>
      </c>
      <c r="W434" s="201"/>
      <c r="X434" s="202"/>
      <c r="Y434" s="202"/>
      <c r="Z434" s="202" t="s">
        <v>21</v>
      </c>
    </row>
    <row r="435" spans="21:26">
      <c r="U435" s="481" t="s">
        <v>515</v>
      </c>
      <c r="V435" s="484">
        <v>9</v>
      </c>
      <c r="W435" s="201"/>
      <c r="X435" s="202"/>
      <c r="Y435" s="202"/>
      <c r="Z435" s="202" t="s">
        <v>21</v>
      </c>
    </row>
    <row r="436" spans="21:26">
      <c r="U436" s="481" t="s">
        <v>516</v>
      </c>
      <c r="V436" s="484">
        <v>8</v>
      </c>
      <c r="W436" s="201"/>
      <c r="X436" s="202"/>
      <c r="Y436" s="202"/>
      <c r="Z436" s="202" t="s">
        <v>21</v>
      </c>
    </row>
    <row r="437" spans="21:26">
      <c r="U437" s="481" t="s">
        <v>517</v>
      </c>
      <c r="V437" s="484">
        <v>8</v>
      </c>
      <c r="W437" s="201"/>
      <c r="X437" s="202"/>
      <c r="Y437" s="202"/>
      <c r="Z437" s="202" t="s">
        <v>21</v>
      </c>
    </row>
    <row r="438" spans="21:26">
      <c r="U438" s="481" t="s">
        <v>518</v>
      </c>
      <c r="V438" s="484">
        <v>9</v>
      </c>
      <c r="W438" s="201" t="s">
        <v>44</v>
      </c>
      <c r="X438" s="202"/>
      <c r="Y438" s="202"/>
      <c r="Z438" s="202" t="s">
        <v>71</v>
      </c>
    </row>
    <row r="439" spans="21:26">
      <c r="U439" s="481" t="s">
        <v>519</v>
      </c>
      <c r="V439" s="485">
        <v>7</v>
      </c>
      <c r="W439" s="201"/>
      <c r="X439" s="202"/>
      <c r="Y439" s="202"/>
      <c r="Z439" s="202" t="s">
        <v>21</v>
      </c>
    </row>
    <row r="440" spans="21:26">
      <c r="U440" s="481" t="s">
        <v>520</v>
      </c>
      <c r="V440" s="485">
        <v>9</v>
      </c>
      <c r="W440" s="201"/>
      <c r="X440" s="202"/>
      <c r="Y440" s="202"/>
      <c r="Z440" s="202" t="s">
        <v>21</v>
      </c>
    </row>
    <row r="441" spans="21:26">
      <c r="U441" s="481" t="s">
        <v>521</v>
      </c>
      <c r="V441" s="485">
        <v>7</v>
      </c>
      <c r="W441" s="201"/>
      <c r="X441" s="202"/>
      <c r="Y441" s="202"/>
      <c r="Z441" s="202" t="s">
        <v>21</v>
      </c>
    </row>
    <row r="442" spans="21:26">
      <c r="U442" s="481" t="s">
        <v>522</v>
      </c>
      <c r="V442" s="485">
        <v>4</v>
      </c>
      <c r="W442" s="201"/>
      <c r="X442" s="202"/>
      <c r="Y442" s="202"/>
      <c r="Z442" s="202" t="s">
        <v>21</v>
      </c>
    </row>
    <row r="443" spans="21:26">
      <c r="U443" s="481" t="s">
        <v>523</v>
      </c>
      <c r="V443" s="485">
        <v>4</v>
      </c>
      <c r="W443" s="201"/>
      <c r="X443" s="202"/>
      <c r="Y443" s="202"/>
      <c r="Z443" s="202" t="s">
        <v>21</v>
      </c>
    </row>
    <row r="444" spans="21:26">
      <c r="U444" s="481" t="s">
        <v>524</v>
      </c>
      <c r="V444" s="485">
        <v>7</v>
      </c>
      <c r="W444" s="201" t="s">
        <v>44</v>
      </c>
      <c r="X444" s="202"/>
      <c r="Y444" s="202"/>
      <c r="Z444" s="202" t="s">
        <v>71</v>
      </c>
    </row>
    <row r="445" spans="21:26">
      <c r="U445" s="481" t="s">
        <v>525</v>
      </c>
      <c r="V445" s="485">
        <v>5</v>
      </c>
      <c r="W445" s="201"/>
      <c r="X445" s="202"/>
      <c r="Y445" s="202"/>
      <c r="Z445" s="202" t="s">
        <v>21</v>
      </c>
    </row>
    <row r="446" spans="21:26">
      <c r="U446" s="481" t="s">
        <v>526</v>
      </c>
      <c r="V446" s="485">
        <v>9</v>
      </c>
      <c r="W446" s="201"/>
      <c r="X446" s="202"/>
      <c r="Y446" s="202"/>
      <c r="Z446" s="202" t="s">
        <v>21</v>
      </c>
    </row>
    <row r="447" spans="21:26">
      <c r="U447" s="481" t="s">
        <v>527</v>
      </c>
      <c r="V447" s="485">
        <v>9</v>
      </c>
      <c r="W447" s="201"/>
      <c r="X447" s="202"/>
      <c r="Y447" s="202"/>
      <c r="Z447" s="202" t="s">
        <v>21</v>
      </c>
    </row>
    <row r="448" spans="21:26">
      <c r="U448" s="481" t="s">
        <v>528</v>
      </c>
      <c r="V448" s="485">
        <v>9</v>
      </c>
      <c r="W448" s="201"/>
      <c r="X448" s="202"/>
      <c r="Y448" s="202"/>
      <c r="Z448" s="202" t="s">
        <v>21</v>
      </c>
    </row>
    <row r="449" spans="21:26">
      <c r="U449" s="481" t="s">
        <v>529</v>
      </c>
      <c r="V449" s="485">
        <v>7</v>
      </c>
      <c r="W449" s="201"/>
      <c r="X449" s="202"/>
      <c r="Y449" s="202"/>
      <c r="Z449" s="202" t="s">
        <v>21</v>
      </c>
    </row>
    <row r="450" spans="21:26">
      <c r="U450" s="481" t="s">
        <v>530</v>
      </c>
      <c r="V450" s="485">
        <v>9</v>
      </c>
      <c r="W450" s="201"/>
      <c r="X450" s="202"/>
      <c r="Y450" s="202"/>
      <c r="Z450" s="202" t="s">
        <v>21</v>
      </c>
    </row>
    <row r="451" spans="21:26">
      <c r="U451" s="481" t="s">
        <v>531</v>
      </c>
      <c r="V451" s="485">
        <v>3</v>
      </c>
      <c r="W451" s="201"/>
      <c r="X451" s="202"/>
      <c r="Y451" s="202"/>
      <c r="Z451" s="202" t="s">
        <v>21</v>
      </c>
    </row>
    <row r="452" spans="21:26">
      <c r="U452" s="481" t="s">
        <v>532</v>
      </c>
      <c r="V452" s="485">
        <v>7</v>
      </c>
      <c r="W452" s="201"/>
      <c r="X452" s="202"/>
      <c r="Y452" s="202"/>
      <c r="Z452" s="202" t="s">
        <v>21</v>
      </c>
    </row>
    <row r="453" spans="21:26">
      <c r="U453" s="481" t="s">
        <v>533</v>
      </c>
      <c r="V453" s="485">
        <v>9</v>
      </c>
      <c r="W453" s="201"/>
      <c r="X453" s="202"/>
      <c r="Y453" s="202"/>
      <c r="Z453" s="202" t="s">
        <v>21</v>
      </c>
    </row>
    <row r="454" spans="21:26">
      <c r="U454" s="481" t="s">
        <v>534</v>
      </c>
      <c r="V454" s="485">
        <v>5</v>
      </c>
      <c r="W454" s="201"/>
      <c r="X454" s="202"/>
      <c r="Y454" s="202"/>
      <c r="Z454" s="202" t="s">
        <v>21</v>
      </c>
    </row>
    <row r="455" spans="21:26">
      <c r="U455" s="481" t="s">
        <v>535</v>
      </c>
      <c r="V455" s="485">
        <v>9</v>
      </c>
      <c r="W455" s="201"/>
      <c r="X455" s="202"/>
      <c r="Y455" s="202"/>
      <c r="Z455" s="202" t="s">
        <v>21</v>
      </c>
    </row>
    <row r="456" spans="21:26">
      <c r="U456" s="481" t="s">
        <v>536</v>
      </c>
      <c r="V456" s="485">
        <v>9</v>
      </c>
      <c r="W456" s="201"/>
      <c r="X456" s="202"/>
      <c r="Y456" s="202"/>
      <c r="Z456" s="202" t="s">
        <v>21</v>
      </c>
    </row>
    <row r="457" spans="21:26">
      <c r="U457" s="481" t="s">
        <v>537</v>
      </c>
      <c r="V457" s="484">
        <v>8</v>
      </c>
      <c r="W457" s="201"/>
      <c r="X457" s="202"/>
      <c r="Y457" s="202"/>
      <c r="Z457" s="202" t="s">
        <v>21</v>
      </c>
    </row>
    <row r="458" spans="21:26">
      <c r="U458" s="481" t="s">
        <v>538</v>
      </c>
      <c r="V458" s="484">
        <v>4</v>
      </c>
      <c r="W458" s="201"/>
      <c r="X458" s="202"/>
      <c r="Y458" s="202"/>
      <c r="Z458" s="202" t="s">
        <v>21</v>
      </c>
    </row>
    <row r="459" spans="21:26">
      <c r="U459" s="481" t="s">
        <v>539</v>
      </c>
      <c r="V459" s="484">
        <v>4</v>
      </c>
      <c r="W459" s="201" t="s">
        <v>44</v>
      </c>
      <c r="X459" s="202"/>
      <c r="Y459" s="202"/>
      <c r="Z459" s="202" t="s">
        <v>71</v>
      </c>
    </row>
    <row r="460" spans="21:26">
      <c r="U460" s="481" t="s">
        <v>540</v>
      </c>
      <c r="V460" s="484">
        <v>5</v>
      </c>
      <c r="W460" s="201"/>
      <c r="X460" s="202"/>
      <c r="Y460" s="202"/>
      <c r="Z460" s="202" t="s">
        <v>21</v>
      </c>
    </row>
    <row r="461" spans="21:26">
      <c r="U461" s="481" t="s">
        <v>541</v>
      </c>
      <c r="V461" s="484">
        <v>8</v>
      </c>
      <c r="W461" s="201"/>
      <c r="X461" s="202"/>
      <c r="Y461" s="202"/>
      <c r="Z461" s="202" t="s">
        <v>21</v>
      </c>
    </row>
    <row r="462" spans="21:26">
      <c r="U462" s="481" t="s">
        <v>542</v>
      </c>
      <c r="V462" s="484">
        <v>9</v>
      </c>
      <c r="W462" s="201"/>
      <c r="X462" s="202"/>
      <c r="Y462" s="202"/>
      <c r="Z462" s="202" t="s">
        <v>21</v>
      </c>
    </row>
    <row r="463" spans="21:26">
      <c r="U463" s="481" t="s">
        <v>543</v>
      </c>
      <c r="V463" s="484">
        <v>7</v>
      </c>
      <c r="W463" s="201"/>
      <c r="X463" s="202"/>
      <c r="Y463" s="202"/>
      <c r="Z463" s="202" t="s">
        <v>21</v>
      </c>
    </row>
    <row r="464" spans="21:26">
      <c r="U464" s="481" t="s">
        <v>544</v>
      </c>
      <c r="V464" s="484">
        <v>7</v>
      </c>
      <c r="W464" s="201"/>
      <c r="X464" s="202"/>
      <c r="Y464" s="202"/>
      <c r="Z464" s="202" t="s">
        <v>21</v>
      </c>
    </row>
    <row r="465" spans="21:26">
      <c r="U465" s="481" t="s">
        <v>545</v>
      </c>
      <c r="V465" s="484">
        <v>3</v>
      </c>
      <c r="W465" s="201" t="s">
        <v>44</v>
      </c>
      <c r="X465" s="202"/>
      <c r="Y465" s="202"/>
      <c r="Z465" s="202" t="s">
        <v>71</v>
      </c>
    </row>
    <row r="466" spans="21:26">
      <c r="U466" s="481" t="s">
        <v>546</v>
      </c>
      <c r="V466" s="484">
        <v>6</v>
      </c>
      <c r="W466" s="201"/>
      <c r="X466" s="202"/>
      <c r="Y466" s="202"/>
      <c r="Z466" s="202" t="s">
        <v>21</v>
      </c>
    </row>
    <row r="467" spans="21:26">
      <c r="U467" s="481" t="s">
        <v>547</v>
      </c>
      <c r="V467" s="484">
        <v>9</v>
      </c>
      <c r="W467" s="201"/>
      <c r="X467" s="202"/>
      <c r="Y467" s="202"/>
      <c r="Z467" s="202" t="s">
        <v>21</v>
      </c>
    </row>
    <row r="468" spans="21:26">
      <c r="U468" s="481" t="s">
        <v>548</v>
      </c>
      <c r="V468" s="484">
        <v>9</v>
      </c>
      <c r="W468" s="201"/>
      <c r="X468" s="202"/>
      <c r="Y468" s="202"/>
      <c r="Z468" s="202" t="s">
        <v>21</v>
      </c>
    </row>
    <row r="469" spans="21:26">
      <c r="U469" s="481" t="s">
        <v>549</v>
      </c>
      <c r="V469" s="484">
        <v>8</v>
      </c>
      <c r="W469" s="201"/>
      <c r="X469" s="202"/>
      <c r="Y469" s="202"/>
      <c r="Z469" s="202" t="s">
        <v>21</v>
      </c>
    </row>
    <row r="470" spans="21:26">
      <c r="U470" s="481" t="s">
        <v>550</v>
      </c>
      <c r="V470" s="484">
        <v>9</v>
      </c>
      <c r="W470" s="201"/>
      <c r="X470" s="202"/>
      <c r="Y470" s="202"/>
      <c r="Z470" s="202" t="s">
        <v>21</v>
      </c>
    </row>
    <row r="471" spans="21:26">
      <c r="U471" s="481" t="s">
        <v>551</v>
      </c>
      <c r="V471" s="484">
        <v>5</v>
      </c>
      <c r="W471" s="201"/>
      <c r="X471" s="202"/>
      <c r="Y471" s="202"/>
      <c r="Z471" s="202" t="s">
        <v>21</v>
      </c>
    </row>
    <row r="472" spans="21:26">
      <c r="U472" s="481" t="s">
        <v>552</v>
      </c>
      <c r="V472" s="484">
        <v>9</v>
      </c>
      <c r="W472" s="201" t="s">
        <v>44</v>
      </c>
      <c r="X472" s="202"/>
      <c r="Y472" s="202"/>
      <c r="Z472" s="202" t="s">
        <v>71</v>
      </c>
    </row>
    <row r="473" spans="21:26">
      <c r="U473" s="481" t="s">
        <v>553</v>
      </c>
      <c r="V473" s="484">
        <v>7</v>
      </c>
      <c r="W473" s="201"/>
      <c r="X473" s="202"/>
      <c r="Y473" s="202"/>
      <c r="Z473" s="202" t="s">
        <v>21</v>
      </c>
    </row>
    <row r="474" spans="21:26">
      <c r="U474" s="481" t="s">
        <v>554</v>
      </c>
      <c r="V474" s="484">
        <v>9</v>
      </c>
      <c r="W474" s="201"/>
      <c r="X474" s="202"/>
      <c r="Y474" s="202"/>
      <c r="Z474" s="202" t="s">
        <v>21</v>
      </c>
    </row>
    <row r="475" spans="21:26">
      <c r="U475" s="481" t="s">
        <v>555</v>
      </c>
      <c r="V475" s="484">
        <v>9</v>
      </c>
      <c r="W475" s="201"/>
      <c r="X475" s="202"/>
      <c r="Y475" s="202"/>
      <c r="Z475" s="202" t="s">
        <v>21</v>
      </c>
    </row>
    <row r="476" spans="21:26">
      <c r="U476" s="481" t="s">
        <v>556</v>
      </c>
      <c r="V476" s="484">
        <v>6</v>
      </c>
      <c r="W476" s="201"/>
      <c r="X476" s="202"/>
      <c r="Y476" s="202"/>
      <c r="Z476" s="202" t="s">
        <v>21</v>
      </c>
    </row>
    <row r="477" spans="21:26">
      <c r="U477" s="481" t="s">
        <v>557</v>
      </c>
      <c r="V477" s="484">
        <v>3</v>
      </c>
      <c r="W477" s="201"/>
      <c r="X477" s="202"/>
      <c r="Y477" s="202"/>
      <c r="Z477" s="202" t="s">
        <v>21</v>
      </c>
    </row>
    <row r="478" spans="21:26">
      <c r="U478" s="481" t="s">
        <v>558</v>
      </c>
      <c r="V478" s="484">
        <v>9</v>
      </c>
      <c r="W478" s="201"/>
      <c r="X478" s="202"/>
      <c r="Y478" s="202"/>
      <c r="Z478" s="202" t="s">
        <v>21</v>
      </c>
    </row>
    <row r="479" spans="21:26">
      <c r="U479" s="481" t="s">
        <v>559</v>
      </c>
      <c r="V479" s="484">
        <v>9</v>
      </c>
      <c r="W479" s="201" t="s">
        <v>44</v>
      </c>
      <c r="X479" s="202"/>
      <c r="Y479" s="202"/>
      <c r="Z479" s="202" t="s">
        <v>71</v>
      </c>
    </row>
    <row r="480" spans="21:26">
      <c r="U480" s="481" t="s">
        <v>560</v>
      </c>
      <c r="V480" s="484">
        <v>7</v>
      </c>
      <c r="W480" s="201"/>
      <c r="X480" s="202"/>
      <c r="Y480" s="202"/>
      <c r="Z480" s="202" t="s">
        <v>21</v>
      </c>
    </row>
    <row r="481" spans="21:26">
      <c r="U481" s="481" t="s">
        <v>561</v>
      </c>
      <c r="V481" s="484">
        <v>3</v>
      </c>
      <c r="W481" s="201"/>
      <c r="X481" s="202"/>
      <c r="Y481" s="202"/>
      <c r="Z481" s="202" t="s">
        <v>21</v>
      </c>
    </row>
    <row r="482" spans="21:26">
      <c r="U482" s="481" t="s">
        <v>562</v>
      </c>
      <c r="V482" s="484">
        <v>9</v>
      </c>
      <c r="W482" s="201" t="s">
        <v>44</v>
      </c>
      <c r="X482" s="202"/>
      <c r="Y482" s="202" t="s">
        <v>44</v>
      </c>
      <c r="Z482" s="202" t="s">
        <v>45</v>
      </c>
    </row>
    <row r="483" spans="21:26">
      <c r="U483" s="481" t="s">
        <v>563</v>
      </c>
      <c r="V483" s="484">
        <v>9</v>
      </c>
      <c r="W483" s="201"/>
      <c r="X483" s="202"/>
      <c r="Y483" s="202"/>
      <c r="Z483" s="202" t="s">
        <v>21</v>
      </c>
    </row>
    <row r="484" spans="21:26">
      <c r="U484" s="481" t="s">
        <v>564</v>
      </c>
      <c r="V484" s="484">
        <v>4</v>
      </c>
      <c r="W484" s="201"/>
      <c r="X484" s="202"/>
      <c r="Y484" s="202"/>
      <c r="Z484" s="202" t="s">
        <v>21</v>
      </c>
    </row>
    <row r="485" spans="21:26">
      <c r="U485" s="481" t="s">
        <v>565</v>
      </c>
      <c r="V485" s="484">
        <v>3</v>
      </c>
      <c r="W485" s="201"/>
      <c r="X485" s="202"/>
      <c r="Y485" s="202"/>
      <c r="Z485" s="202" t="s">
        <v>21</v>
      </c>
    </row>
    <row r="486" spans="21:26">
      <c r="U486" s="481" t="s">
        <v>566</v>
      </c>
      <c r="V486" s="484">
        <v>8</v>
      </c>
      <c r="W486" s="201" t="s">
        <v>44</v>
      </c>
      <c r="X486" s="202"/>
      <c r="Y486" s="202" t="s">
        <v>44</v>
      </c>
      <c r="Z486" s="202" t="s">
        <v>45</v>
      </c>
    </row>
    <row r="487" spans="21:26">
      <c r="U487" s="481" t="s">
        <v>567</v>
      </c>
      <c r="V487" s="484">
        <v>8</v>
      </c>
      <c r="W487" s="201" t="s">
        <v>44</v>
      </c>
      <c r="X487" s="202"/>
      <c r="Y487" s="202" t="s">
        <v>44</v>
      </c>
      <c r="Z487" s="202" t="s">
        <v>45</v>
      </c>
    </row>
    <row r="488" spans="21:26">
      <c r="U488" s="481" t="s">
        <v>568</v>
      </c>
      <c r="V488" s="484">
        <v>7</v>
      </c>
      <c r="W488" s="201" t="s">
        <v>44</v>
      </c>
      <c r="X488" s="202"/>
      <c r="Y488" s="202"/>
      <c r="Z488" s="202" t="s">
        <v>71</v>
      </c>
    </row>
    <row r="489" spans="21:26">
      <c r="U489" s="481" t="s">
        <v>569</v>
      </c>
      <c r="V489" s="484">
        <v>7</v>
      </c>
      <c r="W489" s="201"/>
      <c r="X489" s="202"/>
      <c r="Y489" s="202"/>
      <c r="Z489" s="202" t="s">
        <v>21</v>
      </c>
    </row>
    <row r="490" spans="21:26">
      <c r="U490" s="481" t="s">
        <v>570</v>
      </c>
      <c r="V490" s="484">
        <v>9</v>
      </c>
      <c r="W490" s="201"/>
      <c r="X490" s="202"/>
      <c r="Y490" s="202"/>
      <c r="Z490" s="202" t="s">
        <v>21</v>
      </c>
    </row>
    <row r="491" spans="21:26">
      <c r="U491" s="481" t="s">
        <v>571</v>
      </c>
      <c r="V491" s="484">
        <v>5</v>
      </c>
      <c r="W491" s="201"/>
      <c r="X491" s="202"/>
      <c r="Y491" s="202"/>
      <c r="Z491" s="202" t="s">
        <v>21</v>
      </c>
    </row>
    <row r="492" spans="21:26">
      <c r="U492" s="481" t="s">
        <v>572</v>
      </c>
      <c r="V492" s="484">
        <v>9</v>
      </c>
      <c r="W492" s="201"/>
      <c r="X492" s="202" t="s">
        <v>44</v>
      </c>
      <c r="Y492" s="202"/>
      <c r="Z492" s="202" t="s">
        <v>93</v>
      </c>
    </row>
    <row r="493" spans="21:26">
      <c r="U493" s="481" t="s">
        <v>573</v>
      </c>
      <c r="V493" s="484">
        <v>4</v>
      </c>
      <c r="W493" s="201"/>
      <c r="X493" s="202"/>
      <c r="Y493" s="202"/>
      <c r="Z493" s="202" t="s">
        <v>21</v>
      </c>
    </row>
    <row r="494" spans="21:26">
      <c r="U494" s="481" t="s">
        <v>574</v>
      </c>
      <c r="V494" s="484">
        <v>8</v>
      </c>
      <c r="W494" s="201" t="s">
        <v>44</v>
      </c>
      <c r="X494" s="202"/>
      <c r="Y494" s="202"/>
      <c r="Z494" s="202" t="s">
        <v>71</v>
      </c>
    </row>
    <row r="495" spans="21:26">
      <c r="U495" s="481" t="s">
        <v>575</v>
      </c>
      <c r="V495" s="484">
        <v>7</v>
      </c>
      <c r="W495" s="201"/>
      <c r="X495" s="202"/>
      <c r="Y495" s="202"/>
      <c r="Z495" s="202" t="s">
        <v>21</v>
      </c>
    </row>
    <row r="496" spans="21:26">
      <c r="U496" s="481" t="s">
        <v>576</v>
      </c>
      <c r="V496" s="484">
        <v>3</v>
      </c>
      <c r="W496" s="201"/>
      <c r="X496" s="202"/>
      <c r="Y496" s="202"/>
      <c r="Z496" s="202" t="s">
        <v>21</v>
      </c>
    </row>
    <row r="497" spans="21:26">
      <c r="U497" s="481" t="s">
        <v>577</v>
      </c>
      <c r="V497" s="484">
        <v>9</v>
      </c>
      <c r="W497" s="201" t="s">
        <v>44</v>
      </c>
      <c r="X497" s="202"/>
      <c r="Y497" s="202" t="s">
        <v>44</v>
      </c>
      <c r="Z497" s="202" t="s">
        <v>45</v>
      </c>
    </row>
    <row r="498" spans="21:26">
      <c r="U498" s="481" t="s">
        <v>578</v>
      </c>
      <c r="V498" s="484">
        <v>10</v>
      </c>
      <c r="W498" s="201"/>
      <c r="X498" s="202"/>
      <c r="Y498" s="202"/>
      <c r="Z498" s="202" t="s">
        <v>21</v>
      </c>
    </row>
    <row r="499" spans="21:26">
      <c r="U499" s="481" t="s">
        <v>579</v>
      </c>
      <c r="V499" s="484">
        <v>5</v>
      </c>
      <c r="W499" s="201"/>
      <c r="X499" s="202" t="s">
        <v>44</v>
      </c>
      <c r="Y499" s="202"/>
      <c r="Z499" s="202" t="s">
        <v>93</v>
      </c>
    </row>
    <row r="500" spans="21:26">
      <c r="U500" s="481" t="s">
        <v>580</v>
      </c>
      <c r="V500" s="484">
        <v>7</v>
      </c>
      <c r="W500" s="201"/>
      <c r="X500" s="202"/>
      <c r="Y500" s="202"/>
      <c r="Z500" s="202" t="s">
        <v>21</v>
      </c>
    </row>
    <row r="501" spans="21:26">
      <c r="U501" s="481" t="s">
        <v>581</v>
      </c>
      <c r="V501" s="484">
        <v>8</v>
      </c>
      <c r="W501" s="201" t="s">
        <v>44</v>
      </c>
      <c r="X501" s="202"/>
      <c r="Y501" s="202"/>
      <c r="Z501" s="202" t="s">
        <v>71</v>
      </c>
    </row>
    <row r="502" spans="21:26">
      <c r="U502" s="481" t="s">
        <v>582</v>
      </c>
      <c r="V502" s="484">
        <v>7</v>
      </c>
      <c r="W502" s="201"/>
      <c r="X502" s="202"/>
      <c r="Y502" s="202"/>
      <c r="Z502" s="202" t="s">
        <v>21</v>
      </c>
    </row>
    <row r="503" spans="21:26">
      <c r="U503" s="481" t="s">
        <v>583</v>
      </c>
      <c r="V503" s="484">
        <v>5</v>
      </c>
      <c r="W503" s="201"/>
      <c r="X503" s="202" t="s">
        <v>44</v>
      </c>
      <c r="Y503" s="202"/>
      <c r="Z503" s="202" t="s">
        <v>93</v>
      </c>
    </row>
    <row r="504" spans="21:26">
      <c r="U504" s="481" t="s">
        <v>584</v>
      </c>
      <c r="V504" s="484">
        <v>9</v>
      </c>
      <c r="W504" s="201"/>
      <c r="X504" s="202"/>
      <c r="Y504" s="202"/>
      <c r="Z504" s="202" t="s">
        <v>21</v>
      </c>
    </row>
    <row r="505" spans="21:26">
      <c r="U505" s="481" t="s">
        <v>585</v>
      </c>
      <c r="V505" s="484">
        <v>2</v>
      </c>
      <c r="W505" s="201"/>
      <c r="X505" s="202"/>
      <c r="Y505" s="202"/>
      <c r="Z505" s="202" t="s">
        <v>21</v>
      </c>
    </row>
    <row r="506" spans="21:26">
      <c r="U506" s="481" t="s">
        <v>586</v>
      </c>
      <c r="V506" s="484">
        <v>7</v>
      </c>
      <c r="W506" s="201"/>
      <c r="X506" s="202"/>
      <c r="Y506" s="202"/>
      <c r="Z506" s="202" t="s">
        <v>21</v>
      </c>
    </row>
    <row r="507" spans="21:26">
      <c r="U507" s="481" t="s">
        <v>587</v>
      </c>
      <c r="V507" s="484">
        <v>7</v>
      </c>
      <c r="W507" s="201"/>
      <c r="X507" s="202"/>
      <c r="Y507" s="202"/>
      <c r="Z507" s="202" t="s">
        <v>21</v>
      </c>
    </row>
    <row r="508" spans="21:26">
      <c r="U508" s="481" t="s">
        <v>588</v>
      </c>
      <c r="V508" s="484">
        <v>7</v>
      </c>
      <c r="W508" s="201"/>
      <c r="X508" s="202"/>
      <c r="Y508" s="202"/>
      <c r="Z508" s="202" t="s">
        <v>21</v>
      </c>
    </row>
    <row r="509" spans="21:26">
      <c r="U509" s="481" t="s">
        <v>589</v>
      </c>
      <c r="V509" s="484">
        <v>9</v>
      </c>
      <c r="W509" s="201"/>
      <c r="X509" s="202"/>
      <c r="Y509" s="202"/>
      <c r="Z509" s="202" t="s">
        <v>21</v>
      </c>
    </row>
    <row r="510" spans="21:26">
      <c r="U510" s="481" t="s">
        <v>590</v>
      </c>
      <c r="V510" s="484">
        <v>6</v>
      </c>
      <c r="W510" s="201"/>
      <c r="X510" s="202"/>
      <c r="Y510" s="202"/>
      <c r="Z510" s="202" t="s">
        <v>21</v>
      </c>
    </row>
    <row r="511" spans="21:26">
      <c r="U511" s="481" t="s">
        <v>591</v>
      </c>
      <c r="V511" s="484">
        <v>8</v>
      </c>
      <c r="W511" s="201"/>
      <c r="X511" s="202"/>
      <c r="Y511" s="202"/>
      <c r="Z511" s="202" t="s">
        <v>21</v>
      </c>
    </row>
    <row r="512" spans="21:26">
      <c r="U512" s="481" t="s">
        <v>592</v>
      </c>
      <c r="V512" s="484">
        <v>7</v>
      </c>
      <c r="W512" s="201"/>
      <c r="X512" s="202"/>
      <c r="Y512" s="202"/>
      <c r="Z512" s="202" t="s">
        <v>21</v>
      </c>
    </row>
    <row r="513" spans="21:26">
      <c r="U513" s="481" t="s">
        <v>109</v>
      </c>
      <c r="V513" s="484">
        <v>5</v>
      </c>
      <c r="W513" s="201" t="s">
        <v>44</v>
      </c>
      <c r="X513" s="202"/>
      <c r="Y513" s="202"/>
      <c r="Z513" s="202" t="s">
        <v>71</v>
      </c>
    </row>
    <row r="514" spans="21:26">
      <c r="U514" s="481" t="s">
        <v>593</v>
      </c>
      <c r="V514" s="484">
        <v>8</v>
      </c>
      <c r="W514" s="201" t="s">
        <v>44</v>
      </c>
      <c r="X514" s="202"/>
      <c r="Y514" s="202"/>
      <c r="Z514" s="202" t="s">
        <v>71</v>
      </c>
    </row>
    <row r="515" spans="21:26">
      <c r="U515" s="481" t="s">
        <v>72</v>
      </c>
      <c r="V515" s="484">
        <v>9</v>
      </c>
      <c r="W515" s="201"/>
      <c r="X515" s="202"/>
      <c r="Y515" s="202"/>
      <c r="Z515" s="202" t="s">
        <v>21</v>
      </c>
    </row>
    <row r="516" spans="21:26">
      <c r="U516" s="481" t="s">
        <v>594</v>
      </c>
      <c r="V516" s="484">
        <v>9</v>
      </c>
      <c r="W516" s="201"/>
      <c r="X516" s="202"/>
      <c r="Y516" s="202"/>
      <c r="Z516" s="202" t="s">
        <v>21</v>
      </c>
    </row>
    <row r="517" spans="21:26">
      <c r="U517" s="481" t="s">
        <v>595</v>
      </c>
      <c r="V517" s="484">
        <v>7</v>
      </c>
      <c r="W517" s="201"/>
      <c r="X517" s="202"/>
      <c r="Y517" s="202"/>
      <c r="Z517" s="202" t="s">
        <v>21</v>
      </c>
    </row>
    <row r="518" spans="21:26">
      <c r="U518" s="481" t="s">
        <v>596</v>
      </c>
      <c r="V518" s="484">
        <v>8</v>
      </c>
      <c r="W518" s="201"/>
      <c r="X518" s="202"/>
      <c r="Y518" s="202"/>
      <c r="Z518" s="202" t="s">
        <v>21</v>
      </c>
    </row>
    <row r="519" spans="21:26">
      <c r="U519" s="481" t="s">
        <v>597</v>
      </c>
      <c r="V519" s="484">
        <v>3</v>
      </c>
      <c r="W519" s="201"/>
      <c r="X519" s="202"/>
      <c r="Y519" s="202"/>
      <c r="Z519" s="202" t="s">
        <v>21</v>
      </c>
    </row>
    <row r="520" spans="21:26">
      <c r="U520" s="481" t="s">
        <v>598</v>
      </c>
      <c r="V520" s="484">
        <v>8</v>
      </c>
      <c r="W520" s="201"/>
      <c r="X520" s="202"/>
      <c r="Y520" s="202"/>
      <c r="Z520" s="202" t="s">
        <v>21</v>
      </c>
    </row>
    <row r="521" spans="21:26">
      <c r="U521" s="481" t="s">
        <v>599</v>
      </c>
      <c r="V521" s="484">
        <v>5</v>
      </c>
      <c r="W521" s="201"/>
      <c r="X521" s="202" t="s">
        <v>44</v>
      </c>
      <c r="Y521" s="202"/>
      <c r="Z521" s="202" t="s">
        <v>93</v>
      </c>
    </row>
    <row r="522" spans="21:26">
      <c r="U522" s="481" t="s">
        <v>600</v>
      </c>
      <c r="V522" s="484">
        <v>4</v>
      </c>
      <c r="W522" s="201"/>
      <c r="X522" s="202"/>
      <c r="Y522" s="202"/>
      <c r="Z522" s="202" t="s">
        <v>21</v>
      </c>
    </row>
    <row r="523" spans="21:26">
      <c r="U523" s="481" t="s">
        <v>601</v>
      </c>
      <c r="V523" s="484">
        <v>7</v>
      </c>
      <c r="W523" s="201" t="s">
        <v>44</v>
      </c>
      <c r="X523" s="202"/>
      <c r="Y523" s="202"/>
      <c r="Z523" s="202" t="s">
        <v>71</v>
      </c>
    </row>
    <row r="524" spans="21:26">
      <c r="U524" s="481" t="s">
        <v>602</v>
      </c>
      <c r="V524" s="484">
        <v>3</v>
      </c>
      <c r="W524" s="201"/>
      <c r="X524" s="202"/>
      <c r="Y524" s="202"/>
      <c r="Z524" s="202" t="s">
        <v>21</v>
      </c>
    </row>
    <row r="525" spans="21:26">
      <c r="U525" s="481" t="s">
        <v>603</v>
      </c>
      <c r="V525" s="484">
        <v>1</v>
      </c>
      <c r="W525" s="201"/>
      <c r="X525" s="202"/>
      <c r="Y525" s="202"/>
      <c r="Z525" s="202" t="s">
        <v>21</v>
      </c>
    </row>
    <row r="526" spans="21:26">
      <c r="U526" s="481" t="s">
        <v>604</v>
      </c>
      <c r="V526" s="484">
        <v>7</v>
      </c>
      <c r="W526" s="201"/>
      <c r="X526" s="202"/>
      <c r="Y526" s="202"/>
      <c r="Z526" s="202" t="s">
        <v>21</v>
      </c>
    </row>
    <row r="527" spans="21:26">
      <c r="U527" s="481" t="s">
        <v>605</v>
      </c>
      <c r="V527" s="484">
        <v>7</v>
      </c>
      <c r="W527" s="201" t="s">
        <v>44</v>
      </c>
      <c r="X527" s="202"/>
      <c r="Y527" s="202"/>
      <c r="Z527" s="202" t="s">
        <v>71</v>
      </c>
    </row>
    <row r="528" spans="21:26">
      <c r="U528" s="481" t="s">
        <v>606</v>
      </c>
      <c r="V528" s="484">
        <v>7</v>
      </c>
      <c r="W528" s="201"/>
      <c r="X528" s="202"/>
      <c r="Y528" s="202"/>
      <c r="Z528" s="202" t="s">
        <v>21</v>
      </c>
    </row>
    <row r="529" spans="21:26">
      <c r="U529" s="481" t="s">
        <v>607</v>
      </c>
      <c r="V529" s="484">
        <v>9</v>
      </c>
      <c r="W529" s="201"/>
      <c r="X529" s="202"/>
      <c r="Y529" s="202"/>
      <c r="Z529" s="202" t="s">
        <v>21</v>
      </c>
    </row>
    <row r="530" spans="21:26">
      <c r="U530" s="481" t="s">
        <v>608</v>
      </c>
      <c r="V530" s="484">
        <v>4</v>
      </c>
      <c r="W530" s="201"/>
      <c r="X530" s="202" t="s">
        <v>44</v>
      </c>
      <c r="Y530" s="202"/>
      <c r="Z530" s="202" t="s">
        <v>93</v>
      </c>
    </row>
    <row r="531" spans="21:26">
      <c r="U531" s="481" t="s">
        <v>25</v>
      </c>
      <c r="V531" s="484">
        <v>5</v>
      </c>
      <c r="W531" s="201"/>
      <c r="X531" s="202" t="s">
        <v>44</v>
      </c>
      <c r="Y531" s="202"/>
      <c r="Z531" s="202" t="s">
        <v>93</v>
      </c>
    </row>
    <row r="532" spans="21:26">
      <c r="U532" s="481" t="s">
        <v>77</v>
      </c>
      <c r="V532" s="484">
        <v>9</v>
      </c>
      <c r="W532" s="201"/>
      <c r="X532" s="202"/>
      <c r="Y532" s="202"/>
      <c r="Z532" s="202" t="s">
        <v>21</v>
      </c>
    </row>
    <row r="533" spans="21:26">
      <c r="U533" s="481" t="s">
        <v>609</v>
      </c>
      <c r="V533" s="484">
        <v>8</v>
      </c>
      <c r="W533" s="201"/>
      <c r="X533" s="202"/>
      <c r="Y533" s="202"/>
      <c r="Z533" s="202" t="s">
        <v>21</v>
      </c>
    </row>
    <row r="534" spans="21:26">
      <c r="U534" s="481" t="s">
        <v>610</v>
      </c>
      <c r="V534" s="484">
        <v>5</v>
      </c>
      <c r="W534" s="201" t="s">
        <v>44</v>
      </c>
      <c r="X534" s="202"/>
      <c r="Y534" s="202"/>
      <c r="Z534" s="202" t="s">
        <v>71</v>
      </c>
    </row>
    <row r="535" spans="21:26">
      <c r="U535" s="481" t="s">
        <v>611</v>
      </c>
      <c r="V535" s="484">
        <v>6</v>
      </c>
      <c r="W535" s="201"/>
      <c r="X535" s="202"/>
      <c r="Y535" s="202"/>
      <c r="Z535" s="202" t="s">
        <v>21</v>
      </c>
    </row>
    <row r="536" spans="21:26">
      <c r="U536" s="481" t="s">
        <v>612</v>
      </c>
      <c r="V536" s="484">
        <v>9</v>
      </c>
      <c r="W536" s="201"/>
      <c r="X536" s="202"/>
      <c r="Y536" s="202"/>
      <c r="Z536" s="202" t="s">
        <v>21</v>
      </c>
    </row>
    <row r="537" spans="21:26">
      <c r="U537" s="481" t="s">
        <v>613</v>
      </c>
      <c r="V537" s="484">
        <v>7</v>
      </c>
      <c r="W537" s="201"/>
      <c r="X537" s="202"/>
      <c r="Y537" s="202"/>
      <c r="Z537" s="202" t="s">
        <v>21</v>
      </c>
    </row>
    <row r="538" spans="21:26">
      <c r="U538" s="481" t="s">
        <v>614</v>
      </c>
      <c r="V538" s="484">
        <v>7</v>
      </c>
      <c r="W538" s="201"/>
      <c r="X538" s="202"/>
      <c r="Y538" s="202"/>
      <c r="Z538" s="202" t="s">
        <v>21</v>
      </c>
    </row>
    <row r="539" spans="21:26">
      <c r="U539" s="481" t="s">
        <v>1336</v>
      </c>
      <c r="V539" s="484">
        <v>4</v>
      </c>
      <c r="W539" s="201"/>
      <c r="X539" s="202"/>
      <c r="Y539" s="202"/>
      <c r="Z539" s="202" t="s">
        <v>21</v>
      </c>
    </row>
    <row r="540" spans="21:26">
      <c r="U540" s="481" t="s">
        <v>615</v>
      </c>
      <c r="V540" s="484">
        <v>7</v>
      </c>
      <c r="W540" s="201"/>
      <c r="X540" s="202"/>
      <c r="Y540" s="202"/>
      <c r="Z540" s="202" t="s">
        <v>21</v>
      </c>
    </row>
    <row r="541" spans="21:26">
      <c r="U541" s="481" t="s">
        <v>616</v>
      </c>
      <c r="V541" s="484">
        <v>9</v>
      </c>
      <c r="W541" s="201"/>
      <c r="X541" s="202"/>
      <c r="Y541" s="202"/>
      <c r="Z541" s="202" t="s">
        <v>21</v>
      </c>
    </row>
    <row r="542" spans="21:26">
      <c r="U542" s="481" t="s">
        <v>617</v>
      </c>
      <c r="V542" s="484">
        <v>2</v>
      </c>
      <c r="W542" s="201"/>
      <c r="X542" s="202"/>
      <c r="Y542" s="202"/>
      <c r="Z542" s="202" t="s">
        <v>21</v>
      </c>
    </row>
    <row r="543" spans="21:26">
      <c r="U543" s="481" t="s">
        <v>618</v>
      </c>
      <c r="V543" s="484">
        <v>8</v>
      </c>
      <c r="W543" s="201"/>
      <c r="X543" s="202"/>
      <c r="Y543" s="202"/>
      <c r="Z543" s="202" t="s">
        <v>21</v>
      </c>
    </row>
    <row r="544" spans="21:26">
      <c r="U544" s="481" t="s">
        <v>619</v>
      </c>
      <c r="V544" s="484">
        <v>7</v>
      </c>
      <c r="W544" s="201"/>
      <c r="X544" s="202"/>
      <c r="Y544" s="202"/>
      <c r="Z544" s="202" t="s">
        <v>21</v>
      </c>
    </row>
    <row r="545" spans="21:26">
      <c r="U545" s="481" t="s">
        <v>620</v>
      </c>
      <c r="V545" s="484">
        <v>9</v>
      </c>
      <c r="W545" s="201"/>
      <c r="X545" s="202"/>
      <c r="Y545" s="202"/>
      <c r="Z545" s="202" t="s">
        <v>21</v>
      </c>
    </row>
    <row r="546" spans="21:26">
      <c r="U546" s="481" t="s">
        <v>621</v>
      </c>
      <c r="V546" s="484">
        <v>7</v>
      </c>
      <c r="W546" s="201"/>
      <c r="X546" s="202"/>
      <c r="Y546" s="202"/>
      <c r="Z546" s="202" t="s">
        <v>21</v>
      </c>
    </row>
    <row r="547" spans="21:26">
      <c r="U547" s="481" t="s">
        <v>622</v>
      </c>
      <c r="V547" s="484">
        <v>6</v>
      </c>
      <c r="W547" s="201"/>
      <c r="X547" s="202"/>
      <c r="Y547" s="202"/>
      <c r="Z547" s="202" t="s">
        <v>21</v>
      </c>
    </row>
    <row r="548" spans="21:26">
      <c r="U548" s="481" t="s">
        <v>623</v>
      </c>
      <c r="V548" s="484">
        <v>7</v>
      </c>
      <c r="W548" s="201" t="s">
        <v>44</v>
      </c>
      <c r="X548" s="202" t="s">
        <v>44</v>
      </c>
      <c r="Y548" s="202"/>
      <c r="Z548" s="202" t="s">
        <v>93</v>
      </c>
    </row>
    <row r="549" spans="21:26">
      <c r="U549" s="481" t="s">
        <v>624</v>
      </c>
      <c r="V549" s="484">
        <v>5</v>
      </c>
      <c r="W549" s="201"/>
      <c r="X549" s="202"/>
      <c r="Y549" s="202"/>
      <c r="Z549" s="202" t="s">
        <v>21</v>
      </c>
    </row>
    <row r="550" spans="21:26">
      <c r="U550" s="481" t="s">
        <v>625</v>
      </c>
      <c r="V550" s="484">
        <v>7</v>
      </c>
      <c r="W550" s="201"/>
      <c r="X550" s="202"/>
      <c r="Y550" s="202"/>
      <c r="Z550" s="202" t="s">
        <v>21</v>
      </c>
    </row>
    <row r="551" spans="21:26">
      <c r="U551" s="481" t="s">
        <v>626</v>
      </c>
      <c r="V551" s="484">
        <v>9</v>
      </c>
      <c r="W551" s="201"/>
      <c r="X551" s="202"/>
      <c r="Y551" s="202"/>
      <c r="Z551" s="202" t="s">
        <v>21</v>
      </c>
    </row>
    <row r="552" spans="21:26">
      <c r="U552" s="481" t="s">
        <v>627</v>
      </c>
      <c r="V552" s="484">
        <v>7</v>
      </c>
      <c r="W552" s="201"/>
      <c r="X552" s="202"/>
      <c r="Y552" s="202"/>
      <c r="Z552" s="202" t="s">
        <v>21</v>
      </c>
    </row>
    <row r="553" spans="21:26">
      <c r="U553" s="481" t="s">
        <v>628</v>
      </c>
      <c r="V553" s="484">
        <v>4</v>
      </c>
      <c r="W553" s="201"/>
      <c r="X553" s="202"/>
      <c r="Y553" s="202"/>
      <c r="Z553" s="202" t="s">
        <v>21</v>
      </c>
    </row>
    <row r="554" spans="21:26">
      <c r="U554" s="481" t="s">
        <v>97</v>
      </c>
      <c r="V554" s="484">
        <v>4</v>
      </c>
      <c r="W554" s="201"/>
      <c r="X554" s="202"/>
      <c r="Y554" s="202"/>
      <c r="Z554" s="202" t="s">
        <v>21</v>
      </c>
    </row>
    <row r="555" spans="21:26">
      <c r="U555" s="481" t="s">
        <v>629</v>
      </c>
      <c r="V555" s="484">
        <v>4</v>
      </c>
      <c r="W555" s="201"/>
      <c r="X555" s="202"/>
      <c r="Y555" s="202"/>
      <c r="Z555" s="202" t="s">
        <v>21</v>
      </c>
    </row>
    <row r="556" spans="21:26">
      <c r="U556" s="481" t="s">
        <v>630</v>
      </c>
      <c r="V556" s="484">
        <v>2</v>
      </c>
    </row>
    <row r="557" spans="21:26">
      <c r="U557" s="481" t="s">
        <v>631</v>
      </c>
      <c r="V557" s="484">
        <v>9</v>
      </c>
      <c r="W557" s="201" t="s">
        <v>44</v>
      </c>
      <c r="X557" s="202"/>
      <c r="Y557" s="202"/>
      <c r="Z557" s="202" t="s">
        <v>71</v>
      </c>
    </row>
    <row r="558" spans="21:26">
      <c r="U558" s="481" t="s">
        <v>632</v>
      </c>
      <c r="V558" s="484">
        <v>7</v>
      </c>
      <c r="W558" s="201"/>
      <c r="X558" s="202"/>
      <c r="Y558" s="202"/>
      <c r="Z558" s="202" t="s">
        <v>21</v>
      </c>
    </row>
    <row r="559" spans="21:26">
      <c r="U559" s="481" t="s">
        <v>633</v>
      </c>
      <c r="V559" s="484">
        <v>1</v>
      </c>
      <c r="W559" s="201" t="s">
        <v>44</v>
      </c>
      <c r="X559" s="202"/>
      <c r="Y559" s="202"/>
      <c r="Z559" s="202" t="s">
        <v>71</v>
      </c>
    </row>
    <row r="560" spans="21:26">
      <c r="U560" s="481" t="s">
        <v>634</v>
      </c>
      <c r="V560" s="484">
        <v>9</v>
      </c>
      <c r="W560" s="201"/>
      <c r="X560" s="202"/>
      <c r="Y560" s="202"/>
      <c r="Z560" s="202" t="s">
        <v>21</v>
      </c>
    </row>
    <row r="561" spans="21:26">
      <c r="U561" s="481" t="s">
        <v>635</v>
      </c>
      <c r="V561" s="484">
        <v>8</v>
      </c>
      <c r="W561" s="201"/>
      <c r="X561" s="202" t="s">
        <v>44</v>
      </c>
      <c r="Y561" s="202"/>
      <c r="Z561" s="202" t="s">
        <v>93</v>
      </c>
    </row>
    <row r="562" spans="21:26">
      <c r="U562" s="481" t="s">
        <v>636</v>
      </c>
      <c r="V562" s="484">
        <v>6</v>
      </c>
      <c r="W562" s="201"/>
      <c r="X562" s="202"/>
      <c r="Y562" s="202"/>
      <c r="Z562" s="202" t="s">
        <v>21</v>
      </c>
    </row>
    <row r="563" spans="21:26">
      <c r="U563" s="481" t="s">
        <v>637</v>
      </c>
      <c r="V563" s="484">
        <v>4</v>
      </c>
      <c r="W563" s="201"/>
      <c r="X563" s="202"/>
      <c r="Y563" s="202"/>
      <c r="Z563" s="202" t="s">
        <v>21</v>
      </c>
    </row>
    <row r="564" spans="21:26">
      <c r="U564" s="481" t="s">
        <v>638</v>
      </c>
      <c r="V564" s="484">
        <v>7</v>
      </c>
      <c r="W564" s="201"/>
      <c r="X564" s="202"/>
      <c r="Y564" s="202"/>
      <c r="Z564" s="202" t="s">
        <v>21</v>
      </c>
    </row>
    <row r="565" spans="21:26">
      <c r="U565" s="481" t="s">
        <v>639</v>
      </c>
      <c r="V565" s="484">
        <v>6</v>
      </c>
      <c r="W565" s="201"/>
      <c r="X565" s="202"/>
      <c r="Y565" s="202"/>
      <c r="Z565" s="202" t="s">
        <v>21</v>
      </c>
    </row>
    <row r="566" spans="21:26">
      <c r="U566" s="481" t="s">
        <v>640</v>
      </c>
      <c r="V566" s="484">
        <v>9</v>
      </c>
      <c r="W566" s="201"/>
      <c r="X566" s="202"/>
      <c r="Y566" s="202"/>
      <c r="Z566" s="202" t="s">
        <v>21</v>
      </c>
    </row>
    <row r="567" spans="21:26">
      <c r="U567" s="481" t="s">
        <v>641</v>
      </c>
      <c r="V567" s="484">
        <v>8</v>
      </c>
      <c r="W567" s="201" t="s">
        <v>44</v>
      </c>
      <c r="X567" s="202"/>
      <c r="Y567" s="202" t="s">
        <v>44</v>
      </c>
      <c r="Z567" s="202" t="s">
        <v>45</v>
      </c>
    </row>
    <row r="568" spans="21:26">
      <c r="U568" s="481" t="s">
        <v>642</v>
      </c>
      <c r="V568" s="484">
        <v>6</v>
      </c>
      <c r="W568" s="201"/>
      <c r="X568" s="202"/>
      <c r="Y568" s="202"/>
      <c r="Z568" s="202" t="s">
        <v>21</v>
      </c>
    </row>
    <row r="569" spans="21:26">
      <c r="U569" s="481" t="s">
        <v>20</v>
      </c>
      <c r="V569" s="484">
        <v>6</v>
      </c>
      <c r="W569" s="201"/>
      <c r="X569" s="202"/>
      <c r="Y569" s="202"/>
      <c r="Z569" s="202" t="s">
        <v>21</v>
      </c>
    </row>
    <row r="570" spans="21:26">
      <c r="U570" s="481" t="s">
        <v>643</v>
      </c>
      <c r="V570" s="484">
        <v>3</v>
      </c>
      <c r="W570" s="201"/>
      <c r="X570" s="202"/>
      <c r="Y570" s="202"/>
      <c r="Z570" s="202" t="s">
        <v>21</v>
      </c>
    </row>
    <row r="571" spans="21:26">
      <c r="U571" s="481" t="s">
        <v>644</v>
      </c>
      <c r="V571" s="484">
        <v>9</v>
      </c>
      <c r="W571" s="201" t="s">
        <v>44</v>
      </c>
      <c r="X571" s="202"/>
      <c r="Y571" s="202"/>
      <c r="Z571" s="202" t="s">
        <v>71</v>
      </c>
    </row>
    <row r="572" spans="21:26">
      <c r="U572" s="481" t="s">
        <v>645</v>
      </c>
      <c r="V572" s="484">
        <v>7</v>
      </c>
      <c r="W572" s="201" t="s">
        <v>44</v>
      </c>
      <c r="X572" s="202"/>
      <c r="Y572" s="202"/>
      <c r="Z572" s="202" t="s">
        <v>71</v>
      </c>
    </row>
    <row r="573" spans="21:26">
      <c r="U573" s="481" t="s">
        <v>646</v>
      </c>
      <c r="V573" s="484">
        <v>5</v>
      </c>
      <c r="W573" s="201" t="s">
        <v>44</v>
      </c>
      <c r="X573" s="202"/>
      <c r="Y573" s="202" t="s">
        <v>44</v>
      </c>
      <c r="Z573" s="202" t="s">
        <v>45</v>
      </c>
    </row>
    <row r="574" spans="21:26">
      <c r="U574" s="481" t="s">
        <v>647</v>
      </c>
      <c r="V574" s="484">
        <v>9</v>
      </c>
      <c r="W574" s="201"/>
      <c r="X574" s="202"/>
      <c r="Y574" s="202"/>
      <c r="Z574" s="202" t="s">
        <v>21</v>
      </c>
    </row>
    <row r="575" spans="21:26">
      <c r="U575" s="481" t="s">
        <v>648</v>
      </c>
      <c r="V575" s="484">
        <v>7</v>
      </c>
      <c r="W575" s="201"/>
      <c r="X575" s="202"/>
      <c r="Y575" s="202"/>
      <c r="Z575" s="202" t="s">
        <v>21</v>
      </c>
    </row>
    <row r="576" spans="21:26">
      <c r="U576" s="481" t="s">
        <v>649</v>
      </c>
      <c r="V576" s="484">
        <v>5</v>
      </c>
      <c r="W576" s="201" t="s">
        <v>44</v>
      </c>
      <c r="X576" s="202"/>
      <c r="Y576" s="202"/>
      <c r="Z576" s="202" t="s">
        <v>71</v>
      </c>
    </row>
    <row r="577" spans="21:26">
      <c r="U577" s="481" t="s">
        <v>650</v>
      </c>
      <c r="V577" s="484">
        <v>6</v>
      </c>
      <c r="W577" s="201"/>
      <c r="X577" s="202"/>
      <c r="Y577" s="202"/>
      <c r="Z577" s="202" t="s">
        <v>21</v>
      </c>
    </row>
    <row r="578" spans="21:26">
      <c r="U578" s="481" t="s">
        <v>651</v>
      </c>
      <c r="V578" s="484">
        <v>7</v>
      </c>
      <c r="W578" s="201"/>
      <c r="X578" s="202"/>
      <c r="Y578" s="202"/>
      <c r="Z578" s="202" t="s">
        <v>21</v>
      </c>
    </row>
    <row r="579" spans="21:26">
      <c r="U579" s="481" t="s">
        <v>652</v>
      </c>
      <c r="V579" s="484">
        <v>3</v>
      </c>
      <c r="W579" s="201"/>
      <c r="X579" s="202"/>
      <c r="Y579" s="202"/>
      <c r="Z579" s="202" t="s">
        <v>21</v>
      </c>
    </row>
    <row r="580" spans="21:26">
      <c r="U580" s="481" t="s">
        <v>653</v>
      </c>
      <c r="V580" s="484">
        <v>7</v>
      </c>
      <c r="W580" s="201"/>
      <c r="X580" s="202"/>
      <c r="Y580" s="202"/>
      <c r="Z580" s="202" t="s">
        <v>21</v>
      </c>
    </row>
    <row r="581" spans="21:26">
      <c r="U581" s="481" t="s">
        <v>654</v>
      </c>
      <c r="V581" s="484">
        <v>4</v>
      </c>
      <c r="W581" s="201"/>
      <c r="X581" s="202"/>
      <c r="Y581" s="202"/>
      <c r="Z581" s="202" t="s">
        <v>21</v>
      </c>
    </row>
    <row r="582" spans="21:26">
      <c r="U582" s="481" t="s">
        <v>655</v>
      </c>
      <c r="V582" s="484">
        <v>7</v>
      </c>
      <c r="W582" s="201" t="s">
        <v>44</v>
      </c>
      <c r="X582" s="202"/>
      <c r="Y582" s="202"/>
      <c r="Z582" s="202" t="s">
        <v>71</v>
      </c>
    </row>
    <row r="583" spans="21:26">
      <c r="U583" s="481" t="s">
        <v>656</v>
      </c>
      <c r="V583" s="484">
        <v>8</v>
      </c>
      <c r="W583" s="201"/>
      <c r="X583" s="202"/>
      <c r="Y583" s="202"/>
      <c r="Z583" s="202" t="s">
        <v>21</v>
      </c>
    </row>
    <row r="584" spans="21:26">
      <c r="U584" s="481" t="s">
        <v>657</v>
      </c>
      <c r="V584" s="484">
        <v>8</v>
      </c>
      <c r="W584" s="201" t="s">
        <v>44</v>
      </c>
      <c r="X584" s="202"/>
      <c r="Y584" s="202"/>
      <c r="Z584" s="202" t="s">
        <v>71</v>
      </c>
    </row>
    <row r="585" spans="21:26">
      <c r="U585" s="481" t="s">
        <v>658</v>
      </c>
      <c r="V585" s="484">
        <v>6</v>
      </c>
      <c r="W585" s="201"/>
      <c r="X585" s="202" t="s">
        <v>44</v>
      </c>
      <c r="Y585" s="202"/>
      <c r="Z585" s="202" t="s">
        <v>93</v>
      </c>
    </row>
    <row r="586" spans="21:26">
      <c r="U586" s="481" t="s">
        <v>659</v>
      </c>
      <c r="V586" s="484">
        <v>9</v>
      </c>
      <c r="W586" s="201" t="s">
        <v>44</v>
      </c>
      <c r="X586" s="202"/>
      <c r="Y586" s="202"/>
      <c r="Z586" s="202" t="s">
        <v>71</v>
      </c>
    </row>
    <row r="587" spans="21:26">
      <c r="U587" s="481" t="s">
        <v>660</v>
      </c>
      <c r="V587" s="484">
        <v>9</v>
      </c>
      <c r="W587" s="201" t="s">
        <v>44</v>
      </c>
      <c r="X587" s="202"/>
      <c r="Y587" s="202" t="s">
        <v>44</v>
      </c>
      <c r="Z587" s="202" t="s">
        <v>45</v>
      </c>
    </row>
    <row r="588" spans="21:26">
      <c r="U588" s="481" t="s">
        <v>661</v>
      </c>
      <c r="V588" s="484">
        <v>3</v>
      </c>
      <c r="W588" s="201"/>
      <c r="X588" s="202"/>
      <c r="Y588" s="202"/>
      <c r="Z588" s="202" t="s">
        <v>21</v>
      </c>
    </row>
    <row r="589" spans="21:26">
      <c r="U589" s="481" t="s">
        <v>662</v>
      </c>
      <c r="V589" s="484">
        <v>5</v>
      </c>
      <c r="W589" s="201"/>
      <c r="X589" s="202" t="s">
        <v>44</v>
      </c>
      <c r="Y589" s="202"/>
      <c r="Z589" s="202" t="s">
        <v>93</v>
      </c>
    </row>
    <row r="590" spans="21:26">
      <c r="U590" s="481" t="s">
        <v>663</v>
      </c>
      <c r="V590" s="484">
        <v>2</v>
      </c>
      <c r="W590" s="201"/>
      <c r="X590" s="202"/>
      <c r="Y590" s="202"/>
      <c r="Z590" s="202" t="s">
        <v>21</v>
      </c>
    </row>
    <row r="591" spans="21:26">
      <c r="U591" s="481" t="s">
        <v>664</v>
      </c>
      <c r="V591" s="484">
        <v>6</v>
      </c>
      <c r="W591" s="201"/>
      <c r="X591" s="202"/>
      <c r="Y591" s="202"/>
      <c r="Z591" s="202" t="s">
        <v>21</v>
      </c>
    </row>
    <row r="592" spans="21:26">
      <c r="U592" s="481" t="s">
        <v>665</v>
      </c>
      <c r="V592" s="484">
        <v>7</v>
      </c>
      <c r="W592" s="201"/>
      <c r="X592" s="202"/>
      <c r="Y592" s="202"/>
      <c r="Z592" s="202" t="s">
        <v>21</v>
      </c>
    </row>
    <row r="593" spans="21:26">
      <c r="U593" s="481" t="s">
        <v>666</v>
      </c>
      <c r="V593" s="484">
        <v>9</v>
      </c>
      <c r="W593" s="201"/>
      <c r="X593" s="202" t="s">
        <v>44</v>
      </c>
      <c r="Y593" s="202"/>
      <c r="Z593" s="202" t="s">
        <v>93</v>
      </c>
    </row>
    <row r="594" spans="21:26">
      <c r="U594" s="481" t="s">
        <v>667</v>
      </c>
      <c r="V594" s="484">
        <v>8</v>
      </c>
      <c r="W594" s="201"/>
      <c r="X594" s="202" t="s">
        <v>44</v>
      </c>
      <c r="Y594" s="202"/>
      <c r="Z594" s="202" t="s">
        <v>93</v>
      </c>
    </row>
    <row r="595" spans="21:26">
      <c r="U595" s="481" t="s">
        <v>668</v>
      </c>
      <c r="V595" s="484">
        <v>5</v>
      </c>
      <c r="W595" s="201"/>
      <c r="X595" s="202" t="s">
        <v>44</v>
      </c>
      <c r="Y595" s="202"/>
      <c r="Z595" s="202" t="s">
        <v>93</v>
      </c>
    </row>
    <row r="596" spans="21:26">
      <c r="U596" s="481" t="s">
        <v>669</v>
      </c>
      <c r="V596" s="484">
        <v>9</v>
      </c>
      <c r="W596" s="201"/>
      <c r="X596" s="202"/>
      <c r="Y596" s="202"/>
      <c r="Z596" s="202" t="s">
        <v>21</v>
      </c>
    </row>
    <row r="597" spans="21:26">
      <c r="U597" s="481" t="s">
        <v>670</v>
      </c>
      <c r="V597" s="484">
        <v>7</v>
      </c>
      <c r="W597" s="201"/>
      <c r="X597" s="202" t="s">
        <v>44</v>
      </c>
      <c r="Y597" s="202"/>
      <c r="Z597" s="202" t="s">
        <v>93</v>
      </c>
    </row>
    <row r="598" spans="21:26">
      <c r="U598" s="481" t="s">
        <v>671</v>
      </c>
      <c r="V598" s="484">
        <v>9</v>
      </c>
      <c r="W598" s="201"/>
      <c r="X598" s="202"/>
      <c r="Y598" s="202"/>
      <c r="Z598" s="202" t="s">
        <v>21</v>
      </c>
    </row>
    <row r="599" spans="21:26">
      <c r="U599" s="481" t="s">
        <v>672</v>
      </c>
      <c r="V599" s="484">
        <v>9</v>
      </c>
      <c r="W599" s="201"/>
      <c r="X599" s="202"/>
      <c r="Y599" s="202"/>
      <c r="Z599" s="202" t="s">
        <v>21</v>
      </c>
    </row>
    <row r="600" spans="21:26">
      <c r="U600" s="481" t="s">
        <v>74</v>
      </c>
      <c r="V600" s="484">
        <v>6</v>
      </c>
      <c r="W600" s="201" t="s">
        <v>44</v>
      </c>
      <c r="X600" s="202"/>
      <c r="Y600" s="202" t="s">
        <v>44</v>
      </c>
      <c r="Z600" s="202" t="s">
        <v>45</v>
      </c>
    </row>
    <row r="601" spans="21:26">
      <c r="U601" s="481" t="s">
        <v>673</v>
      </c>
      <c r="V601" s="484">
        <v>4</v>
      </c>
      <c r="W601" s="201"/>
      <c r="X601" s="202" t="s">
        <v>44</v>
      </c>
      <c r="Y601" s="202"/>
      <c r="Z601" s="202" t="s">
        <v>93</v>
      </c>
    </row>
    <row r="602" spans="21:26">
      <c r="U602" s="481" t="s">
        <v>674</v>
      </c>
      <c r="V602" s="484">
        <v>8</v>
      </c>
      <c r="W602" s="201" t="s">
        <v>44</v>
      </c>
      <c r="X602" s="202"/>
      <c r="Y602" s="202"/>
      <c r="Z602" s="202" t="s">
        <v>71</v>
      </c>
    </row>
    <row r="603" spans="21:26">
      <c r="U603" s="481" t="s">
        <v>675</v>
      </c>
      <c r="V603" s="484">
        <v>8</v>
      </c>
      <c r="W603" s="201"/>
      <c r="X603" s="202"/>
      <c r="Y603" s="202"/>
      <c r="Z603" s="202" t="s">
        <v>21</v>
      </c>
    </row>
    <row r="604" spans="21:26">
      <c r="U604" s="481" t="s">
        <v>676</v>
      </c>
      <c r="V604" s="484">
        <v>6</v>
      </c>
      <c r="W604" s="201"/>
      <c r="X604" s="202"/>
      <c r="Y604" s="202"/>
      <c r="Z604" s="202" t="s">
        <v>21</v>
      </c>
    </row>
    <row r="605" spans="21:26">
      <c r="U605" s="481" t="s">
        <v>677</v>
      </c>
      <c r="V605" s="484">
        <v>6</v>
      </c>
      <c r="W605" s="201"/>
      <c r="X605" s="202"/>
      <c r="Y605" s="202"/>
      <c r="Z605" s="202" t="s">
        <v>21</v>
      </c>
    </row>
    <row r="606" spans="21:26">
      <c r="U606" s="481" t="s">
        <v>678</v>
      </c>
      <c r="V606" s="484">
        <v>7</v>
      </c>
      <c r="W606" s="201"/>
      <c r="X606" s="202"/>
      <c r="Y606" s="202"/>
      <c r="Z606" s="202" t="s">
        <v>21</v>
      </c>
    </row>
    <row r="607" spans="21:26">
      <c r="U607" s="481" t="s">
        <v>679</v>
      </c>
      <c r="V607" s="484">
        <v>4</v>
      </c>
      <c r="W607" s="201"/>
      <c r="X607" s="202" t="s">
        <v>44</v>
      </c>
      <c r="Y607" s="202"/>
      <c r="Z607" s="202" t="s">
        <v>93</v>
      </c>
    </row>
    <row r="608" spans="21:26">
      <c r="U608" s="481" t="s">
        <v>680</v>
      </c>
      <c r="V608" s="484">
        <v>9</v>
      </c>
      <c r="W608" s="201"/>
      <c r="X608" s="202"/>
      <c r="Y608" s="202"/>
      <c r="Z608" s="202" t="s">
        <v>21</v>
      </c>
    </row>
    <row r="609" spans="21:26">
      <c r="U609" s="481" t="s">
        <v>681</v>
      </c>
      <c r="V609" s="484">
        <v>7</v>
      </c>
      <c r="W609" s="201"/>
      <c r="X609" s="202" t="s">
        <v>44</v>
      </c>
      <c r="Y609" s="202"/>
      <c r="Z609" s="202" t="s">
        <v>93</v>
      </c>
    </row>
    <row r="610" spans="21:26">
      <c r="U610" s="481" t="s">
        <v>682</v>
      </c>
      <c r="V610" s="484">
        <v>6</v>
      </c>
      <c r="W610" s="201"/>
      <c r="X610" s="202"/>
      <c r="Y610" s="202"/>
      <c r="Z610" s="202" t="s">
        <v>21</v>
      </c>
    </row>
    <row r="611" spans="21:26">
      <c r="U611" s="481" t="s">
        <v>683</v>
      </c>
      <c r="V611" s="484">
        <v>5</v>
      </c>
      <c r="W611" s="201" t="s">
        <v>44</v>
      </c>
      <c r="X611" s="202"/>
      <c r="Y611" s="202" t="s">
        <v>44</v>
      </c>
      <c r="Z611" s="202" t="s">
        <v>45</v>
      </c>
    </row>
    <row r="612" spans="21:26">
      <c r="U612" s="481" t="s">
        <v>684</v>
      </c>
      <c r="V612" s="484">
        <v>9</v>
      </c>
      <c r="W612" s="201" t="s">
        <v>44</v>
      </c>
      <c r="X612" s="202"/>
      <c r="Y612" s="202" t="s">
        <v>44</v>
      </c>
      <c r="Z612" s="202" t="s">
        <v>45</v>
      </c>
    </row>
    <row r="613" spans="21:26">
      <c r="U613" s="481" t="s">
        <v>685</v>
      </c>
      <c r="V613" s="484">
        <v>7</v>
      </c>
      <c r="W613" s="201"/>
      <c r="X613" s="202"/>
      <c r="Y613" s="202"/>
      <c r="Z613" s="202" t="s">
        <v>21</v>
      </c>
    </row>
    <row r="614" spans="21:26">
      <c r="U614" s="481" t="s">
        <v>686</v>
      </c>
      <c r="V614" s="484">
        <v>9</v>
      </c>
      <c r="W614" s="201"/>
      <c r="X614" s="202"/>
      <c r="Y614" s="202"/>
      <c r="Z614" s="202" t="s">
        <v>21</v>
      </c>
    </row>
    <row r="615" spans="21:26">
      <c r="U615" s="481" t="s">
        <v>687</v>
      </c>
      <c r="V615" s="484">
        <v>5</v>
      </c>
      <c r="W615" s="201"/>
      <c r="X615" s="202"/>
      <c r="Y615" s="202"/>
      <c r="Z615" s="202" t="s">
        <v>21</v>
      </c>
    </row>
    <row r="616" spans="21:26">
      <c r="U616" s="481" t="s">
        <v>688</v>
      </c>
      <c r="V616" s="484">
        <v>3</v>
      </c>
      <c r="W616" s="201"/>
      <c r="X616" s="202"/>
      <c r="Y616" s="202"/>
      <c r="Z616" s="202" t="s">
        <v>21</v>
      </c>
    </row>
    <row r="617" spans="21:26">
      <c r="U617" s="481" t="s">
        <v>689</v>
      </c>
      <c r="V617" s="484">
        <v>9</v>
      </c>
      <c r="W617" s="201"/>
      <c r="X617" s="202"/>
      <c r="Y617" s="202"/>
      <c r="Z617" s="202" t="s">
        <v>21</v>
      </c>
    </row>
    <row r="618" spans="21:26">
      <c r="U618" s="481" t="s">
        <v>690</v>
      </c>
      <c r="V618" s="484">
        <v>9</v>
      </c>
      <c r="W618" s="201"/>
      <c r="X618" s="202"/>
      <c r="Y618" s="202"/>
      <c r="Z618" s="202" t="s">
        <v>21</v>
      </c>
    </row>
    <row r="619" spans="21:26">
      <c r="U619" s="481" t="s">
        <v>691</v>
      </c>
      <c r="V619" s="484">
        <v>7</v>
      </c>
      <c r="W619" s="201" t="s">
        <v>44</v>
      </c>
      <c r="X619" s="202"/>
      <c r="Y619" s="202" t="s">
        <v>44</v>
      </c>
      <c r="Z619" s="202" t="s">
        <v>45</v>
      </c>
    </row>
    <row r="620" spans="21:26">
      <c r="U620" s="481" t="s">
        <v>692</v>
      </c>
      <c r="V620" s="484">
        <v>8</v>
      </c>
      <c r="W620" s="201" t="s">
        <v>44</v>
      </c>
      <c r="X620" s="202" t="s">
        <v>44</v>
      </c>
      <c r="Y620" s="202"/>
      <c r="Z620" s="202" t="s">
        <v>93</v>
      </c>
    </row>
    <row r="621" spans="21:26">
      <c r="U621" s="481" t="s">
        <v>693</v>
      </c>
      <c r="V621" s="484">
        <v>3</v>
      </c>
      <c r="W621" s="201"/>
      <c r="X621" s="202"/>
      <c r="Y621" s="202"/>
      <c r="Z621" s="202" t="s">
        <v>21</v>
      </c>
    </row>
    <row r="622" spans="21:26">
      <c r="U622" s="481" t="s">
        <v>694</v>
      </c>
      <c r="V622" s="484">
        <v>9</v>
      </c>
      <c r="W622" s="201" t="s">
        <v>44</v>
      </c>
      <c r="X622" s="202" t="s">
        <v>44</v>
      </c>
      <c r="Y622" s="202"/>
      <c r="Z622" s="202" t="s">
        <v>21</v>
      </c>
    </row>
    <row r="623" spans="21:26">
      <c r="U623" s="481" t="s">
        <v>695</v>
      </c>
      <c r="V623" s="484">
        <v>7</v>
      </c>
      <c r="W623" s="201"/>
      <c r="X623" s="202"/>
      <c r="Y623" s="202"/>
      <c r="Z623" s="202" t="s">
        <v>21</v>
      </c>
    </row>
    <row r="624" spans="21:26">
      <c r="U624" s="481" t="s">
        <v>696</v>
      </c>
      <c r="V624" s="484">
        <v>9</v>
      </c>
      <c r="W624" s="201"/>
      <c r="X624" s="202"/>
      <c r="Y624" s="202"/>
      <c r="Z624" s="202" t="s">
        <v>21</v>
      </c>
    </row>
    <row r="625" spans="21:26">
      <c r="U625" s="481" t="s">
        <v>697</v>
      </c>
      <c r="V625" s="484">
        <v>9</v>
      </c>
      <c r="W625" s="201"/>
      <c r="X625" s="202"/>
      <c r="Y625" s="202"/>
      <c r="Z625" s="202" t="s">
        <v>21</v>
      </c>
    </row>
    <row r="626" spans="21:26">
      <c r="U626" s="481" t="s">
        <v>698</v>
      </c>
      <c r="V626" s="484">
        <v>6</v>
      </c>
      <c r="W626" s="201"/>
      <c r="X626" s="202"/>
      <c r="Y626" s="202"/>
      <c r="Z626" s="202" t="s">
        <v>21</v>
      </c>
    </row>
    <row r="627" spans="21:26">
      <c r="U627" s="481" t="s">
        <v>699</v>
      </c>
      <c r="V627" s="484">
        <v>9</v>
      </c>
      <c r="W627" s="201"/>
      <c r="X627" s="202"/>
      <c r="Y627" s="202"/>
      <c r="Z627" s="202" t="s">
        <v>21</v>
      </c>
    </row>
    <row r="628" spans="21:26">
      <c r="U628" s="481" t="s">
        <v>700</v>
      </c>
      <c r="V628" s="484">
        <v>5</v>
      </c>
      <c r="W628" s="201"/>
      <c r="X628" s="202"/>
      <c r="Y628" s="202"/>
      <c r="Z628" s="202" t="s">
        <v>21</v>
      </c>
    </row>
    <row r="629" spans="21:26">
      <c r="U629" s="481" t="s">
        <v>701</v>
      </c>
      <c r="V629" s="484">
        <v>2</v>
      </c>
      <c r="W629" s="201"/>
      <c r="X629" s="202"/>
      <c r="Y629" s="202"/>
      <c r="Z629" s="202" t="s">
        <v>21</v>
      </c>
    </row>
    <row r="630" spans="21:26">
      <c r="U630" s="481" t="s">
        <v>702</v>
      </c>
      <c r="V630" s="484">
        <v>7</v>
      </c>
      <c r="W630" s="201"/>
      <c r="X630" s="202"/>
      <c r="Y630" s="202"/>
      <c r="Z630" s="202" t="s">
        <v>21</v>
      </c>
    </row>
    <row r="631" spans="21:26">
      <c r="U631" s="481" t="s">
        <v>703</v>
      </c>
      <c r="V631" s="484">
        <v>8</v>
      </c>
      <c r="W631" s="201"/>
      <c r="X631" s="202"/>
      <c r="Y631" s="202"/>
      <c r="Z631" s="202" t="s">
        <v>21</v>
      </c>
    </row>
    <row r="632" spans="21:26">
      <c r="U632" s="481" t="s">
        <v>704</v>
      </c>
      <c r="V632" s="484">
        <v>7</v>
      </c>
      <c r="W632" s="201"/>
      <c r="X632" s="202"/>
      <c r="Y632" s="202"/>
      <c r="Z632" s="202" t="s">
        <v>21</v>
      </c>
    </row>
    <row r="633" spans="21:26">
      <c r="U633" s="481" t="s">
        <v>705</v>
      </c>
      <c r="V633" s="484">
        <v>2</v>
      </c>
      <c r="W633" s="201"/>
      <c r="X633" s="202"/>
      <c r="Y633" s="202"/>
      <c r="Z633" s="202" t="s">
        <v>21</v>
      </c>
    </row>
    <row r="634" spans="21:26">
      <c r="U634" s="481" t="s">
        <v>706</v>
      </c>
      <c r="V634" s="484">
        <v>3</v>
      </c>
      <c r="W634" s="201" t="s">
        <v>44</v>
      </c>
      <c r="X634" s="202"/>
      <c r="Y634" s="202" t="s">
        <v>44</v>
      </c>
      <c r="Z634" s="202" t="s">
        <v>45</v>
      </c>
    </row>
    <row r="635" spans="21:26">
      <c r="U635" s="481" t="s">
        <v>707</v>
      </c>
      <c r="V635" s="484">
        <v>7</v>
      </c>
      <c r="W635" s="201"/>
      <c r="X635" s="202"/>
      <c r="Y635" s="202"/>
      <c r="Z635" s="202" t="s">
        <v>21</v>
      </c>
    </row>
    <row r="636" spans="21:26">
      <c r="U636" s="481" t="s">
        <v>708</v>
      </c>
      <c r="V636" s="484">
        <v>8</v>
      </c>
      <c r="W636" s="201" t="s">
        <v>44</v>
      </c>
      <c r="X636" s="202"/>
      <c r="Y636" s="202"/>
      <c r="Z636" s="202" t="s">
        <v>71</v>
      </c>
    </row>
    <row r="637" spans="21:26">
      <c r="U637" s="481" t="s">
        <v>709</v>
      </c>
      <c r="V637" s="484">
        <v>4</v>
      </c>
      <c r="W637" s="201" t="s">
        <v>44</v>
      </c>
      <c r="X637" s="202"/>
      <c r="Y637" s="202"/>
      <c r="Z637" s="202" t="s">
        <v>71</v>
      </c>
    </row>
    <row r="638" spans="21:26">
      <c r="U638" s="481" t="s">
        <v>710</v>
      </c>
      <c r="V638" s="484">
        <v>7</v>
      </c>
      <c r="W638" s="201" t="s">
        <v>44</v>
      </c>
      <c r="X638" s="202"/>
      <c r="Y638" s="202"/>
      <c r="Z638" s="202" t="s">
        <v>71</v>
      </c>
    </row>
    <row r="639" spans="21:26">
      <c r="U639" s="481" t="s">
        <v>711</v>
      </c>
      <c r="V639" s="484">
        <v>8</v>
      </c>
      <c r="W639" s="201"/>
      <c r="X639" s="202"/>
      <c r="Y639" s="202"/>
      <c r="Z639" s="202" t="s">
        <v>21</v>
      </c>
    </row>
    <row r="640" spans="21:26">
      <c r="U640" s="481" t="s">
        <v>712</v>
      </c>
      <c r="V640" s="484">
        <v>4</v>
      </c>
      <c r="W640" s="201"/>
      <c r="X640" s="202"/>
      <c r="Y640" s="202"/>
      <c r="Z640" s="202" t="s">
        <v>21</v>
      </c>
    </row>
    <row r="641" spans="21:26">
      <c r="U641" s="481" t="s">
        <v>713</v>
      </c>
      <c r="V641" s="484">
        <v>6</v>
      </c>
      <c r="W641" s="201"/>
      <c r="X641" s="202"/>
      <c r="Y641" s="202"/>
      <c r="Z641" s="202" t="s">
        <v>21</v>
      </c>
    </row>
    <row r="642" spans="21:26">
      <c r="U642" s="481" t="s">
        <v>714</v>
      </c>
      <c r="V642" s="484">
        <v>2</v>
      </c>
      <c r="W642" s="201"/>
      <c r="X642" s="202"/>
      <c r="Y642" s="202"/>
      <c r="Z642" s="202" t="s">
        <v>21</v>
      </c>
    </row>
    <row r="643" spans="21:26">
      <c r="U643" s="481" t="s">
        <v>715</v>
      </c>
      <c r="V643" s="484">
        <v>7</v>
      </c>
      <c r="W643" s="201"/>
      <c r="X643" s="202" t="s">
        <v>44</v>
      </c>
      <c r="Y643" s="202"/>
      <c r="Z643" s="202" t="s">
        <v>93</v>
      </c>
    </row>
    <row r="644" spans="21:26">
      <c r="U644" s="481" t="s">
        <v>716</v>
      </c>
      <c r="V644" s="484">
        <v>9</v>
      </c>
      <c r="W644" s="201"/>
      <c r="X644" s="202"/>
      <c r="Y644" s="202"/>
      <c r="Z644" s="202" t="s">
        <v>21</v>
      </c>
    </row>
    <row r="645" spans="21:26">
      <c r="U645" s="481" t="s">
        <v>717</v>
      </c>
      <c r="V645" s="484">
        <v>6</v>
      </c>
      <c r="W645" s="201"/>
      <c r="X645" s="202"/>
      <c r="Y645" s="202"/>
      <c r="Z645" s="202" t="s">
        <v>21</v>
      </c>
    </row>
    <row r="646" spans="21:26">
      <c r="U646" s="481" t="s">
        <v>718</v>
      </c>
      <c r="V646" s="484">
        <v>7</v>
      </c>
      <c r="W646" s="201" t="s">
        <v>44</v>
      </c>
      <c r="X646" s="202"/>
      <c r="Y646" s="202"/>
      <c r="Z646" s="202" t="s">
        <v>71</v>
      </c>
    </row>
    <row r="647" spans="21:26">
      <c r="U647" s="481" t="s">
        <v>719</v>
      </c>
      <c r="V647" s="484">
        <v>9</v>
      </c>
      <c r="W647" s="201"/>
      <c r="X647" s="202"/>
      <c r="Y647" s="202"/>
      <c r="Z647" s="202" t="s">
        <v>21</v>
      </c>
    </row>
    <row r="648" spans="21:26">
      <c r="U648" s="481" t="s">
        <v>720</v>
      </c>
      <c r="V648" s="484">
        <v>7</v>
      </c>
      <c r="W648" s="201" t="s">
        <v>44</v>
      </c>
      <c r="X648" s="202"/>
      <c r="Y648" s="202"/>
      <c r="Z648" s="202" t="s">
        <v>21</v>
      </c>
    </row>
    <row r="649" spans="21:26">
      <c r="U649" s="481" t="s">
        <v>721</v>
      </c>
      <c r="V649" s="484">
        <v>7</v>
      </c>
      <c r="W649" s="201" t="s">
        <v>44</v>
      </c>
      <c r="X649" s="202"/>
      <c r="Y649" s="202"/>
      <c r="Z649" s="202" t="s">
        <v>71</v>
      </c>
    </row>
    <row r="650" spans="21:26">
      <c r="U650" s="481" t="s">
        <v>722</v>
      </c>
      <c r="V650" s="484">
        <v>9</v>
      </c>
      <c r="W650" s="201" t="s">
        <v>44</v>
      </c>
      <c r="X650" s="202"/>
      <c r="Y650" s="202"/>
      <c r="Z650" s="202" t="s">
        <v>71</v>
      </c>
    </row>
    <row r="651" spans="21:26">
      <c r="U651" s="481" t="s">
        <v>723</v>
      </c>
      <c r="V651" s="484">
        <v>9</v>
      </c>
      <c r="W651" s="201"/>
      <c r="X651" s="202"/>
      <c r="Y651" s="202"/>
      <c r="Z651" s="202" t="s">
        <v>21</v>
      </c>
    </row>
    <row r="652" spans="21:26">
      <c r="U652" s="481" t="s">
        <v>724</v>
      </c>
      <c r="V652" s="484">
        <v>6</v>
      </c>
      <c r="W652" s="201" t="s">
        <v>44</v>
      </c>
      <c r="X652" s="202"/>
      <c r="Y652" s="202"/>
      <c r="Z652" s="202" t="s">
        <v>71</v>
      </c>
    </row>
    <row r="653" spans="21:26">
      <c r="U653" s="481" t="s">
        <v>725</v>
      </c>
      <c r="V653" s="484">
        <v>9</v>
      </c>
      <c r="W653" s="201"/>
      <c r="X653" s="202"/>
      <c r="Y653" s="202"/>
      <c r="Z653" s="202" t="s">
        <v>21</v>
      </c>
    </row>
    <row r="654" spans="21:26">
      <c r="U654" s="481" t="s">
        <v>726</v>
      </c>
      <c r="V654" s="484">
        <v>4</v>
      </c>
      <c r="W654" s="201" t="s">
        <v>44</v>
      </c>
      <c r="X654" s="202"/>
      <c r="Y654" s="202"/>
      <c r="Z654" s="202" t="s">
        <v>71</v>
      </c>
    </row>
    <row r="655" spans="21:26">
      <c r="U655" s="481" t="s">
        <v>727</v>
      </c>
      <c r="V655" s="484">
        <v>7</v>
      </c>
      <c r="W655" s="201" t="s">
        <v>44</v>
      </c>
      <c r="X655" s="202"/>
      <c r="Y655" s="202"/>
      <c r="Z655" s="202" t="s">
        <v>71</v>
      </c>
    </row>
    <row r="656" spans="21:26">
      <c r="U656" s="481" t="s">
        <v>728</v>
      </c>
      <c r="V656" s="484">
        <v>5</v>
      </c>
      <c r="W656" s="201"/>
      <c r="X656" s="202"/>
      <c r="Y656" s="202"/>
      <c r="Z656" s="202" t="s">
        <v>21</v>
      </c>
    </row>
    <row r="657" spans="21:26">
      <c r="U657" s="481" t="s">
        <v>729</v>
      </c>
      <c r="V657" s="484">
        <v>10</v>
      </c>
      <c r="W657" s="201"/>
      <c r="X657" s="202"/>
      <c r="Y657" s="202"/>
      <c r="Z657" s="202" t="s">
        <v>21</v>
      </c>
    </row>
    <row r="658" spans="21:26">
      <c r="U658" s="481" t="s">
        <v>730</v>
      </c>
      <c r="V658" s="484">
        <v>7</v>
      </c>
      <c r="W658" s="201"/>
      <c r="X658" s="202"/>
      <c r="Y658" s="202"/>
      <c r="Z658" s="202" t="s">
        <v>21</v>
      </c>
    </row>
    <row r="659" spans="21:26">
      <c r="U659" s="481" t="s">
        <v>731</v>
      </c>
      <c r="V659" s="484">
        <v>5</v>
      </c>
      <c r="W659" s="201"/>
      <c r="X659" s="202"/>
      <c r="Y659" s="202"/>
      <c r="Z659" s="202" t="s">
        <v>21</v>
      </c>
    </row>
    <row r="660" spans="21:26">
      <c r="U660" s="481" t="s">
        <v>732</v>
      </c>
      <c r="V660" s="484">
        <v>9</v>
      </c>
      <c r="W660" s="201"/>
      <c r="X660" s="202"/>
      <c r="Y660" s="202"/>
      <c r="Z660" s="202" t="s">
        <v>21</v>
      </c>
    </row>
    <row r="661" spans="21:26">
      <c r="U661" s="481" t="s">
        <v>65</v>
      </c>
      <c r="V661" s="484">
        <v>9</v>
      </c>
      <c r="W661" s="201"/>
      <c r="X661" s="202"/>
      <c r="Y661" s="202"/>
      <c r="Z661" s="202" t="s">
        <v>21</v>
      </c>
    </row>
    <row r="662" spans="21:26">
      <c r="U662" s="481" t="s">
        <v>733</v>
      </c>
      <c r="V662" s="484">
        <v>7</v>
      </c>
      <c r="W662" s="201"/>
      <c r="X662" s="202"/>
      <c r="Y662" s="202"/>
      <c r="Z662" s="202" t="s">
        <v>21</v>
      </c>
    </row>
    <row r="663" spans="21:26">
      <c r="U663" s="481" t="s">
        <v>734</v>
      </c>
      <c r="V663" s="484">
        <v>7</v>
      </c>
      <c r="W663" s="201"/>
      <c r="X663" s="202"/>
      <c r="Y663" s="202"/>
      <c r="Z663" s="202" t="s">
        <v>21</v>
      </c>
    </row>
    <row r="664" spans="21:26">
      <c r="U664" s="481" t="s">
        <v>735</v>
      </c>
      <c r="V664" s="484">
        <v>7</v>
      </c>
      <c r="W664" s="201"/>
      <c r="X664" s="202" t="s">
        <v>44</v>
      </c>
      <c r="Y664" s="202"/>
      <c r="Z664" s="202" t="s">
        <v>93</v>
      </c>
    </row>
    <row r="665" spans="21:26">
      <c r="U665" s="481" t="s">
        <v>59</v>
      </c>
      <c r="V665" s="484">
        <v>3</v>
      </c>
      <c r="W665" s="201"/>
      <c r="X665" s="202"/>
      <c r="Y665" s="202"/>
      <c r="Z665" s="202" t="s">
        <v>21</v>
      </c>
    </row>
    <row r="666" spans="21:26">
      <c r="U666" s="481" t="s">
        <v>736</v>
      </c>
      <c r="V666" s="484">
        <v>7</v>
      </c>
      <c r="W666" s="201"/>
      <c r="X666" s="202"/>
      <c r="Y666" s="202"/>
      <c r="Z666" s="202" t="s">
        <v>21</v>
      </c>
    </row>
    <row r="667" spans="21:26">
      <c r="U667" s="481" t="s">
        <v>737</v>
      </c>
      <c r="V667" s="484">
        <v>5</v>
      </c>
      <c r="W667" s="201"/>
      <c r="X667" s="202" t="s">
        <v>44</v>
      </c>
      <c r="Y667" s="202"/>
      <c r="Z667" s="202" t="s">
        <v>93</v>
      </c>
    </row>
    <row r="668" spans="21:26">
      <c r="U668" s="481" t="s">
        <v>738</v>
      </c>
      <c r="V668" s="484">
        <v>8</v>
      </c>
      <c r="W668" s="201"/>
      <c r="X668" s="202"/>
      <c r="Y668" s="202"/>
      <c r="Z668" s="202" t="s">
        <v>21</v>
      </c>
    </row>
    <row r="669" spans="21:26">
      <c r="U669" s="481" t="s">
        <v>739</v>
      </c>
      <c r="V669" s="484">
        <v>8</v>
      </c>
      <c r="W669" s="201"/>
      <c r="X669" s="202"/>
      <c r="Y669" s="202"/>
      <c r="Z669" s="202" t="s">
        <v>21</v>
      </c>
    </row>
    <row r="670" spans="21:26">
      <c r="U670" s="481" t="s">
        <v>740</v>
      </c>
      <c r="V670" s="484">
        <v>7</v>
      </c>
      <c r="W670" s="201"/>
      <c r="X670" s="202"/>
      <c r="Y670" s="202"/>
      <c r="Z670" s="202" t="s">
        <v>21</v>
      </c>
    </row>
    <row r="671" spans="21:26">
      <c r="U671" s="481" t="s">
        <v>741</v>
      </c>
      <c r="V671" s="484">
        <v>7</v>
      </c>
      <c r="W671" s="201" t="s">
        <v>44</v>
      </c>
      <c r="X671" s="202"/>
      <c r="Y671" s="202" t="s">
        <v>44</v>
      </c>
      <c r="Z671" s="202" t="s">
        <v>45</v>
      </c>
    </row>
    <row r="672" spans="21:26">
      <c r="U672" s="481" t="s">
        <v>742</v>
      </c>
      <c r="V672" s="484">
        <v>3</v>
      </c>
      <c r="W672" s="201"/>
      <c r="X672" s="202"/>
      <c r="Y672" s="202"/>
      <c r="Z672" s="202" t="s">
        <v>21</v>
      </c>
    </row>
    <row r="673" spans="21:26">
      <c r="U673" s="481" t="s">
        <v>743</v>
      </c>
      <c r="V673" s="484">
        <v>6</v>
      </c>
      <c r="W673" s="201"/>
      <c r="X673" s="202" t="s">
        <v>44</v>
      </c>
      <c r="Y673" s="202"/>
      <c r="Z673" s="202" t="s">
        <v>93</v>
      </c>
    </row>
    <row r="674" spans="21:26">
      <c r="U674" s="481" t="s">
        <v>744</v>
      </c>
      <c r="V674" s="484">
        <v>9</v>
      </c>
      <c r="W674" s="201"/>
      <c r="X674" s="202"/>
      <c r="Y674" s="202"/>
      <c r="Z674" s="202" t="s">
        <v>21</v>
      </c>
    </row>
    <row r="675" spans="21:26">
      <c r="U675" s="481" t="s">
        <v>745</v>
      </c>
      <c r="V675" s="484">
        <v>8</v>
      </c>
      <c r="W675" s="201"/>
      <c r="X675" s="202"/>
      <c r="Y675" s="202"/>
      <c r="Z675" s="202" t="s">
        <v>21</v>
      </c>
    </row>
    <row r="676" spans="21:26">
      <c r="U676" s="481" t="s">
        <v>746</v>
      </c>
      <c r="V676" s="484">
        <v>3</v>
      </c>
      <c r="W676" s="201"/>
      <c r="X676" s="202"/>
      <c r="Y676" s="202"/>
      <c r="Z676" s="202" t="s">
        <v>21</v>
      </c>
    </row>
    <row r="677" spans="21:26">
      <c r="U677" s="481" t="s">
        <v>747</v>
      </c>
      <c r="V677" s="484">
        <v>8</v>
      </c>
      <c r="W677" s="201"/>
      <c r="X677" s="202"/>
      <c r="Y677" s="202"/>
      <c r="Z677" s="202" t="s">
        <v>21</v>
      </c>
    </row>
    <row r="678" spans="21:26">
      <c r="U678" s="481" t="s">
        <v>748</v>
      </c>
      <c r="V678" s="484">
        <v>5</v>
      </c>
      <c r="W678" s="201"/>
      <c r="X678" s="202"/>
      <c r="Y678" s="202"/>
      <c r="Z678" s="202" t="s">
        <v>21</v>
      </c>
    </row>
    <row r="679" spans="21:26">
      <c r="U679" s="481" t="s">
        <v>749</v>
      </c>
      <c r="V679" s="484">
        <v>5</v>
      </c>
      <c r="W679" s="201" t="s">
        <v>44</v>
      </c>
      <c r="X679" s="202"/>
      <c r="Y679" s="202" t="s">
        <v>44</v>
      </c>
      <c r="Z679" s="202" t="s">
        <v>45</v>
      </c>
    </row>
    <row r="680" spans="21:26">
      <c r="U680" s="481" t="s">
        <v>1337</v>
      </c>
      <c r="V680" s="484">
        <v>3</v>
      </c>
      <c r="W680" s="201"/>
      <c r="X680" s="202"/>
      <c r="Y680" s="202"/>
      <c r="Z680" s="202" t="s">
        <v>21</v>
      </c>
    </row>
    <row r="681" spans="21:26">
      <c r="U681" s="481" t="s">
        <v>750</v>
      </c>
      <c r="V681" s="484">
        <v>8</v>
      </c>
      <c r="W681" s="201"/>
      <c r="X681" s="202"/>
      <c r="Y681" s="202"/>
      <c r="Z681" s="202" t="s">
        <v>21</v>
      </c>
    </row>
    <row r="682" spans="21:26">
      <c r="U682" s="481" t="s">
        <v>751</v>
      </c>
      <c r="V682" s="484">
        <v>8</v>
      </c>
      <c r="W682" s="201"/>
      <c r="X682" s="202"/>
      <c r="Y682" s="202"/>
      <c r="Z682" s="202" t="s">
        <v>21</v>
      </c>
    </row>
    <row r="683" spans="21:26">
      <c r="U683" s="481" t="s">
        <v>752</v>
      </c>
      <c r="V683" s="484">
        <v>7</v>
      </c>
      <c r="W683" s="201"/>
      <c r="X683" s="202"/>
      <c r="Y683" s="202"/>
      <c r="Z683" s="202" t="s">
        <v>21</v>
      </c>
    </row>
    <row r="684" spans="21:26">
      <c r="U684" s="481" t="s">
        <v>753</v>
      </c>
      <c r="V684" s="484">
        <v>8</v>
      </c>
      <c r="W684" s="201"/>
      <c r="X684" s="202"/>
      <c r="Y684" s="202"/>
      <c r="Z684" s="202" t="s">
        <v>21</v>
      </c>
    </row>
    <row r="685" spans="21:26">
      <c r="U685" s="481" t="s">
        <v>754</v>
      </c>
      <c r="V685" s="484">
        <v>9</v>
      </c>
      <c r="W685" s="201"/>
      <c r="X685" s="202" t="s">
        <v>44</v>
      </c>
      <c r="Y685" s="202"/>
      <c r="Z685" s="202" t="s">
        <v>93</v>
      </c>
    </row>
    <row r="686" spans="21:26">
      <c r="U686" s="481" t="s">
        <v>755</v>
      </c>
      <c r="V686" s="484">
        <v>6</v>
      </c>
      <c r="W686" s="201"/>
      <c r="X686" s="202"/>
      <c r="Y686" s="202"/>
      <c r="Z686" s="202" t="s">
        <v>21</v>
      </c>
    </row>
    <row r="687" spans="21:26">
      <c r="U687" s="481" t="s">
        <v>756</v>
      </c>
      <c r="V687" s="484">
        <v>7</v>
      </c>
      <c r="W687" s="201"/>
      <c r="X687" s="202"/>
      <c r="Y687" s="202"/>
      <c r="Z687" s="202" t="s">
        <v>21</v>
      </c>
    </row>
    <row r="688" spans="21:26">
      <c r="U688" s="481" t="s">
        <v>757</v>
      </c>
      <c r="V688" s="484">
        <v>8</v>
      </c>
      <c r="W688" s="201" t="s">
        <v>44</v>
      </c>
      <c r="X688" s="202"/>
      <c r="Y688" s="202"/>
      <c r="Z688" s="202" t="s">
        <v>71</v>
      </c>
    </row>
    <row r="689" spans="21:26">
      <c r="U689" s="481" t="s">
        <v>758</v>
      </c>
      <c r="V689" s="484">
        <v>7</v>
      </c>
      <c r="W689" s="201" t="s">
        <v>44</v>
      </c>
      <c r="X689" s="202"/>
      <c r="Y689" s="202"/>
      <c r="Z689" s="202" t="s">
        <v>71</v>
      </c>
    </row>
    <row r="690" spans="21:26">
      <c r="U690" s="481" t="s">
        <v>759</v>
      </c>
      <c r="V690" s="484">
        <v>6</v>
      </c>
      <c r="W690" s="201"/>
      <c r="X690" s="202"/>
      <c r="Y690" s="202"/>
      <c r="Z690" s="202" t="s">
        <v>21</v>
      </c>
    </row>
    <row r="691" spans="21:26">
      <c r="U691" s="481" t="s">
        <v>760</v>
      </c>
      <c r="V691" s="484">
        <v>9</v>
      </c>
      <c r="W691" s="201"/>
      <c r="X691" s="202"/>
      <c r="Y691" s="202"/>
      <c r="Z691" s="202" t="s">
        <v>21</v>
      </c>
    </row>
    <row r="692" spans="21:26">
      <c r="U692" s="481" t="s">
        <v>761</v>
      </c>
      <c r="V692" s="484">
        <v>8</v>
      </c>
      <c r="W692" s="201"/>
      <c r="X692" s="202"/>
      <c r="Y692" s="202"/>
      <c r="Z692" s="202" t="s">
        <v>21</v>
      </c>
    </row>
    <row r="693" spans="21:26">
      <c r="U693" s="481" t="s">
        <v>762</v>
      </c>
      <c r="V693" s="484">
        <v>5</v>
      </c>
      <c r="W693" s="201"/>
      <c r="X693" s="202"/>
      <c r="Y693" s="202"/>
      <c r="Z693" s="202" t="s">
        <v>21</v>
      </c>
    </row>
    <row r="694" spans="21:26">
      <c r="U694" s="481" t="s">
        <v>763</v>
      </c>
      <c r="V694" s="484">
        <v>8</v>
      </c>
      <c r="W694" s="201"/>
      <c r="X694" s="202"/>
      <c r="Y694" s="202"/>
      <c r="Z694" s="202" t="s">
        <v>21</v>
      </c>
    </row>
    <row r="695" spans="21:26">
      <c r="U695" s="481" t="s">
        <v>764</v>
      </c>
      <c r="V695" s="484">
        <v>4</v>
      </c>
      <c r="W695" s="201"/>
      <c r="X695" s="202"/>
      <c r="Y695" s="202"/>
      <c r="Z695" s="202" t="s">
        <v>21</v>
      </c>
    </row>
    <row r="696" spans="21:26">
      <c r="U696" s="481" t="s">
        <v>765</v>
      </c>
      <c r="V696" s="484">
        <v>6</v>
      </c>
      <c r="W696" s="201"/>
      <c r="X696" s="202"/>
      <c r="Y696" s="202"/>
      <c r="Z696" s="202" t="s">
        <v>21</v>
      </c>
    </row>
    <row r="697" spans="21:26">
      <c r="U697" s="481" t="s">
        <v>766</v>
      </c>
      <c r="V697" s="484">
        <v>9</v>
      </c>
      <c r="W697" s="201"/>
      <c r="X697" s="202"/>
      <c r="Y697" s="202"/>
      <c r="Z697" s="202" t="s">
        <v>21</v>
      </c>
    </row>
    <row r="698" spans="21:26">
      <c r="U698" s="481" t="s">
        <v>767</v>
      </c>
      <c r="V698" s="484">
        <v>7</v>
      </c>
      <c r="W698" s="201" t="s">
        <v>44</v>
      </c>
      <c r="X698" s="202"/>
      <c r="Y698" s="202"/>
      <c r="Z698" s="202" t="s">
        <v>71</v>
      </c>
    </row>
    <row r="699" spans="21:26">
      <c r="U699" s="481" t="s">
        <v>768</v>
      </c>
      <c r="V699" s="484">
        <v>10</v>
      </c>
      <c r="W699" s="201"/>
      <c r="X699" s="202"/>
      <c r="Y699" s="202"/>
      <c r="Z699" s="202" t="s">
        <v>21</v>
      </c>
    </row>
    <row r="700" spans="21:26">
      <c r="U700" s="481" t="s">
        <v>769</v>
      </c>
      <c r="V700" s="484">
        <v>7</v>
      </c>
      <c r="W700" s="201"/>
      <c r="X700" s="202"/>
      <c r="Y700" s="202"/>
      <c r="Z700" s="202" t="s">
        <v>21</v>
      </c>
    </row>
    <row r="701" spans="21:26">
      <c r="U701" s="481" t="s">
        <v>1338</v>
      </c>
      <c r="V701" s="484">
        <v>9</v>
      </c>
      <c r="W701" s="201" t="s">
        <v>44</v>
      </c>
      <c r="X701" s="202"/>
      <c r="Y701" s="202"/>
      <c r="Z701" s="202" t="s">
        <v>71</v>
      </c>
    </row>
    <row r="702" spans="21:26">
      <c r="U702" s="481" t="s">
        <v>770</v>
      </c>
      <c r="V702" s="484">
        <v>3</v>
      </c>
      <c r="W702" s="201" t="s">
        <v>44</v>
      </c>
      <c r="X702" s="202"/>
      <c r="Y702" s="202" t="s">
        <v>44</v>
      </c>
      <c r="Z702" s="202" t="s">
        <v>45</v>
      </c>
    </row>
    <row r="703" spans="21:26">
      <c r="U703" s="481" t="s">
        <v>771</v>
      </c>
      <c r="V703" s="484">
        <v>7</v>
      </c>
      <c r="W703" s="201"/>
      <c r="X703" s="202"/>
      <c r="Y703" s="202"/>
      <c r="Z703" s="202" t="s">
        <v>21</v>
      </c>
    </row>
    <row r="704" spans="21:26">
      <c r="U704" s="481" t="s">
        <v>1339</v>
      </c>
      <c r="V704" s="484">
        <v>9</v>
      </c>
      <c r="W704" s="201"/>
      <c r="X704" s="202"/>
      <c r="Y704" s="202"/>
      <c r="Z704" s="202" t="s">
        <v>21</v>
      </c>
    </row>
    <row r="705" spans="21:26">
      <c r="U705" s="481" t="s">
        <v>772</v>
      </c>
      <c r="V705" s="484">
        <v>7</v>
      </c>
      <c r="W705" s="201"/>
      <c r="X705" s="202"/>
      <c r="Y705" s="202"/>
      <c r="Z705" s="202" t="s">
        <v>21</v>
      </c>
    </row>
    <row r="706" spans="21:26">
      <c r="U706" s="481" t="s">
        <v>773</v>
      </c>
      <c r="V706" s="484">
        <v>6</v>
      </c>
      <c r="W706" s="201" t="s">
        <v>44</v>
      </c>
      <c r="X706" s="202"/>
      <c r="Y706" s="202"/>
      <c r="Z706" s="202" t="s">
        <v>71</v>
      </c>
    </row>
    <row r="707" spans="21:26">
      <c r="U707" s="481" t="s">
        <v>774</v>
      </c>
      <c r="V707" s="484">
        <v>8</v>
      </c>
      <c r="W707" s="201"/>
      <c r="X707" s="202"/>
      <c r="Y707" s="202"/>
      <c r="Z707" s="202" t="s">
        <v>21</v>
      </c>
    </row>
    <row r="708" spans="21:26">
      <c r="U708" s="481" t="s">
        <v>775</v>
      </c>
      <c r="V708" s="484">
        <v>9</v>
      </c>
      <c r="W708" s="201"/>
      <c r="X708" s="202"/>
      <c r="Y708" s="202"/>
      <c r="Z708" s="202" t="s">
        <v>21</v>
      </c>
    </row>
    <row r="709" spans="21:26">
      <c r="U709" s="481" t="s">
        <v>776</v>
      </c>
      <c r="V709" s="484">
        <v>7</v>
      </c>
      <c r="W709" s="201"/>
      <c r="X709" s="202"/>
      <c r="Y709" s="202"/>
      <c r="Z709" s="202" t="s">
        <v>21</v>
      </c>
    </row>
    <row r="710" spans="21:26">
      <c r="U710" s="481" t="s">
        <v>777</v>
      </c>
      <c r="V710" s="484">
        <v>9</v>
      </c>
      <c r="W710" s="201"/>
      <c r="X710" s="202"/>
      <c r="Y710" s="202"/>
      <c r="Z710" s="202" t="s">
        <v>21</v>
      </c>
    </row>
    <row r="711" spans="21:26">
      <c r="U711" s="481" t="s">
        <v>778</v>
      </c>
      <c r="V711" s="484">
        <v>8</v>
      </c>
      <c r="W711" s="201"/>
      <c r="X711" s="202" t="s">
        <v>44</v>
      </c>
      <c r="Y711" s="202"/>
      <c r="Z711" s="202" t="s">
        <v>93</v>
      </c>
    </row>
    <row r="712" spans="21:26">
      <c r="U712" s="481" t="s">
        <v>779</v>
      </c>
      <c r="V712" s="484">
        <v>4</v>
      </c>
      <c r="W712" s="201"/>
      <c r="X712" s="202" t="s">
        <v>44</v>
      </c>
      <c r="Y712" s="202"/>
      <c r="Z712" s="202" t="s">
        <v>93</v>
      </c>
    </row>
    <row r="713" spans="21:26">
      <c r="U713" s="481" t="s">
        <v>780</v>
      </c>
      <c r="V713" s="484">
        <v>8</v>
      </c>
      <c r="W713" s="201"/>
      <c r="X713" s="202"/>
      <c r="Y713" s="202"/>
      <c r="Z713" s="202" t="s">
        <v>21</v>
      </c>
    </row>
    <row r="714" spans="21:26">
      <c r="U714" s="481" t="s">
        <v>781</v>
      </c>
      <c r="V714" s="484">
        <v>1</v>
      </c>
      <c r="W714" s="201"/>
      <c r="X714" s="202"/>
      <c r="Y714" s="202"/>
      <c r="Z714" s="202" t="s">
        <v>21</v>
      </c>
    </row>
    <row r="715" spans="21:26">
      <c r="U715" s="481" t="s">
        <v>782</v>
      </c>
      <c r="V715" s="484">
        <v>3</v>
      </c>
      <c r="W715" s="201"/>
      <c r="X715" s="202"/>
      <c r="Y715" s="202"/>
      <c r="Z715" s="202" t="s">
        <v>21</v>
      </c>
    </row>
    <row r="716" spans="21:26">
      <c r="U716" s="481" t="s">
        <v>783</v>
      </c>
      <c r="V716" s="484">
        <v>4</v>
      </c>
      <c r="W716" s="201"/>
      <c r="X716" s="202"/>
      <c r="Y716" s="202"/>
      <c r="Z716" s="202" t="s">
        <v>21</v>
      </c>
    </row>
    <row r="717" spans="21:26">
      <c r="U717" s="481" t="s">
        <v>784</v>
      </c>
      <c r="V717" s="484">
        <v>8</v>
      </c>
      <c r="W717" s="201"/>
      <c r="X717" s="202" t="s">
        <v>44</v>
      </c>
      <c r="Y717" s="202"/>
      <c r="Z717" s="202" t="s">
        <v>93</v>
      </c>
    </row>
    <row r="718" spans="21:26">
      <c r="U718" s="481" t="s">
        <v>785</v>
      </c>
      <c r="V718" s="484">
        <v>2</v>
      </c>
      <c r="W718" s="201"/>
      <c r="X718" s="202"/>
      <c r="Y718" s="202"/>
      <c r="Z718" s="202" t="s">
        <v>21</v>
      </c>
    </row>
    <row r="719" spans="21:26">
      <c r="U719" s="481" t="s">
        <v>786</v>
      </c>
      <c r="V719" s="484">
        <v>9</v>
      </c>
      <c r="W719" s="201" t="s">
        <v>44</v>
      </c>
      <c r="X719" s="202"/>
      <c r="Y719" s="202" t="s">
        <v>44</v>
      </c>
      <c r="Z719" s="202" t="s">
        <v>45</v>
      </c>
    </row>
    <row r="720" spans="21:26">
      <c r="U720" s="481" t="s">
        <v>787</v>
      </c>
      <c r="V720" s="484">
        <v>3</v>
      </c>
      <c r="W720" s="201"/>
      <c r="X720" s="202"/>
      <c r="Y720" s="202"/>
      <c r="Z720" s="202" t="s">
        <v>21</v>
      </c>
    </row>
    <row r="721" spans="21:26">
      <c r="U721" s="481" t="s">
        <v>788</v>
      </c>
      <c r="V721" s="484">
        <v>7</v>
      </c>
      <c r="W721" s="201" t="s">
        <v>44</v>
      </c>
      <c r="X721" s="202"/>
      <c r="Y721" s="202"/>
      <c r="Z721" s="202" t="s">
        <v>71</v>
      </c>
    </row>
    <row r="722" spans="21:26">
      <c r="U722" s="481" t="s">
        <v>789</v>
      </c>
      <c r="V722" s="484">
        <v>5</v>
      </c>
      <c r="W722" s="201"/>
      <c r="X722" s="202"/>
      <c r="Y722" s="202"/>
      <c r="Z722" s="202" t="s">
        <v>21</v>
      </c>
    </row>
    <row r="723" spans="21:26">
      <c r="U723" s="481" t="s">
        <v>1340</v>
      </c>
      <c r="V723" s="484">
        <v>1</v>
      </c>
      <c r="W723" s="201"/>
      <c r="X723" s="202"/>
      <c r="Y723" s="202"/>
      <c r="Z723" s="202" t="s">
        <v>21</v>
      </c>
    </row>
    <row r="724" spans="21:26">
      <c r="U724" s="481" t="s">
        <v>790</v>
      </c>
      <c r="V724" s="484">
        <v>8</v>
      </c>
      <c r="W724" s="201"/>
      <c r="X724" s="202"/>
      <c r="Y724" s="202"/>
      <c r="Z724" s="202" t="s">
        <v>21</v>
      </c>
    </row>
    <row r="725" spans="21:26">
      <c r="U725" s="481" t="s">
        <v>791</v>
      </c>
      <c r="V725" s="484">
        <v>6</v>
      </c>
      <c r="W725" s="201"/>
      <c r="X725" s="202" t="s">
        <v>44</v>
      </c>
      <c r="Y725" s="202"/>
      <c r="Z725" s="202" t="s">
        <v>93</v>
      </c>
    </row>
    <row r="726" spans="21:26">
      <c r="U726" s="481" t="s">
        <v>792</v>
      </c>
      <c r="V726" s="484">
        <v>9</v>
      </c>
      <c r="W726" s="201" t="s">
        <v>44</v>
      </c>
      <c r="X726" s="202"/>
      <c r="Y726" s="202"/>
      <c r="Z726" s="202" t="s">
        <v>71</v>
      </c>
    </row>
    <row r="727" spans="21:26">
      <c r="U727" s="481" t="s">
        <v>793</v>
      </c>
      <c r="V727" s="484">
        <v>6</v>
      </c>
      <c r="W727" s="201"/>
      <c r="X727" s="202"/>
      <c r="Y727" s="202"/>
      <c r="Z727" s="202" t="s">
        <v>21</v>
      </c>
    </row>
    <row r="728" spans="21:26">
      <c r="U728" s="481" t="s">
        <v>794</v>
      </c>
      <c r="V728" s="484">
        <v>4</v>
      </c>
      <c r="W728" s="201"/>
      <c r="X728" s="202"/>
      <c r="Y728" s="202"/>
      <c r="Z728" s="202" t="s">
        <v>21</v>
      </c>
    </row>
    <row r="729" spans="21:26">
      <c r="U729" s="481" t="s">
        <v>795</v>
      </c>
      <c r="V729" s="484">
        <v>5</v>
      </c>
      <c r="W729" s="201" t="s">
        <v>44</v>
      </c>
      <c r="X729" s="202"/>
      <c r="Y729" s="202"/>
      <c r="Z729" s="202" t="s">
        <v>71</v>
      </c>
    </row>
    <row r="730" spans="21:26">
      <c r="U730" s="481" t="s">
        <v>796</v>
      </c>
      <c r="V730" s="484">
        <v>9</v>
      </c>
      <c r="W730" s="201"/>
      <c r="X730" s="202"/>
      <c r="Y730" s="202"/>
      <c r="Z730" s="202" t="s">
        <v>21</v>
      </c>
    </row>
    <row r="731" spans="21:26">
      <c r="U731" s="481" t="s">
        <v>797</v>
      </c>
      <c r="V731" s="484">
        <v>9</v>
      </c>
      <c r="W731" s="201" t="s">
        <v>44</v>
      </c>
      <c r="X731" s="202"/>
      <c r="Y731" s="202"/>
      <c r="Z731" s="202" t="s">
        <v>71</v>
      </c>
    </row>
    <row r="732" spans="21:26">
      <c r="U732" s="481" t="s">
        <v>798</v>
      </c>
      <c r="V732" s="484">
        <v>5</v>
      </c>
      <c r="W732" s="201" t="s">
        <v>44</v>
      </c>
      <c r="X732" s="202"/>
      <c r="Y732" s="202"/>
      <c r="Z732" s="202" t="s">
        <v>71</v>
      </c>
    </row>
    <row r="733" spans="21:26">
      <c r="U733" s="481" t="s">
        <v>799</v>
      </c>
      <c r="V733" s="484">
        <v>1</v>
      </c>
      <c r="W733" s="201" t="s">
        <v>44</v>
      </c>
      <c r="X733" s="202"/>
      <c r="Y733" s="202"/>
      <c r="Z733" s="202" t="s">
        <v>71</v>
      </c>
    </row>
    <row r="734" spans="21:26">
      <c r="U734" s="481" t="s">
        <v>800</v>
      </c>
      <c r="V734" s="484">
        <v>8</v>
      </c>
      <c r="W734" s="201"/>
      <c r="X734" s="202"/>
      <c r="Y734" s="202"/>
      <c r="Z734" s="202" t="s">
        <v>21</v>
      </c>
    </row>
    <row r="735" spans="21:26">
      <c r="U735" s="481" t="s">
        <v>801</v>
      </c>
      <c r="V735" s="484">
        <v>7</v>
      </c>
      <c r="W735" s="201" t="s">
        <v>44</v>
      </c>
      <c r="X735" s="202"/>
      <c r="Y735" s="202"/>
      <c r="Z735" s="202" t="s">
        <v>71</v>
      </c>
    </row>
    <row r="736" spans="21:26">
      <c r="U736" s="481" t="s">
        <v>802</v>
      </c>
      <c r="V736" s="484">
        <v>4</v>
      </c>
      <c r="W736" s="201"/>
      <c r="X736" s="202"/>
      <c r="Y736" s="202"/>
      <c r="Z736" s="202" t="s">
        <v>21</v>
      </c>
    </row>
    <row r="737" spans="21:26">
      <c r="U737" s="481" t="s">
        <v>803</v>
      </c>
      <c r="V737" s="484">
        <v>8</v>
      </c>
      <c r="W737" s="201"/>
      <c r="X737" s="202"/>
      <c r="Y737" s="202"/>
      <c r="Z737" s="202" t="s">
        <v>21</v>
      </c>
    </row>
    <row r="738" spans="21:26">
      <c r="U738" s="481" t="s">
        <v>804</v>
      </c>
      <c r="V738" s="484">
        <v>6</v>
      </c>
      <c r="W738" s="201"/>
      <c r="X738" s="202"/>
      <c r="Y738" s="202"/>
      <c r="Z738" s="202" t="s">
        <v>21</v>
      </c>
    </row>
    <row r="739" spans="21:26">
      <c r="U739" s="481" t="s">
        <v>805</v>
      </c>
      <c r="V739" s="484">
        <v>7</v>
      </c>
      <c r="W739" s="201"/>
      <c r="X739" s="202"/>
      <c r="Y739" s="202"/>
      <c r="Z739" s="202" t="s">
        <v>21</v>
      </c>
    </row>
    <row r="740" spans="21:26">
      <c r="U740" s="481" t="s">
        <v>806</v>
      </c>
      <c r="V740" s="484">
        <v>6</v>
      </c>
      <c r="W740" s="201"/>
      <c r="X740" s="202"/>
      <c r="Y740" s="202"/>
      <c r="Z740" s="202" t="s">
        <v>21</v>
      </c>
    </row>
    <row r="741" spans="21:26">
      <c r="U741" s="481" t="s">
        <v>54</v>
      </c>
      <c r="V741" s="484">
        <v>4</v>
      </c>
      <c r="W741" s="201"/>
      <c r="X741" s="202"/>
      <c r="Y741" s="202"/>
      <c r="Z741" s="202" t="s">
        <v>21</v>
      </c>
    </row>
    <row r="742" spans="21:26">
      <c r="U742" s="481" t="s">
        <v>807</v>
      </c>
      <c r="V742" s="484">
        <v>8</v>
      </c>
      <c r="W742" s="201"/>
      <c r="X742" s="202"/>
      <c r="Y742" s="202"/>
      <c r="Z742" s="202" t="s">
        <v>21</v>
      </c>
    </row>
    <row r="743" spans="21:26">
      <c r="U743" s="481" t="s">
        <v>808</v>
      </c>
      <c r="V743" s="484">
        <v>2</v>
      </c>
      <c r="W743" s="201"/>
      <c r="X743" s="202"/>
      <c r="Y743" s="202"/>
      <c r="Z743" s="202" t="s">
        <v>21</v>
      </c>
    </row>
    <row r="744" spans="21:26">
      <c r="U744" s="481" t="s">
        <v>809</v>
      </c>
      <c r="V744" s="484">
        <v>9</v>
      </c>
      <c r="W744" s="201"/>
      <c r="X744" s="202"/>
      <c r="Y744" s="202"/>
      <c r="Z744" s="202" t="s">
        <v>21</v>
      </c>
    </row>
    <row r="745" spans="21:26">
      <c r="U745" s="481" t="s">
        <v>810</v>
      </c>
      <c r="V745" s="484">
        <v>4</v>
      </c>
      <c r="W745" s="201"/>
      <c r="X745" s="202"/>
      <c r="Y745" s="202"/>
      <c r="Z745" s="202" t="s">
        <v>21</v>
      </c>
    </row>
    <row r="746" spans="21:26">
      <c r="U746" s="481" t="s">
        <v>811</v>
      </c>
      <c r="V746" s="484">
        <v>5</v>
      </c>
      <c r="W746" s="201"/>
      <c r="X746" s="202"/>
      <c r="Y746" s="202"/>
      <c r="Z746" s="202" t="s">
        <v>21</v>
      </c>
    </row>
    <row r="747" spans="21:26">
      <c r="U747" s="481" t="s">
        <v>812</v>
      </c>
      <c r="V747" s="484">
        <v>4</v>
      </c>
      <c r="W747" s="201"/>
      <c r="X747" s="202"/>
      <c r="Y747" s="202"/>
      <c r="Z747" s="202" t="s">
        <v>21</v>
      </c>
    </row>
    <row r="748" spans="21:26">
      <c r="U748" s="481" t="s">
        <v>813</v>
      </c>
      <c r="V748" s="484">
        <v>7</v>
      </c>
      <c r="W748" s="201"/>
      <c r="X748" s="202"/>
      <c r="Y748" s="202"/>
      <c r="Z748" s="202" t="s">
        <v>21</v>
      </c>
    </row>
    <row r="749" spans="21:26">
      <c r="U749" s="481" t="s">
        <v>814</v>
      </c>
      <c r="V749" s="484">
        <v>9</v>
      </c>
      <c r="W749" s="201"/>
      <c r="X749" s="202" t="s">
        <v>44</v>
      </c>
      <c r="Y749" s="202"/>
      <c r="Z749" s="202" t="s">
        <v>93</v>
      </c>
    </row>
    <row r="750" spans="21:26">
      <c r="U750" s="481" t="s">
        <v>815</v>
      </c>
      <c r="V750" s="484">
        <v>7</v>
      </c>
      <c r="W750" s="201" t="s">
        <v>44</v>
      </c>
      <c r="X750" s="202"/>
      <c r="Y750" s="202"/>
      <c r="Z750" s="202" t="s">
        <v>71</v>
      </c>
    </row>
    <row r="751" spans="21:26">
      <c r="U751" s="481" t="s">
        <v>816</v>
      </c>
      <c r="V751" s="484">
        <v>7</v>
      </c>
      <c r="W751" s="201" t="s">
        <v>44</v>
      </c>
      <c r="X751" s="202"/>
      <c r="Y751" s="202"/>
      <c r="Z751" s="202" t="s">
        <v>21</v>
      </c>
    </row>
    <row r="752" spans="21:26">
      <c r="U752" s="481" t="s">
        <v>817</v>
      </c>
      <c r="V752" s="484">
        <v>5</v>
      </c>
      <c r="W752" s="201"/>
      <c r="X752" s="202"/>
      <c r="Y752" s="202"/>
      <c r="Z752" s="202" t="s">
        <v>21</v>
      </c>
    </row>
    <row r="753" spans="21:26">
      <c r="U753" s="481" t="s">
        <v>818</v>
      </c>
      <c r="V753" s="484">
        <v>4</v>
      </c>
      <c r="W753" s="201"/>
      <c r="X753" s="202"/>
      <c r="Y753" s="202"/>
      <c r="Z753" s="202" t="s">
        <v>21</v>
      </c>
    </row>
    <row r="754" spans="21:26">
      <c r="U754" s="481" t="s">
        <v>819</v>
      </c>
      <c r="V754" s="484">
        <v>8</v>
      </c>
      <c r="W754" s="201"/>
      <c r="X754" s="202"/>
      <c r="Y754" s="202"/>
      <c r="Z754" s="202" t="s">
        <v>21</v>
      </c>
    </row>
    <row r="755" spans="21:26">
      <c r="U755" s="481" t="s">
        <v>820</v>
      </c>
      <c r="V755" s="484">
        <v>4</v>
      </c>
      <c r="W755" s="201"/>
      <c r="X755" s="202"/>
      <c r="Y755" s="202"/>
      <c r="Z755" s="202" t="s">
        <v>21</v>
      </c>
    </row>
    <row r="756" spans="21:26">
      <c r="U756" s="481" t="s">
        <v>50</v>
      </c>
      <c r="V756" s="484">
        <v>5</v>
      </c>
      <c r="W756" s="201"/>
      <c r="X756" s="202"/>
      <c r="Y756" s="202"/>
      <c r="Z756" s="202" t="s">
        <v>21</v>
      </c>
    </row>
    <row r="757" spans="21:26">
      <c r="U757" s="481" t="s">
        <v>821</v>
      </c>
      <c r="V757" s="484">
        <v>9</v>
      </c>
      <c r="W757" s="201"/>
      <c r="X757" s="202"/>
      <c r="Y757" s="202"/>
      <c r="Z757" s="202" t="s">
        <v>21</v>
      </c>
    </row>
    <row r="758" spans="21:26">
      <c r="U758" s="481" t="s">
        <v>822</v>
      </c>
      <c r="V758" s="484">
        <v>7</v>
      </c>
      <c r="W758" s="201" t="s">
        <v>44</v>
      </c>
      <c r="X758" s="202"/>
      <c r="Y758" s="202"/>
      <c r="Z758" s="202" t="s">
        <v>71</v>
      </c>
    </row>
    <row r="759" spans="21:26">
      <c r="U759" s="481" t="s">
        <v>823</v>
      </c>
      <c r="V759" s="484">
        <v>3</v>
      </c>
      <c r="W759" s="201"/>
      <c r="X759" s="202"/>
      <c r="Y759" s="202"/>
      <c r="Z759" s="202" t="s">
        <v>21</v>
      </c>
    </row>
    <row r="760" spans="21:26">
      <c r="U760" s="481" t="s">
        <v>824</v>
      </c>
      <c r="V760" s="484">
        <v>4</v>
      </c>
      <c r="W760" s="201"/>
      <c r="X760" s="202"/>
      <c r="Y760" s="202"/>
      <c r="Z760" s="202" t="s">
        <v>21</v>
      </c>
    </row>
    <row r="761" spans="21:26">
      <c r="U761" s="481" t="s">
        <v>825</v>
      </c>
      <c r="V761" s="484">
        <v>6</v>
      </c>
      <c r="W761" s="201"/>
      <c r="X761" s="202"/>
      <c r="Y761" s="202"/>
      <c r="Z761" s="202" t="s">
        <v>21</v>
      </c>
    </row>
    <row r="762" spans="21:26">
      <c r="U762" s="481" t="s">
        <v>826</v>
      </c>
      <c r="V762" s="484">
        <v>7</v>
      </c>
      <c r="W762" s="201" t="s">
        <v>44</v>
      </c>
      <c r="X762" s="202"/>
      <c r="Y762" s="202"/>
      <c r="Z762" s="202" t="s">
        <v>71</v>
      </c>
    </row>
    <row r="763" spans="21:26">
      <c r="U763" s="481" t="s">
        <v>827</v>
      </c>
      <c r="V763" s="484">
        <v>7</v>
      </c>
      <c r="W763" s="201"/>
      <c r="X763" s="202"/>
      <c r="Y763" s="202"/>
      <c r="Z763" s="202" t="s">
        <v>21</v>
      </c>
    </row>
    <row r="764" spans="21:26">
      <c r="U764" s="481" t="s">
        <v>828</v>
      </c>
      <c r="V764" s="484">
        <v>2</v>
      </c>
      <c r="W764" s="201"/>
      <c r="X764" s="202"/>
      <c r="Y764" s="202"/>
      <c r="Z764" s="202" t="s">
        <v>21</v>
      </c>
    </row>
    <row r="765" spans="21:26">
      <c r="U765" s="481" t="s">
        <v>829</v>
      </c>
      <c r="V765" s="484">
        <v>9</v>
      </c>
      <c r="W765" s="201" t="s">
        <v>44</v>
      </c>
      <c r="X765" s="202"/>
      <c r="Y765" s="202"/>
      <c r="Z765" s="202" t="s">
        <v>21</v>
      </c>
    </row>
    <row r="766" spans="21:26">
      <c r="U766" s="481" t="s">
        <v>830</v>
      </c>
      <c r="V766" s="484">
        <v>2</v>
      </c>
      <c r="W766" s="201"/>
      <c r="X766" s="202"/>
      <c r="Y766" s="202"/>
      <c r="Z766" s="202" t="s">
        <v>21</v>
      </c>
    </row>
    <row r="767" spans="21:26">
      <c r="U767" s="481" t="s">
        <v>831</v>
      </c>
      <c r="V767" s="484">
        <v>8</v>
      </c>
      <c r="W767" s="201" t="s">
        <v>44</v>
      </c>
      <c r="X767" s="202"/>
      <c r="Y767" s="202"/>
      <c r="Z767" s="202" t="s">
        <v>71</v>
      </c>
    </row>
    <row r="768" spans="21:26">
      <c r="U768" s="481" t="s">
        <v>832</v>
      </c>
      <c r="V768" s="484">
        <v>6</v>
      </c>
      <c r="W768" s="201"/>
      <c r="X768" s="202"/>
      <c r="Y768" s="202"/>
      <c r="Z768" s="202" t="s">
        <v>21</v>
      </c>
    </row>
    <row r="769" spans="21:26">
      <c r="U769" s="481" t="s">
        <v>833</v>
      </c>
      <c r="V769" s="484">
        <v>3</v>
      </c>
      <c r="W769" s="201"/>
      <c r="X769" s="202"/>
      <c r="Y769" s="202"/>
      <c r="Z769" s="202" t="s">
        <v>21</v>
      </c>
    </row>
    <row r="770" spans="21:26">
      <c r="U770" s="481" t="s">
        <v>834</v>
      </c>
      <c r="V770" s="484">
        <v>6</v>
      </c>
      <c r="W770" s="201"/>
      <c r="X770" s="202"/>
      <c r="Y770" s="202"/>
      <c r="Z770" s="202" t="s">
        <v>21</v>
      </c>
    </row>
    <row r="771" spans="21:26">
      <c r="U771" s="481" t="s">
        <v>835</v>
      </c>
      <c r="V771" s="484">
        <v>8</v>
      </c>
      <c r="W771" s="201" t="s">
        <v>44</v>
      </c>
      <c r="X771" s="202"/>
      <c r="Y771" s="202"/>
      <c r="Z771" s="202" t="s">
        <v>71</v>
      </c>
    </row>
    <row r="772" spans="21:26">
      <c r="U772" s="481" t="s">
        <v>836</v>
      </c>
      <c r="V772" s="484">
        <v>9</v>
      </c>
      <c r="W772" s="201" t="s">
        <v>44</v>
      </c>
      <c r="X772" s="202"/>
      <c r="Y772" s="202"/>
      <c r="Z772" s="202" t="s">
        <v>71</v>
      </c>
    </row>
    <row r="773" spans="21:26">
      <c r="U773" s="481" t="s">
        <v>837</v>
      </c>
      <c r="V773" s="484">
        <v>9</v>
      </c>
      <c r="W773" s="201"/>
      <c r="X773" s="202"/>
      <c r="Y773" s="202"/>
      <c r="Z773" s="202" t="s">
        <v>21</v>
      </c>
    </row>
    <row r="774" spans="21:26">
      <c r="U774" s="481" t="s">
        <v>838</v>
      </c>
      <c r="V774" s="484">
        <v>4</v>
      </c>
      <c r="W774" s="201"/>
      <c r="X774" s="202"/>
      <c r="Y774" s="202"/>
      <c r="Z774" s="202" t="s">
        <v>21</v>
      </c>
    </row>
    <row r="775" spans="21:26">
      <c r="U775" s="481" t="s">
        <v>839</v>
      </c>
      <c r="V775" s="484">
        <v>4</v>
      </c>
      <c r="W775" s="201"/>
      <c r="X775" s="202"/>
      <c r="Y775" s="202"/>
      <c r="Z775" s="202" t="s">
        <v>21</v>
      </c>
    </row>
    <row r="776" spans="21:26">
      <c r="U776" s="481" t="s">
        <v>840</v>
      </c>
      <c r="V776" s="484">
        <v>6</v>
      </c>
      <c r="W776" s="201"/>
      <c r="X776" s="202"/>
      <c r="Y776" s="202"/>
      <c r="Z776" s="202" t="s">
        <v>21</v>
      </c>
    </row>
    <row r="777" spans="21:26">
      <c r="U777" s="481" t="s">
        <v>841</v>
      </c>
      <c r="V777" s="484">
        <v>4</v>
      </c>
      <c r="W777" s="201"/>
      <c r="X777" s="202"/>
      <c r="Y777" s="202"/>
      <c r="Z777" s="202" t="s">
        <v>21</v>
      </c>
    </row>
    <row r="778" spans="21:26">
      <c r="U778" s="481" t="s">
        <v>842</v>
      </c>
      <c r="V778" s="484">
        <v>7</v>
      </c>
      <c r="W778" s="201"/>
      <c r="X778" s="202"/>
      <c r="Y778" s="202"/>
      <c r="Z778" s="202" t="s">
        <v>21</v>
      </c>
    </row>
    <row r="779" spans="21:26">
      <c r="U779" s="481" t="s">
        <v>843</v>
      </c>
      <c r="V779" s="484">
        <v>9</v>
      </c>
      <c r="W779" s="201"/>
      <c r="X779" s="202"/>
      <c r="Y779" s="202"/>
      <c r="Z779" s="202" t="s">
        <v>21</v>
      </c>
    </row>
    <row r="780" spans="21:26">
      <c r="U780" s="481" t="s">
        <v>844</v>
      </c>
      <c r="V780" s="484">
        <v>8</v>
      </c>
      <c r="W780" s="201"/>
      <c r="X780" s="202"/>
      <c r="Y780" s="202"/>
      <c r="Z780" s="202" t="s">
        <v>21</v>
      </c>
    </row>
    <row r="781" spans="21:26">
      <c r="U781" s="481" t="s">
        <v>845</v>
      </c>
      <c r="V781" s="484">
        <v>7</v>
      </c>
      <c r="W781" s="201" t="s">
        <v>44</v>
      </c>
      <c r="X781" s="202"/>
      <c r="Y781" s="202"/>
      <c r="Z781" s="202" t="s">
        <v>71</v>
      </c>
    </row>
    <row r="782" spans="21:26">
      <c r="U782" s="481" t="s">
        <v>846</v>
      </c>
      <c r="V782" s="484">
        <v>8</v>
      </c>
      <c r="W782" s="201"/>
      <c r="X782" s="202"/>
      <c r="Y782" s="202"/>
      <c r="Z782" s="202" t="s">
        <v>21</v>
      </c>
    </row>
    <row r="783" spans="21:26">
      <c r="U783" s="481" t="s">
        <v>847</v>
      </c>
      <c r="V783" s="484">
        <v>8</v>
      </c>
      <c r="W783" s="201" t="s">
        <v>44</v>
      </c>
      <c r="X783" s="202"/>
      <c r="Y783" s="202"/>
      <c r="Z783" s="202" t="s">
        <v>71</v>
      </c>
    </row>
    <row r="784" spans="21:26">
      <c r="U784" s="481" t="s">
        <v>848</v>
      </c>
      <c r="V784" s="484">
        <v>7</v>
      </c>
      <c r="W784" s="201"/>
      <c r="X784" s="202" t="s">
        <v>44</v>
      </c>
      <c r="Y784" s="202"/>
      <c r="Z784" s="202" t="s">
        <v>93</v>
      </c>
    </row>
    <row r="785" spans="21:26">
      <c r="U785" s="481" t="s">
        <v>849</v>
      </c>
      <c r="V785" s="484">
        <v>6</v>
      </c>
      <c r="W785" s="201"/>
      <c r="X785" s="202" t="s">
        <v>44</v>
      </c>
      <c r="Y785" s="202"/>
      <c r="Z785" s="202" t="s">
        <v>93</v>
      </c>
    </row>
    <row r="786" spans="21:26">
      <c r="U786" s="481" t="s">
        <v>850</v>
      </c>
      <c r="V786" s="484">
        <v>6</v>
      </c>
      <c r="W786" s="201" t="s">
        <v>44</v>
      </c>
      <c r="X786" s="202"/>
      <c r="Y786" s="202"/>
      <c r="Z786" s="202" t="s">
        <v>71</v>
      </c>
    </row>
    <row r="787" spans="21:26">
      <c r="U787" s="481" t="s">
        <v>851</v>
      </c>
      <c r="V787" s="484">
        <v>4</v>
      </c>
      <c r="W787" s="201"/>
      <c r="X787" s="202"/>
      <c r="Y787" s="202"/>
      <c r="Z787" s="202" t="s">
        <v>21</v>
      </c>
    </row>
    <row r="788" spans="21:26">
      <c r="U788" s="481" t="s">
        <v>852</v>
      </c>
      <c r="V788" s="484">
        <v>7</v>
      </c>
      <c r="W788" s="201"/>
      <c r="X788" s="202"/>
      <c r="Y788" s="202"/>
      <c r="Z788" s="202" t="s">
        <v>21</v>
      </c>
    </row>
    <row r="789" spans="21:26">
      <c r="U789" s="481" t="s">
        <v>853</v>
      </c>
      <c r="V789" s="484">
        <v>10</v>
      </c>
      <c r="W789" s="201"/>
      <c r="X789" s="202" t="s">
        <v>44</v>
      </c>
      <c r="Y789" s="202"/>
      <c r="Z789" s="202" t="s">
        <v>21</v>
      </c>
    </row>
    <row r="790" spans="21:26">
      <c r="U790" s="481" t="s">
        <v>1341</v>
      </c>
      <c r="V790" s="484">
        <v>3</v>
      </c>
      <c r="W790" s="201"/>
      <c r="X790" s="202"/>
      <c r="Y790" s="202"/>
      <c r="Z790" s="202" t="s">
        <v>21</v>
      </c>
    </row>
    <row r="791" spans="21:26">
      <c r="U791" s="481" t="s">
        <v>854</v>
      </c>
      <c r="V791" s="484">
        <v>1</v>
      </c>
      <c r="W791" s="201"/>
      <c r="X791" s="202"/>
      <c r="Y791" s="202"/>
      <c r="Z791" s="202" t="s">
        <v>21</v>
      </c>
    </row>
    <row r="792" spans="21:26">
      <c r="U792" s="481" t="s">
        <v>855</v>
      </c>
      <c r="V792" s="484">
        <v>9</v>
      </c>
      <c r="W792" s="201"/>
      <c r="X792" s="202"/>
      <c r="Y792" s="202"/>
      <c r="Z792" s="202" t="s">
        <v>21</v>
      </c>
    </row>
    <row r="793" spans="21:26">
      <c r="U793" s="481" t="s">
        <v>856</v>
      </c>
      <c r="V793" s="484">
        <v>9</v>
      </c>
      <c r="W793" s="201" t="s">
        <v>44</v>
      </c>
      <c r="X793" s="202"/>
      <c r="Y793" s="202"/>
      <c r="Z793" s="202" t="s">
        <v>71</v>
      </c>
    </row>
    <row r="794" spans="21:26">
      <c r="U794" s="481" t="s">
        <v>857</v>
      </c>
      <c r="V794" s="484">
        <v>8</v>
      </c>
      <c r="W794" s="201"/>
      <c r="X794" s="202"/>
      <c r="Y794" s="202"/>
      <c r="Z794" s="202" t="s">
        <v>21</v>
      </c>
    </row>
    <row r="795" spans="21:26">
      <c r="U795" s="481" t="s">
        <v>858</v>
      </c>
      <c r="V795" s="484">
        <v>4</v>
      </c>
      <c r="W795" s="201" t="s">
        <v>44</v>
      </c>
      <c r="X795" s="202"/>
      <c r="Y795" s="202"/>
      <c r="Z795" s="202" t="s">
        <v>71</v>
      </c>
    </row>
    <row r="796" spans="21:26">
      <c r="U796" s="481" t="s">
        <v>859</v>
      </c>
      <c r="V796" s="484">
        <v>9</v>
      </c>
      <c r="W796" s="201"/>
      <c r="X796" s="202"/>
      <c r="Y796" s="202"/>
      <c r="Z796" s="202" t="s">
        <v>21</v>
      </c>
    </row>
    <row r="797" spans="21:26">
      <c r="U797" s="481" t="s">
        <v>860</v>
      </c>
      <c r="V797" s="484">
        <v>7</v>
      </c>
      <c r="W797" s="201"/>
      <c r="X797" s="202" t="s">
        <v>44</v>
      </c>
      <c r="Y797" s="202"/>
      <c r="Z797" s="202" t="s">
        <v>93</v>
      </c>
    </row>
    <row r="798" spans="21:26">
      <c r="U798" s="481" t="s">
        <v>861</v>
      </c>
      <c r="V798" s="484">
        <v>6</v>
      </c>
      <c r="W798" s="201"/>
      <c r="X798" s="202" t="s">
        <v>44</v>
      </c>
      <c r="Y798" s="202"/>
      <c r="Z798" s="202" t="s">
        <v>93</v>
      </c>
    </row>
    <row r="799" spans="21:26">
      <c r="U799" s="481" t="s">
        <v>862</v>
      </c>
      <c r="V799" s="484">
        <v>7</v>
      </c>
      <c r="W799" s="201"/>
      <c r="X799" s="202"/>
      <c r="Y799" s="202"/>
      <c r="Z799" s="202" t="s">
        <v>21</v>
      </c>
    </row>
    <row r="800" spans="21:26">
      <c r="U800" s="481" t="s">
        <v>863</v>
      </c>
      <c r="V800" s="484">
        <v>7</v>
      </c>
      <c r="W800" s="201"/>
      <c r="X800" s="202"/>
      <c r="Y800" s="202"/>
      <c r="Z800" s="202" t="s">
        <v>21</v>
      </c>
    </row>
    <row r="801" spans="21:26">
      <c r="U801" s="481" t="s">
        <v>864</v>
      </c>
      <c r="V801" s="484">
        <v>6</v>
      </c>
      <c r="W801" s="201"/>
      <c r="X801" s="202"/>
      <c r="Y801" s="202"/>
      <c r="Z801" s="202" t="s">
        <v>21</v>
      </c>
    </row>
    <row r="802" spans="21:26">
      <c r="U802" s="481" t="s">
        <v>865</v>
      </c>
      <c r="V802" s="484">
        <v>7</v>
      </c>
      <c r="W802" s="201"/>
      <c r="X802" s="202"/>
      <c r="Y802" s="202"/>
      <c r="Z802" s="202" t="s">
        <v>21</v>
      </c>
    </row>
    <row r="803" spans="21:26">
      <c r="U803" s="481" t="s">
        <v>866</v>
      </c>
      <c r="V803" s="484">
        <v>4</v>
      </c>
      <c r="W803" s="201"/>
      <c r="X803" s="202"/>
      <c r="Y803" s="202"/>
      <c r="Z803" s="202" t="s">
        <v>21</v>
      </c>
    </row>
    <row r="804" spans="21:26">
      <c r="U804" s="481" t="s">
        <v>867</v>
      </c>
      <c r="V804" s="484">
        <v>6</v>
      </c>
      <c r="W804" s="201"/>
      <c r="X804" s="202"/>
      <c r="Y804" s="202"/>
      <c r="Z804" s="202" t="s">
        <v>21</v>
      </c>
    </row>
    <row r="805" spans="21:26">
      <c r="U805" s="481" t="s">
        <v>868</v>
      </c>
      <c r="V805" s="484">
        <v>7</v>
      </c>
      <c r="W805" s="201"/>
      <c r="X805" s="202"/>
      <c r="Y805" s="202"/>
      <c r="Z805" s="202" t="s">
        <v>21</v>
      </c>
    </row>
    <row r="806" spans="21:26">
      <c r="U806" s="481" t="s">
        <v>869</v>
      </c>
      <c r="V806" s="484">
        <v>8</v>
      </c>
      <c r="W806" s="201"/>
      <c r="X806" s="202" t="s">
        <v>44</v>
      </c>
      <c r="Y806" s="202"/>
      <c r="Z806" s="202" t="s">
        <v>93</v>
      </c>
    </row>
    <row r="807" spans="21:26">
      <c r="U807" s="481" t="s">
        <v>870</v>
      </c>
      <c r="V807" s="484">
        <v>2</v>
      </c>
      <c r="W807" s="201" t="s">
        <v>44</v>
      </c>
      <c r="X807" s="202"/>
      <c r="Y807" s="202"/>
      <c r="Z807" s="202" t="s">
        <v>71</v>
      </c>
    </row>
    <row r="808" spans="21:26">
      <c r="U808" s="481" t="s">
        <v>871</v>
      </c>
      <c r="V808" s="484">
        <v>5</v>
      </c>
      <c r="W808" s="201"/>
      <c r="X808" s="202" t="s">
        <v>44</v>
      </c>
      <c r="Y808" s="202"/>
      <c r="Z808" s="202" t="s">
        <v>93</v>
      </c>
    </row>
    <row r="809" spans="21:26">
      <c r="U809" s="481" t="s">
        <v>872</v>
      </c>
      <c r="V809" s="484">
        <v>6</v>
      </c>
      <c r="W809" s="201"/>
      <c r="X809" s="202"/>
      <c r="Y809" s="202"/>
      <c r="Z809" s="202" t="s">
        <v>21</v>
      </c>
    </row>
    <row r="810" spans="21:26">
      <c r="U810" s="481" t="s">
        <v>873</v>
      </c>
      <c r="V810" s="484">
        <v>9</v>
      </c>
      <c r="W810" s="201"/>
      <c r="X810" s="202"/>
      <c r="Y810" s="202"/>
      <c r="Z810" s="202" t="s">
        <v>21</v>
      </c>
    </row>
    <row r="811" spans="21:26">
      <c r="U811" s="481" t="s">
        <v>874</v>
      </c>
      <c r="V811" s="484">
        <v>6</v>
      </c>
      <c r="W811" s="201"/>
      <c r="X811" s="202"/>
      <c r="Y811" s="202"/>
      <c r="Z811" s="202" t="s">
        <v>21</v>
      </c>
    </row>
    <row r="812" spans="21:26">
      <c r="U812" s="481" t="s">
        <v>875</v>
      </c>
      <c r="V812" s="484">
        <v>9</v>
      </c>
      <c r="W812" s="201"/>
      <c r="X812" s="202"/>
      <c r="Y812" s="202"/>
      <c r="Z812" s="202" t="s">
        <v>21</v>
      </c>
    </row>
    <row r="813" spans="21:26">
      <c r="U813" s="481" t="s">
        <v>876</v>
      </c>
      <c r="V813" s="484">
        <v>7</v>
      </c>
      <c r="W813" s="201"/>
      <c r="X813" s="202"/>
      <c r="Y813" s="202"/>
      <c r="Z813" s="202" t="s">
        <v>21</v>
      </c>
    </row>
    <row r="814" spans="21:26">
      <c r="U814" s="481" t="s">
        <v>877</v>
      </c>
      <c r="V814" s="484">
        <v>7</v>
      </c>
      <c r="W814" s="201"/>
      <c r="X814" s="202"/>
      <c r="Y814" s="202"/>
      <c r="Z814" s="202" t="s">
        <v>21</v>
      </c>
    </row>
    <row r="815" spans="21:26">
      <c r="U815" s="481" t="s">
        <v>878</v>
      </c>
      <c r="V815" s="484">
        <v>7</v>
      </c>
      <c r="W815" s="201"/>
      <c r="X815" s="202"/>
      <c r="Y815" s="202"/>
      <c r="Z815" s="202" t="s">
        <v>21</v>
      </c>
    </row>
    <row r="816" spans="21:26">
      <c r="U816" s="481" t="s">
        <v>879</v>
      </c>
      <c r="V816" s="484">
        <v>4</v>
      </c>
      <c r="W816" s="201"/>
      <c r="X816" s="202"/>
      <c r="Y816" s="202"/>
      <c r="Z816" s="202" t="s">
        <v>21</v>
      </c>
    </row>
    <row r="817" spans="21:26">
      <c r="U817" s="481" t="s">
        <v>880</v>
      </c>
      <c r="V817" s="484">
        <v>8</v>
      </c>
      <c r="W817" s="201"/>
      <c r="X817" s="202"/>
      <c r="Y817" s="202"/>
      <c r="Z817" s="202" t="s">
        <v>21</v>
      </c>
    </row>
    <row r="818" spans="21:26">
      <c r="U818" s="481" t="s">
        <v>30</v>
      </c>
      <c r="V818" s="484">
        <v>5</v>
      </c>
      <c r="W818" s="201"/>
      <c r="X818" s="202"/>
      <c r="Y818" s="202"/>
      <c r="Z818" s="202" t="s">
        <v>21</v>
      </c>
    </row>
    <row r="819" spans="21:26">
      <c r="U819" s="481" t="s">
        <v>881</v>
      </c>
      <c r="V819" s="484">
        <v>4</v>
      </c>
      <c r="W819" s="201"/>
      <c r="X819" s="202" t="s">
        <v>44</v>
      </c>
      <c r="Y819" s="202"/>
      <c r="Z819" s="202" t="s">
        <v>93</v>
      </c>
    </row>
    <row r="820" spans="21:26">
      <c r="U820" s="481" t="s">
        <v>882</v>
      </c>
      <c r="V820" s="484">
        <v>7</v>
      </c>
      <c r="W820" s="201"/>
      <c r="X820" s="202" t="s">
        <v>44</v>
      </c>
      <c r="Y820" s="202"/>
      <c r="Z820" s="202" t="s">
        <v>93</v>
      </c>
    </row>
    <row r="821" spans="21:26">
      <c r="U821" s="481" t="s">
        <v>883</v>
      </c>
      <c r="V821" s="484">
        <v>7</v>
      </c>
      <c r="W821" s="201"/>
      <c r="X821" s="202"/>
      <c r="Y821" s="202"/>
      <c r="Z821" s="202" t="s">
        <v>21</v>
      </c>
    </row>
    <row r="822" spans="21:26">
      <c r="U822" s="481" t="s">
        <v>884</v>
      </c>
      <c r="V822" s="484">
        <v>9</v>
      </c>
      <c r="W822" s="201" t="s">
        <v>44</v>
      </c>
      <c r="X822" s="202" t="s">
        <v>44</v>
      </c>
      <c r="Y822" s="202"/>
      <c r="Z822" s="202" t="s">
        <v>93</v>
      </c>
    </row>
    <row r="823" spans="21:26">
      <c r="U823" s="481" t="s">
        <v>885</v>
      </c>
      <c r="V823" s="484">
        <v>9</v>
      </c>
      <c r="W823" s="201" t="s">
        <v>44</v>
      </c>
      <c r="X823" s="202"/>
      <c r="Y823" s="202"/>
      <c r="Z823" s="202" t="s">
        <v>71</v>
      </c>
    </row>
    <row r="824" spans="21:26">
      <c r="U824" s="481" t="s">
        <v>886</v>
      </c>
      <c r="V824" s="484">
        <v>9</v>
      </c>
      <c r="W824" s="201"/>
      <c r="X824" s="202"/>
      <c r="Y824" s="202"/>
      <c r="Z824" s="202" t="s">
        <v>21</v>
      </c>
    </row>
    <row r="825" spans="21:26">
      <c r="U825" s="481" t="s">
        <v>887</v>
      </c>
      <c r="V825" s="484">
        <v>7</v>
      </c>
      <c r="W825" s="201"/>
      <c r="X825" s="202"/>
      <c r="Y825" s="202"/>
      <c r="Z825" s="202" t="s">
        <v>21</v>
      </c>
    </row>
    <row r="826" spans="21:26">
      <c r="U826" s="481" t="s">
        <v>888</v>
      </c>
      <c r="V826" s="484">
        <v>9</v>
      </c>
      <c r="W826" s="201" t="s">
        <v>44</v>
      </c>
      <c r="X826" s="202"/>
      <c r="Y826" s="202"/>
      <c r="Z826" s="202" t="s">
        <v>71</v>
      </c>
    </row>
    <row r="827" spans="21:26">
      <c r="U827" s="481" t="s">
        <v>889</v>
      </c>
      <c r="V827" s="484">
        <v>9</v>
      </c>
      <c r="W827" s="201"/>
      <c r="X827" s="202"/>
      <c r="Y827" s="202"/>
      <c r="Z827" s="202" t="s">
        <v>21</v>
      </c>
    </row>
    <row r="828" spans="21:26">
      <c r="U828" s="481" t="s">
        <v>890</v>
      </c>
      <c r="V828" s="484">
        <v>9</v>
      </c>
      <c r="W828" s="201"/>
      <c r="X828" s="202"/>
      <c r="Y828" s="202"/>
      <c r="Z828" s="202" t="s">
        <v>21</v>
      </c>
    </row>
    <row r="829" spans="21:26">
      <c r="U829" s="481" t="s">
        <v>891</v>
      </c>
      <c r="V829" s="484">
        <v>8</v>
      </c>
      <c r="W829" s="201"/>
      <c r="X829" s="202"/>
      <c r="Y829" s="202"/>
      <c r="Z829" s="202" t="s">
        <v>21</v>
      </c>
    </row>
    <row r="830" spans="21:26">
      <c r="U830" s="481" t="s">
        <v>892</v>
      </c>
      <c r="V830" s="484">
        <v>8</v>
      </c>
      <c r="W830" s="201" t="s">
        <v>44</v>
      </c>
      <c r="X830" s="202"/>
      <c r="Y830" s="202"/>
      <c r="Z830" s="202" t="s">
        <v>21</v>
      </c>
    </row>
    <row r="831" spans="21:26">
      <c r="U831" s="481" t="s">
        <v>893</v>
      </c>
      <c r="V831" s="484">
        <v>9</v>
      </c>
      <c r="W831" s="201"/>
      <c r="X831" s="202"/>
      <c r="Y831" s="202"/>
      <c r="Z831" s="202" t="s">
        <v>21</v>
      </c>
    </row>
    <row r="832" spans="21:26">
      <c r="U832" s="481" t="s">
        <v>894</v>
      </c>
      <c r="V832" s="484">
        <v>9</v>
      </c>
      <c r="W832" s="201"/>
      <c r="X832" s="202"/>
      <c r="Y832" s="202"/>
      <c r="Z832" s="202" t="s">
        <v>21</v>
      </c>
    </row>
    <row r="833" spans="21:26">
      <c r="U833" s="481" t="s">
        <v>895</v>
      </c>
      <c r="V833" s="484">
        <v>6</v>
      </c>
      <c r="W833" s="201"/>
      <c r="X833" s="202"/>
      <c r="Y833" s="202"/>
      <c r="Z833" s="202" t="s">
        <v>21</v>
      </c>
    </row>
    <row r="834" spans="21:26">
      <c r="U834" s="481" t="s">
        <v>896</v>
      </c>
      <c r="V834" s="484">
        <v>4</v>
      </c>
      <c r="W834" s="201"/>
      <c r="X834" s="202"/>
      <c r="Y834" s="202"/>
      <c r="Z834" s="202" t="s">
        <v>21</v>
      </c>
    </row>
    <row r="835" spans="21:26">
      <c r="U835" s="481" t="s">
        <v>897</v>
      </c>
      <c r="V835" s="484">
        <v>7</v>
      </c>
      <c r="W835" s="201" t="s">
        <v>44</v>
      </c>
      <c r="X835" s="202"/>
      <c r="Y835" s="202"/>
      <c r="Z835" s="202" t="s">
        <v>71</v>
      </c>
    </row>
    <row r="836" spans="21:26">
      <c r="U836" s="481" t="s">
        <v>898</v>
      </c>
      <c r="V836" s="484">
        <v>7</v>
      </c>
      <c r="W836" s="201"/>
      <c r="X836" s="202"/>
      <c r="Y836" s="202"/>
      <c r="Z836" s="202" t="s">
        <v>21</v>
      </c>
    </row>
    <row r="837" spans="21:26">
      <c r="U837" s="481" t="s">
        <v>899</v>
      </c>
      <c r="V837" s="484">
        <v>7</v>
      </c>
      <c r="W837" s="201" t="s">
        <v>44</v>
      </c>
      <c r="X837" s="202"/>
      <c r="Y837" s="202"/>
      <c r="Z837" s="202" t="s">
        <v>71</v>
      </c>
    </row>
    <row r="838" spans="21:26">
      <c r="U838" s="481" t="s">
        <v>900</v>
      </c>
      <c r="V838" s="484">
        <v>7</v>
      </c>
      <c r="W838" s="201"/>
      <c r="X838" s="202"/>
      <c r="Y838" s="202"/>
      <c r="Z838" s="202" t="s">
        <v>21</v>
      </c>
    </row>
    <row r="839" spans="21:26">
      <c r="U839" s="481" t="s">
        <v>901</v>
      </c>
      <c r="V839" s="484">
        <v>2</v>
      </c>
      <c r="W839" s="201"/>
      <c r="X839" s="202"/>
      <c r="Y839" s="202"/>
      <c r="Z839" s="202" t="s">
        <v>21</v>
      </c>
    </row>
    <row r="840" spans="21:26">
      <c r="U840" s="481" t="s">
        <v>902</v>
      </c>
      <c r="V840" s="484">
        <v>8</v>
      </c>
      <c r="W840" s="201"/>
      <c r="X840" s="202"/>
      <c r="Y840" s="202"/>
      <c r="Z840" s="202" t="s">
        <v>21</v>
      </c>
    </row>
    <row r="841" spans="21:26">
      <c r="U841" s="481" t="s">
        <v>903</v>
      </c>
      <c r="V841" s="484">
        <v>7</v>
      </c>
      <c r="W841" s="201"/>
      <c r="X841" s="202"/>
      <c r="Y841" s="202"/>
      <c r="Z841" s="202" t="s">
        <v>21</v>
      </c>
    </row>
    <row r="842" spans="21:26">
      <c r="U842" s="481" t="s">
        <v>904</v>
      </c>
      <c r="V842" s="484">
        <v>9</v>
      </c>
      <c r="W842" s="201" t="s">
        <v>44</v>
      </c>
      <c r="X842" s="202"/>
      <c r="Y842" s="202"/>
      <c r="Z842" s="202" t="s">
        <v>71</v>
      </c>
    </row>
    <row r="843" spans="21:26">
      <c r="U843" s="481" t="s">
        <v>905</v>
      </c>
      <c r="V843" s="484">
        <v>7</v>
      </c>
      <c r="W843" s="201"/>
      <c r="X843" s="202"/>
      <c r="Y843" s="202"/>
      <c r="Z843" s="202" t="s">
        <v>21</v>
      </c>
    </row>
    <row r="844" spans="21:26">
      <c r="U844" s="481" t="s">
        <v>906</v>
      </c>
      <c r="V844" s="484">
        <v>1</v>
      </c>
      <c r="W844" s="201"/>
      <c r="X844" s="202"/>
      <c r="Y844" s="202"/>
      <c r="Z844" s="202" t="s">
        <v>21</v>
      </c>
    </row>
    <row r="845" spans="21:26">
      <c r="U845" s="481" t="s">
        <v>907</v>
      </c>
      <c r="V845" s="484">
        <v>10</v>
      </c>
      <c r="W845" s="201"/>
      <c r="X845" s="202"/>
      <c r="Y845" s="202"/>
      <c r="Z845" s="202" t="s">
        <v>21</v>
      </c>
    </row>
    <row r="846" spans="21:26">
      <c r="U846" s="481" t="s">
        <v>908</v>
      </c>
      <c r="V846" s="484">
        <v>4</v>
      </c>
      <c r="W846" s="201"/>
      <c r="X846" s="202"/>
      <c r="Y846" s="202"/>
      <c r="Z846" s="202" t="s">
        <v>21</v>
      </c>
    </row>
    <row r="847" spans="21:26">
      <c r="U847" s="481" t="s">
        <v>909</v>
      </c>
      <c r="V847" s="484">
        <v>10</v>
      </c>
      <c r="W847" s="201"/>
      <c r="X847" s="202"/>
      <c r="Y847" s="202"/>
      <c r="Z847" s="202" t="s">
        <v>21</v>
      </c>
    </row>
    <row r="848" spans="21:26">
      <c r="U848" s="481" t="s">
        <v>910</v>
      </c>
      <c r="V848" s="484">
        <v>7</v>
      </c>
      <c r="W848" s="201"/>
      <c r="X848" s="202"/>
      <c r="Y848" s="202"/>
      <c r="Z848" s="202" t="s">
        <v>21</v>
      </c>
    </row>
    <row r="849" spans="21:26">
      <c r="U849" s="481" t="s">
        <v>911</v>
      </c>
      <c r="V849" s="484">
        <v>8</v>
      </c>
      <c r="W849" s="201"/>
      <c r="X849" s="202"/>
      <c r="Y849" s="202"/>
      <c r="Z849" s="202" t="s">
        <v>21</v>
      </c>
    </row>
    <row r="850" spans="21:26">
      <c r="U850" s="481" t="s">
        <v>912</v>
      </c>
      <c r="V850" s="484">
        <v>5</v>
      </c>
      <c r="W850" s="201"/>
      <c r="X850" s="202"/>
      <c r="Y850" s="202"/>
      <c r="Z850" s="202" t="s">
        <v>21</v>
      </c>
    </row>
    <row r="851" spans="21:26">
      <c r="U851" s="481" t="s">
        <v>913</v>
      </c>
      <c r="V851" s="484">
        <v>7</v>
      </c>
      <c r="W851" s="201"/>
      <c r="X851" s="202"/>
      <c r="Y851" s="202"/>
      <c r="Z851" s="202" t="s">
        <v>21</v>
      </c>
    </row>
    <row r="852" spans="21:26">
      <c r="U852" s="481" t="s">
        <v>914</v>
      </c>
      <c r="V852" s="484">
        <v>1</v>
      </c>
      <c r="W852" s="201"/>
      <c r="X852" s="202"/>
      <c r="Y852" s="202"/>
      <c r="Z852" s="202" t="s">
        <v>21</v>
      </c>
    </row>
    <row r="853" spans="21:26">
      <c r="U853" s="481" t="s">
        <v>915</v>
      </c>
      <c r="V853" s="484">
        <v>1</v>
      </c>
      <c r="W853" s="201"/>
      <c r="X853" s="202"/>
      <c r="Y853" s="202"/>
      <c r="Z853" s="202" t="s">
        <v>21</v>
      </c>
    </row>
    <row r="854" spans="21:26">
      <c r="U854" s="481" t="s">
        <v>916</v>
      </c>
      <c r="V854" s="484">
        <v>6</v>
      </c>
      <c r="W854" s="201"/>
      <c r="X854" s="202"/>
      <c r="Y854" s="202"/>
      <c r="Z854" s="202" t="s">
        <v>21</v>
      </c>
    </row>
    <row r="855" spans="21:26">
      <c r="U855" s="481" t="s">
        <v>917</v>
      </c>
      <c r="V855" s="484">
        <v>8</v>
      </c>
      <c r="W855" s="201"/>
      <c r="X855" s="202"/>
      <c r="Y855" s="202"/>
      <c r="Z855" s="202" t="s">
        <v>21</v>
      </c>
    </row>
    <row r="856" spans="21:26">
      <c r="U856" s="481" t="s">
        <v>918</v>
      </c>
      <c r="V856" s="484">
        <v>3</v>
      </c>
      <c r="W856" s="201"/>
      <c r="X856" s="202"/>
      <c r="Y856" s="202"/>
      <c r="Z856" s="202" t="s">
        <v>21</v>
      </c>
    </row>
    <row r="857" spans="21:26">
      <c r="U857" s="481" t="s">
        <v>919</v>
      </c>
      <c r="V857" s="484">
        <v>3</v>
      </c>
      <c r="W857" s="201"/>
      <c r="X857" s="202"/>
      <c r="Y857" s="202"/>
      <c r="Z857" s="202" t="s">
        <v>21</v>
      </c>
    </row>
    <row r="858" spans="21:26">
      <c r="U858" s="481" t="s">
        <v>920</v>
      </c>
      <c r="V858" s="484">
        <v>1</v>
      </c>
      <c r="W858" s="201" t="s">
        <v>44</v>
      </c>
      <c r="X858" s="202"/>
      <c r="Y858" s="202"/>
      <c r="Z858" s="202" t="s">
        <v>71</v>
      </c>
    </row>
    <row r="859" spans="21:26">
      <c r="U859" s="481" t="s">
        <v>921</v>
      </c>
      <c r="V859" s="484">
        <v>6</v>
      </c>
      <c r="W859" s="201"/>
      <c r="X859" s="202"/>
      <c r="Y859" s="202"/>
      <c r="Z859" s="202" t="s">
        <v>21</v>
      </c>
    </row>
    <row r="860" spans="21:26">
      <c r="U860" s="481" t="s">
        <v>922</v>
      </c>
      <c r="V860" s="484">
        <v>5</v>
      </c>
      <c r="W860" s="201"/>
      <c r="X860" s="202"/>
      <c r="Y860" s="202"/>
      <c r="Z860" s="202" t="s">
        <v>21</v>
      </c>
    </row>
    <row r="861" spans="21:26">
      <c r="U861" s="481" t="s">
        <v>923</v>
      </c>
      <c r="V861" s="484">
        <v>8</v>
      </c>
      <c r="W861" s="201" t="s">
        <v>44</v>
      </c>
      <c r="X861" s="202"/>
      <c r="Y861" s="202"/>
      <c r="Z861" s="202" t="s">
        <v>71</v>
      </c>
    </row>
    <row r="862" spans="21:26">
      <c r="U862" s="481" t="s">
        <v>924</v>
      </c>
      <c r="V862" s="484">
        <v>4</v>
      </c>
      <c r="W862" s="201"/>
      <c r="X862" s="202"/>
      <c r="Y862" s="202"/>
      <c r="Z862" s="202" t="s">
        <v>21</v>
      </c>
    </row>
    <row r="863" spans="21:26">
      <c r="U863" s="481" t="s">
        <v>925</v>
      </c>
      <c r="V863" s="484">
        <v>8</v>
      </c>
      <c r="W863" s="201"/>
      <c r="X863" s="202"/>
      <c r="Y863" s="202"/>
      <c r="Z863" s="202" t="s">
        <v>21</v>
      </c>
    </row>
    <row r="864" spans="21:26">
      <c r="U864" s="481" t="s">
        <v>926</v>
      </c>
      <c r="V864" s="484">
        <v>7</v>
      </c>
      <c r="W864" s="201"/>
      <c r="X864" s="202"/>
      <c r="Y864" s="202"/>
      <c r="Z864" s="202" t="s">
        <v>21</v>
      </c>
    </row>
    <row r="865" spans="21:26">
      <c r="U865" s="481" t="s">
        <v>927</v>
      </c>
      <c r="V865" s="484">
        <v>5</v>
      </c>
      <c r="W865" s="201"/>
      <c r="X865" s="202"/>
      <c r="Y865" s="202"/>
      <c r="Z865" s="202" t="s">
        <v>21</v>
      </c>
    </row>
    <row r="866" spans="21:26">
      <c r="U866" s="481" t="s">
        <v>928</v>
      </c>
      <c r="V866" s="484">
        <v>4</v>
      </c>
      <c r="W866" s="201"/>
      <c r="X866" s="202"/>
      <c r="Y866" s="202"/>
      <c r="Z866" s="202" t="s">
        <v>21</v>
      </c>
    </row>
    <row r="867" spans="21:26">
      <c r="U867" s="481" t="s">
        <v>929</v>
      </c>
      <c r="V867" s="484">
        <v>8</v>
      </c>
      <c r="W867" s="201"/>
      <c r="X867" s="202"/>
      <c r="Y867" s="202"/>
      <c r="Z867" s="202" t="s">
        <v>21</v>
      </c>
    </row>
    <row r="868" spans="21:26">
      <c r="U868" s="481" t="s">
        <v>930</v>
      </c>
      <c r="V868" s="484">
        <v>2</v>
      </c>
      <c r="W868" s="201" t="s">
        <v>44</v>
      </c>
      <c r="X868" s="202"/>
      <c r="Y868" s="202"/>
      <c r="Z868" s="202" t="s">
        <v>71</v>
      </c>
    </row>
    <row r="869" spans="21:26">
      <c r="U869" s="481" t="s">
        <v>931</v>
      </c>
      <c r="V869" s="484">
        <v>2</v>
      </c>
      <c r="W869" s="201"/>
      <c r="X869" s="202"/>
      <c r="Y869" s="202"/>
      <c r="Z869" s="202" t="s">
        <v>21</v>
      </c>
    </row>
    <row r="870" spans="21:26">
      <c r="U870" s="481" t="s">
        <v>932</v>
      </c>
      <c r="V870" s="484">
        <v>7</v>
      </c>
      <c r="W870" s="201"/>
      <c r="X870" s="202"/>
      <c r="Y870" s="202"/>
      <c r="Z870" s="202" t="s">
        <v>21</v>
      </c>
    </row>
    <row r="871" spans="21:26">
      <c r="U871" s="481" t="s">
        <v>933</v>
      </c>
      <c r="V871" s="484">
        <v>3</v>
      </c>
      <c r="W871" s="201"/>
      <c r="X871" s="202"/>
      <c r="Y871" s="202"/>
      <c r="Z871" s="202" t="s">
        <v>21</v>
      </c>
    </row>
    <row r="872" spans="21:26">
      <c r="U872" s="481" t="s">
        <v>934</v>
      </c>
      <c r="V872" s="484">
        <v>5</v>
      </c>
      <c r="W872" s="201"/>
      <c r="X872" s="202" t="s">
        <v>44</v>
      </c>
      <c r="Y872" s="202"/>
      <c r="Z872" s="202" t="s">
        <v>93</v>
      </c>
    </row>
    <row r="873" spans="21:26">
      <c r="U873" s="481" t="s">
        <v>935</v>
      </c>
      <c r="V873" s="484">
        <v>6</v>
      </c>
      <c r="W873" s="201"/>
      <c r="X873" s="202"/>
      <c r="Y873" s="202"/>
      <c r="Z873" s="202" t="s">
        <v>21</v>
      </c>
    </row>
    <row r="874" spans="21:26">
      <c r="U874" s="481" t="s">
        <v>936</v>
      </c>
      <c r="V874" s="484">
        <v>6</v>
      </c>
      <c r="W874" s="201"/>
      <c r="X874" s="202"/>
      <c r="Y874" s="202"/>
      <c r="Z874" s="202" t="s">
        <v>21</v>
      </c>
    </row>
    <row r="875" spans="21:26">
      <c r="U875" s="481" t="s">
        <v>937</v>
      </c>
      <c r="V875" s="484">
        <v>7</v>
      </c>
      <c r="W875" s="201"/>
      <c r="X875" s="202"/>
      <c r="Y875" s="202"/>
      <c r="Z875" s="202" t="s">
        <v>21</v>
      </c>
    </row>
    <row r="876" spans="21:26">
      <c r="U876" s="481" t="s">
        <v>938</v>
      </c>
      <c r="V876" s="484">
        <v>6</v>
      </c>
      <c r="W876" s="201"/>
      <c r="X876" s="202"/>
      <c r="Y876" s="202"/>
      <c r="Z876" s="202" t="s">
        <v>21</v>
      </c>
    </row>
    <row r="877" spans="21:26">
      <c r="U877" s="481" t="s">
        <v>939</v>
      </c>
      <c r="V877" s="484">
        <v>8</v>
      </c>
      <c r="W877" s="201"/>
      <c r="X877" s="202"/>
      <c r="Y877" s="202"/>
      <c r="Z877" s="202" t="s">
        <v>21</v>
      </c>
    </row>
    <row r="878" spans="21:26">
      <c r="U878" s="481" t="s">
        <v>940</v>
      </c>
      <c r="V878" s="484">
        <v>9</v>
      </c>
      <c r="W878" s="201"/>
      <c r="X878" s="202"/>
      <c r="Y878" s="202"/>
      <c r="Z878" s="202" t="s">
        <v>21</v>
      </c>
    </row>
    <row r="879" spans="21:26">
      <c r="U879" s="481" t="s">
        <v>941</v>
      </c>
      <c r="V879" s="484">
        <v>7</v>
      </c>
      <c r="W879" s="201"/>
      <c r="X879" s="202"/>
      <c r="Y879" s="202"/>
      <c r="Z879" s="202" t="s">
        <v>21</v>
      </c>
    </row>
    <row r="880" spans="21:26">
      <c r="U880" s="481" t="s">
        <v>942</v>
      </c>
      <c r="V880" s="484">
        <v>9</v>
      </c>
      <c r="W880" s="201"/>
      <c r="X880" s="202"/>
      <c r="Y880" s="202"/>
      <c r="Z880" s="202" t="s">
        <v>21</v>
      </c>
    </row>
    <row r="881" spans="21:26">
      <c r="U881" s="481" t="s">
        <v>943</v>
      </c>
      <c r="V881" s="484">
        <v>9</v>
      </c>
      <c r="W881" s="201"/>
      <c r="X881" s="202"/>
      <c r="Y881" s="202"/>
      <c r="Z881" s="202" t="s">
        <v>21</v>
      </c>
    </row>
    <row r="882" spans="21:26">
      <c r="U882" s="481" t="s">
        <v>944</v>
      </c>
      <c r="V882" s="484">
        <v>8</v>
      </c>
      <c r="W882" s="201"/>
      <c r="X882" s="202"/>
      <c r="Y882" s="202"/>
      <c r="Z882" s="202" t="s">
        <v>21</v>
      </c>
    </row>
    <row r="883" spans="21:26">
      <c r="U883" s="481" t="s">
        <v>945</v>
      </c>
      <c r="V883" s="484">
        <v>8</v>
      </c>
      <c r="W883" s="201" t="s">
        <v>44</v>
      </c>
      <c r="X883" s="202" t="s">
        <v>44</v>
      </c>
      <c r="Y883" s="202"/>
      <c r="Z883" s="202" t="s">
        <v>93</v>
      </c>
    </row>
    <row r="884" spans="21:26">
      <c r="U884" s="481" t="s">
        <v>946</v>
      </c>
      <c r="V884" s="484">
        <v>8</v>
      </c>
      <c r="W884" s="201" t="s">
        <v>44</v>
      </c>
      <c r="X884" s="202" t="s">
        <v>44</v>
      </c>
      <c r="Y884" s="202"/>
      <c r="Z884" s="202" t="s">
        <v>21</v>
      </c>
    </row>
    <row r="885" spans="21:26">
      <c r="U885" s="481" t="s">
        <v>947</v>
      </c>
      <c r="V885" s="484">
        <v>7</v>
      </c>
      <c r="W885" s="201" t="s">
        <v>44</v>
      </c>
      <c r="X885" s="202"/>
      <c r="Y885" s="202"/>
      <c r="Z885" s="202" t="s">
        <v>71</v>
      </c>
    </row>
    <row r="886" spans="21:26">
      <c r="U886" s="481" t="s">
        <v>948</v>
      </c>
      <c r="V886" s="484">
        <v>8</v>
      </c>
      <c r="W886" s="201"/>
      <c r="X886" s="202" t="s">
        <v>44</v>
      </c>
      <c r="Y886" s="202"/>
      <c r="Z886" s="202" t="s">
        <v>21</v>
      </c>
    </row>
    <row r="887" spans="21:26">
      <c r="U887" s="481" t="s">
        <v>949</v>
      </c>
      <c r="V887" s="484">
        <v>3</v>
      </c>
      <c r="W887" s="201" t="s">
        <v>44</v>
      </c>
      <c r="X887" s="202"/>
      <c r="Y887" s="202"/>
      <c r="Z887" s="202" t="s">
        <v>71</v>
      </c>
    </row>
    <row r="888" spans="21:26">
      <c r="U888" s="481" t="s">
        <v>950</v>
      </c>
      <c r="V888" s="484">
        <v>6</v>
      </c>
      <c r="W888" s="201"/>
      <c r="X888" s="202"/>
      <c r="Y888" s="202"/>
      <c r="Z888" s="202" t="s">
        <v>21</v>
      </c>
    </row>
    <row r="889" spans="21:26">
      <c r="U889" s="481" t="s">
        <v>951</v>
      </c>
      <c r="V889" s="484">
        <v>8</v>
      </c>
      <c r="W889" s="201"/>
      <c r="X889" s="202" t="s">
        <v>44</v>
      </c>
      <c r="Y889" s="202"/>
      <c r="Z889" s="202" t="s">
        <v>93</v>
      </c>
    </row>
    <row r="890" spans="21:26">
      <c r="U890" s="481" t="s">
        <v>952</v>
      </c>
      <c r="V890" s="484">
        <v>9</v>
      </c>
      <c r="W890" s="201"/>
      <c r="X890" s="202"/>
      <c r="Y890" s="202"/>
      <c r="Z890" s="202" t="s">
        <v>21</v>
      </c>
    </row>
    <row r="891" spans="21:26">
      <c r="U891" s="481" t="s">
        <v>953</v>
      </c>
      <c r="V891" s="484">
        <v>4</v>
      </c>
      <c r="W891" s="201"/>
      <c r="X891" s="202"/>
      <c r="Y891" s="202"/>
      <c r="Z891" s="202" t="s">
        <v>21</v>
      </c>
    </row>
    <row r="892" spans="21:26">
      <c r="U892" s="481" t="s">
        <v>954</v>
      </c>
      <c r="V892" s="484">
        <v>7</v>
      </c>
      <c r="W892" s="201"/>
      <c r="X892" s="202"/>
      <c r="Y892" s="202"/>
      <c r="Z892" s="202" t="s">
        <v>21</v>
      </c>
    </row>
    <row r="893" spans="21:26">
      <c r="U893" s="481" t="s">
        <v>955</v>
      </c>
      <c r="V893" s="484">
        <v>5</v>
      </c>
      <c r="W893" s="201"/>
      <c r="X893" s="202"/>
      <c r="Y893" s="202"/>
      <c r="Z893" s="202" t="s">
        <v>21</v>
      </c>
    </row>
    <row r="894" spans="21:26">
      <c r="U894" s="481" t="s">
        <v>956</v>
      </c>
      <c r="V894" s="484">
        <v>9</v>
      </c>
      <c r="W894" s="201"/>
      <c r="X894" s="202"/>
      <c r="Y894" s="202"/>
      <c r="Z894" s="202" t="s">
        <v>21</v>
      </c>
    </row>
    <row r="895" spans="21:26">
      <c r="U895" s="481" t="s">
        <v>957</v>
      </c>
      <c r="V895" s="484">
        <v>9</v>
      </c>
      <c r="W895" s="201"/>
      <c r="X895" s="202"/>
      <c r="Y895" s="202"/>
      <c r="Z895" s="202" t="s">
        <v>21</v>
      </c>
    </row>
    <row r="896" spans="21:26">
      <c r="U896" s="481" t="s">
        <v>958</v>
      </c>
      <c r="V896" s="484">
        <v>7</v>
      </c>
      <c r="W896" s="201" t="s">
        <v>44</v>
      </c>
      <c r="X896" s="202"/>
      <c r="Y896" s="202"/>
      <c r="Z896" s="202" t="s">
        <v>71</v>
      </c>
    </row>
    <row r="897" spans="21:26">
      <c r="U897" s="481" t="s">
        <v>959</v>
      </c>
      <c r="V897" s="484">
        <v>7</v>
      </c>
      <c r="W897" s="201"/>
      <c r="X897" s="202"/>
      <c r="Y897" s="202"/>
      <c r="Z897" s="202" t="s">
        <v>21</v>
      </c>
    </row>
    <row r="898" spans="21:26">
      <c r="U898" s="481" t="s">
        <v>960</v>
      </c>
      <c r="V898" s="484">
        <v>7</v>
      </c>
      <c r="W898" s="201"/>
      <c r="X898" s="202"/>
      <c r="Y898" s="202"/>
      <c r="Z898" s="202" t="s">
        <v>21</v>
      </c>
    </row>
    <row r="899" spans="21:26">
      <c r="U899" s="481" t="s">
        <v>961</v>
      </c>
      <c r="V899" s="484">
        <v>9</v>
      </c>
      <c r="W899" s="201"/>
      <c r="X899" s="202"/>
      <c r="Y899" s="202"/>
      <c r="Z899" s="202" t="s">
        <v>21</v>
      </c>
    </row>
    <row r="900" spans="21:26">
      <c r="U900" s="481" t="s">
        <v>962</v>
      </c>
      <c r="V900" s="484">
        <v>5</v>
      </c>
      <c r="Z900" s="203" t="s">
        <v>21</v>
      </c>
    </row>
    <row r="901" spans="21:26">
      <c r="U901" s="481" t="s">
        <v>963</v>
      </c>
      <c r="V901" s="484">
        <v>7</v>
      </c>
      <c r="W901" s="201"/>
      <c r="X901" s="202"/>
      <c r="Y901" s="202"/>
      <c r="Z901" s="202" t="s">
        <v>21</v>
      </c>
    </row>
    <row r="902" spans="21:26">
      <c r="U902" s="481" t="s">
        <v>964</v>
      </c>
      <c r="V902" s="484">
        <v>3</v>
      </c>
      <c r="W902" s="201" t="s">
        <v>44</v>
      </c>
      <c r="X902" s="202"/>
      <c r="Y902" s="202"/>
      <c r="Z902" s="202" t="s">
        <v>71</v>
      </c>
    </row>
    <row r="903" spans="21:26">
      <c r="U903" s="481" t="s">
        <v>965</v>
      </c>
      <c r="V903" s="484">
        <v>7</v>
      </c>
      <c r="W903" s="201"/>
      <c r="X903" s="202"/>
      <c r="Y903" s="202"/>
      <c r="Z903" s="202" t="s">
        <v>21</v>
      </c>
    </row>
    <row r="904" spans="21:26">
      <c r="U904" s="481" t="s">
        <v>966</v>
      </c>
      <c r="V904" s="484">
        <v>4</v>
      </c>
      <c r="W904" s="201"/>
      <c r="X904" s="202"/>
      <c r="Y904" s="202"/>
      <c r="Z904" s="202" t="s">
        <v>21</v>
      </c>
    </row>
    <row r="905" spans="21:26">
      <c r="U905" s="481" t="s">
        <v>967</v>
      </c>
      <c r="V905" s="484">
        <v>5</v>
      </c>
      <c r="W905" s="201"/>
      <c r="X905" s="202"/>
      <c r="Y905" s="202"/>
      <c r="Z905" s="202" t="s">
        <v>21</v>
      </c>
    </row>
    <row r="906" spans="21:26">
      <c r="U906" s="481" t="s">
        <v>968</v>
      </c>
      <c r="V906" s="484">
        <v>9</v>
      </c>
      <c r="W906" s="201"/>
      <c r="X906" s="202"/>
      <c r="Y906" s="202"/>
      <c r="Z906" s="202" t="s">
        <v>21</v>
      </c>
    </row>
    <row r="907" spans="21:26">
      <c r="U907" s="481" t="s">
        <v>969</v>
      </c>
      <c r="V907" s="484">
        <v>8</v>
      </c>
      <c r="W907" s="201" t="s">
        <v>44</v>
      </c>
      <c r="X907" s="202"/>
      <c r="Y907" s="202"/>
      <c r="Z907" s="202" t="s">
        <v>71</v>
      </c>
    </row>
    <row r="908" spans="21:26">
      <c r="U908" s="481" t="s">
        <v>970</v>
      </c>
      <c r="V908" s="484">
        <v>7</v>
      </c>
      <c r="W908" s="201"/>
      <c r="X908" s="202"/>
      <c r="Y908" s="202"/>
      <c r="Z908" s="202" t="s">
        <v>21</v>
      </c>
    </row>
    <row r="909" spans="21:26">
      <c r="U909" s="481" t="s">
        <v>971</v>
      </c>
      <c r="V909" s="484">
        <v>8</v>
      </c>
      <c r="W909" s="201"/>
      <c r="X909" s="202"/>
      <c r="Y909" s="202"/>
      <c r="Z909" s="202" t="s">
        <v>21</v>
      </c>
    </row>
    <row r="910" spans="21:26">
      <c r="U910" s="481" t="s">
        <v>972</v>
      </c>
      <c r="V910" s="484">
        <v>8</v>
      </c>
      <c r="W910" s="201"/>
      <c r="X910" s="202"/>
      <c r="Y910" s="202"/>
      <c r="Z910" s="202" t="s">
        <v>21</v>
      </c>
    </row>
    <row r="911" spans="21:26">
      <c r="U911" s="481" t="s">
        <v>973</v>
      </c>
      <c r="V911" s="484">
        <v>7</v>
      </c>
      <c r="W911" s="201"/>
      <c r="X911" s="202"/>
      <c r="Y911" s="202"/>
      <c r="Z911" s="202" t="s">
        <v>21</v>
      </c>
    </row>
    <row r="912" spans="21:26">
      <c r="U912" s="481" t="s">
        <v>974</v>
      </c>
      <c r="V912" s="484">
        <v>7</v>
      </c>
      <c r="W912" s="201" t="s">
        <v>44</v>
      </c>
      <c r="X912" s="202"/>
      <c r="Y912" s="202"/>
      <c r="Z912" s="202" t="s">
        <v>71</v>
      </c>
    </row>
    <row r="913" spans="21:26">
      <c r="U913" s="481" t="s">
        <v>975</v>
      </c>
      <c r="V913" s="484">
        <v>9</v>
      </c>
      <c r="W913" s="201"/>
      <c r="X913" s="202"/>
      <c r="Y913" s="202"/>
      <c r="Z913" s="202" t="s">
        <v>21</v>
      </c>
    </row>
    <row r="914" spans="21:26">
      <c r="U914" s="481" t="s">
        <v>976</v>
      </c>
      <c r="V914" s="484">
        <v>5</v>
      </c>
      <c r="W914" s="201"/>
      <c r="X914" s="202"/>
      <c r="Y914" s="202"/>
      <c r="Z914" s="202" t="s">
        <v>21</v>
      </c>
    </row>
    <row r="915" spans="21:26">
      <c r="U915" s="481" t="s">
        <v>977</v>
      </c>
      <c r="V915" s="484">
        <v>7</v>
      </c>
      <c r="W915" s="201"/>
      <c r="X915" s="202" t="s">
        <v>44</v>
      </c>
      <c r="Y915" s="202"/>
      <c r="Z915" s="202" t="s">
        <v>93</v>
      </c>
    </row>
    <row r="916" spans="21:26">
      <c r="U916" s="481" t="s">
        <v>978</v>
      </c>
      <c r="V916" s="484">
        <v>4</v>
      </c>
      <c r="W916" s="201"/>
      <c r="X916" s="202"/>
      <c r="Y916" s="202"/>
      <c r="Z916" s="202" t="s">
        <v>21</v>
      </c>
    </row>
    <row r="917" spans="21:26">
      <c r="U917" s="481" t="s">
        <v>979</v>
      </c>
      <c r="V917" s="484">
        <v>5</v>
      </c>
      <c r="W917" s="201" t="s">
        <v>44</v>
      </c>
      <c r="X917" s="202"/>
      <c r="Y917" s="202"/>
      <c r="Z917" s="202" t="s">
        <v>71</v>
      </c>
    </row>
    <row r="918" spans="21:26">
      <c r="U918" s="481" t="s">
        <v>980</v>
      </c>
      <c r="V918" s="484">
        <v>8</v>
      </c>
      <c r="W918" s="201" t="s">
        <v>44</v>
      </c>
      <c r="X918" s="202"/>
      <c r="Y918" s="202"/>
      <c r="Z918" s="202" t="s">
        <v>71</v>
      </c>
    </row>
    <row r="919" spans="21:26">
      <c r="U919" s="481" t="s">
        <v>981</v>
      </c>
      <c r="V919" s="484">
        <v>9</v>
      </c>
      <c r="W919" s="201"/>
      <c r="X919" s="202"/>
      <c r="Y919" s="202"/>
      <c r="Z919" s="202" t="s">
        <v>21</v>
      </c>
    </row>
    <row r="920" spans="21:26">
      <c r="U920" s="481" t="s">
        <v>982</v>
      </c>
      <c r="V920" s="484">
        <v>7</v>
      </c>
      <c r="W920" s="201"/>
      <c r="X920" s="202"/>
      <c r="Y920" s="202"/>
      <c r="Z920" s="202" t="s">
        <v>21</v>
      </c>
    </row>
    <row r="921" spans="21:26">
      <c r="U921" s="481" t="s">
        <v>983</v>
      </c>
      <c r="V921" s="484">
        <v>9</v>
      </c>
      <c r="W921" s="201"/>
      <c r="X921" s="202"/>
      <c r="Y921" s="202"/>
      <c r="Z921" s="202" t="s">
        <v>21</v>
      </c>
    </row>
    <row r="922" spans="21:26">
      <c r="U922" s="481" t="s">
        <v>984</v>
      </c>
      <c r="V922" s="484">
        <v>8</v>
      </c>
      <c r="W922" s="201"/>
      <c r="X922" s="202"/>
      <c r="Y922" s="202"/>
      <c r="Z922" s="202" t="s">
        <v>21</v>
      </c>
    </row>
    <row r="923" spans="21:26">
      <c r="U923" s="481" t="s">
        <v>985</v>
      </c>
      <c r="V923" s="484">
        <v>6</v>
      </c>
      <c r="W923" s="201"/>
      <c r="X923" s="202"/>
      <c r="Y923" s="202"/>
      <c r="Z923" s="202" t="s">
        <v>21</v>
      </c>
    </row>
    <row r="924" spans="21:26">
      <c r="U924" s="481" t="s">
        <v>986</v>
      </c>
      <c r="V924" s="484">
        <v>9</v>
      </c>
      <c r="W924" s="201"/>
      <c r="X924" s="202"/>
      <c r="Y924" s="202"/>
      <c r="Z924" s="202" t="s">
        <v>21</v>
      </c>
    </row>
    <row r="925" spans="21:26">
      <c r="U925" s="481" t="s">
        <v>987</v>
      </c>
      <c r="V925" s="484">
        <v>5</v>
      </c>
      <c r="W925" s="201"/>
      <c r="X925" s="202"/>
      <c r="Y925" s="202"/>
      <c r="Z925" s="202" t="s">
        <v>21</v>
      </c>
    </row>
    <row r="926" spans="21:26">
      <c r="U926" s="481" t="s">
        <v>988</v>
      </c>
      <c r="V926" s="484">
        <v>7</v>
      </c>
      <c r="W926" s="201" t="s">
        <v>44</v>
      </c>
      <c r="X926" s="202"/>
      <c r="Y926" s="202"/>
      <c r="Z926" s="202" t="s">
        <v>71</v>
      </c>
    </row>
    <row r="927" spans="21:26">
      <c r="U927" s="481" t="s">
        <v>989</v>
      </c>
      <c r="V927" s="484">
        <v>7</v>
      </c>
      <c r="W927" s="201" t="s">
        <v>44</v>
      </c>
      <c r="X927" s="202"/>
      <c r="Y927" s="202"/>
      <c r="Z927" s="202" t="s">
        <v>71</v>
      </c>
    </row>
    <row r="928" spans="21:26">
      <c r="U928" s="481" t="s">
        <v>1342</v>
      </c>
      <c r="V928" s="484">
        <v>3</v>
      </c>
      <c r="W928" s="201"/>
      <c r="X928" s="202"/>
      <c r="Y928" s="202"/>
      <c r="Z928" s="202" t="s">
        <v>21</v>
      </c>
    </row>
    <row r="929" spans="21:26">
      <c r="U929" s="481" t="s">
        <v>990</v>
      </c>
      <c r="V929" s="484">
        <v>5</v>
      </c>
      <c r="W929" s="201"/>
      <c r="X929" s="202"/>
      <c r="Y929" s="202"/>
      <c r="Z929" s="202" t="s">
        <v>21</v>
      </c>
    </row>
    <row r="930" spans="21:26">
      <c r="U930" s="481" t="s">
        <v>991</v>
      </c>
      <c r="V930" s="484">
        <v>9</v>
      </c>
      <c r="W930" s="201"/>
      <c r="X930" s="202"/>
      <c r="Y930" s="202"/>
      <c r="Z930" s="202" t="s">
        <v>21</v>
      </c>
    </row>
    <row r="931" spans="21:26">
      <c r="U931" s="481" t="s">
        <v>992</v>
      </c>
      <c r="V931" s="484">
        <v>9</v>
      </c>
      <c r="W931" s="201"/>
      <c r="X931" s="202"/>
      <c r="Y931" s="202"/>
      <c r="Z931" s="202" t="s">
        <v>21</v>
      </c>
    </row>
    <row r="932" spans="21:26">
      <c r="U932" s="481" t="s">
        <v>993</v>
      </c>
      <c r="V932" s="484">
        <v>6</v>
      </c>
      <c r="W932" s="201"/>
      <c r="X932" s="202"/>
      <c r="Y932" s="202"/>
      <c r="Z932" s="202" t="s">
        <v>21</v>
      </c>
    </row>
    <row r="933" spans="21:26">
      <c r="U933" s="481" t="s">
        <v>994</v>
      </c>
      <c r="V933" s="484">
        <v>7</v>
      </c>
      <c r="W933" s="201" t="s">
        <v>44</v>
      </c>
      <c r="X933" s="202"/>
      <c r="Y933" s="202"/>
      <c r="Z933" s="202" t="s">
        <v>71</v>
      </c>
    </row>
    <row r="934" spans="21:26">
      <c r="U934" s="481" t="s">
        <v>995</v>
      </c>
      <c r="V934" s="484">
        <v>7</v>
      </c>
      <c r="W934" s="201"/>
      <c r="X934" s="202"/>
      <c r="Y934" s="202"/>
      <c r="Z934" s="202" t="s">
        <v>21</v>
      </c>
    </row>
    <row r="935" spans="21:26">
      <c r="U935" s="481" t="s">
        <v>996</v>
      </c>
      <c r="V935" s="484">
        <v>6</v>
      </c>
      <c r="W935" s="201" t="s">
        <v>44</v>
      </c>
      <c r="X935" s="202"/>
      <c r="Y935" s="202"/>
      <c r="Z935" s="202" t="s">
        <v>71</v>
      </c>
    </row>
    <row r="936" spans="21:26">
      <c r="U936" s="481" t="s">
        <v>997</v>
      </c>
      <c r="V936" s="484">
        <v>6</v>
      </c>
      <c r="W936" s="201"/>
      <c r="X936" s="202"/>
      <c r="Y936" s="202"/>
      <c r="Z936" s="202" t="s">
        <v>21</v>
      </c>
    </row>
    <row r="937" spans="21:26">
      <c r="U937" s="481" t="s">
        <v>998</v>
      </c>
      <c r="V937" s="484">
        <v>3</v>
      </c>
      <c r="W937" s="201"/>
      <c r="X937" s="202"/>
      <c r="Y937" s="202"/>
      <c r="Z937" s="202" t="s">
        <v>21</v>
      </c>
    </row>
    <row r="938" spans="21:26">
      <c r="U938" s="481" t="s">
        <v>999</v>
      </c>
      <c r="V938" s="484">
        <v>4</v>
      </c>
      <c r="W938" s="201" t="s">
        <v>44</v>
      </c>
      <c r="X938" s="202" t="s">
        <v>44</v>
      </c>
      <c r="Y938" s="202"/>
      <c r="Z938" s="202" t="s">
        <v>93</v>
      </c>
    </row>
    <row r="939" spans="21:26">
      <c r="U939" s="481" t="s">
        <v>1000</v>
      </c>
      <c r="V939" s="484">
        <v>9</v>
      </c>
      <c r="W939" s="201"/>
      <c r="X939" s="202"/>
      <c r="Y939" s="202"/>
      <c r="Z939" s="202" t="s">
        <v>21</v>
      </c>
    </row>
    <row r="940" spans="21:26">
      <c r="U940" s="481" t="s">
        <v>1001</v>
      </c>
      <c r="V940" s="484">
        <v>9</v>
      </c>
      <c r="W940" s="201" t="s">
        <v>44</v>
      </c>
      <c r="X940" s="202"/>
      <c r="Y940" s="202"/>
      <c r="Z940" s="202" t="s">
        <v>71</v>
      </c>
    </row>
    <row r="941" spans="21:26">
      <c r="U941" s="481" t="s">
        <v>1002</v>
      </c>
      <c r="V941" s="484">
        <v>4</v>
      </c>
      <c r="W941" s="201"/>
      <c r="X941" s="202"/>
      <c r="Y941" s="202"/>
      <c r="Z941" s="202" t="s">
        <v>21</v>
      </c>
    </row>
    <row r="942" spans="21:26">
      <c r="U942" s="481" t="s">
        <v>1003</v>
      </c>
      <c r="V942" s="484">
        <v>6</v>
      </c>
      <c r="W942" s="201" t="s">
        <v>44</v>
      </c>
      <c r="X942" s="202"/>
      <c r="Y942" s="202" t="s">
        <v>44</v>
      </c>
      <c r="Z942" s="202" t="s">
        <v>45</v>
      </c>
    </row>
    <row r="943" spans="21:26">
      <c r="U943" s="481" t="s">
        <v>1004</v>
      </c>
      <c r="V943" s="484">
        <v>5</v>
      </c>
      <c r="W943" s="201"/>
      <c r="X943" s="202"/>
      <c r="Y943" s="202"/>
      <c r="Z943" s="202" t="s">
        <v>21</v>
      </c>
    </row>
    <row r="944" spans="21:26">
      <c r="U944" s="481" t="s">
        <v>1005</v>
      </c>
      <c r="V944" s="484">
        <v>6</v>
      </c>
      <c r="W944" s="201" t="s">
        <v>44</v>
      </c>
      <c r="X944" s="202"/>
      <c r="Y944" s="202"/>
      <c r="Z944" s="202" t="s">
        <v>71</v>
      </c>
    </row>
    <row r="945" spans="21:26">
      <c r="U945" s="481" t="s">
        <v>1006</v>
      </c>
      <c r="V945" s="484">
        <v>5</v>
      </c>
      <c r="W945" s="201"/>
      <c r="X945" s="202"/>
      <c r="Y945" s="202"/>
      <c r="Z945" s="202" t="s">
        <v>21</v>
      </c>
    </row>
    <row r="946" spans="21:26">
      <c r="U946" s="481" t="s">
        <v>1007</v>
      </c>
      <c r="V946" s="484">
        <v>8</v>
      </c>
      <c r="W946" s="201"/>
      <c r="X946" s="202"/>
      <c r="Y946" s="202"/>
      <c r="Z946" s="202" t="s">
        <v>21</v>
      </c>
    </row>
    <row r="947" spans="21:26">
      <c r="U947" s="481" t="s">
        <v>1008</v>
      </c>
      <c r="V947" s="484">
        <v>9</v>
      </c>
      <c r="W947" s="201"/>
      <c r="X947" s="202"/>
      <c r="Y947" s="202"/>
      <c r="Z947" s="202" t="s">
        <v>21</v>
      </c>
    </row>
    <row r="948" spans="21:26">
      <c r="U948" s="481" t="s">
        <v>1009</v>
      </c>
      <c r="V948" s="484">
        <v>8</v>
      </c>
      <c r="W948" s="201"/>
      <c r="X948" s="202"/>
      <c r="Y948" s="202"/>
      <c r="Z948" s="202" t="s">
        <v>21</v>
      </c>
    </row>
    <row r="949" spans="21:26">
      <c r="U949" s="481" t="s">
        <v>1010</v>
      </c>
      <c r="V949" s="484">
        <v>8</v>
      </c>
      <c r="W949" s="201"/>
      <c r="X949" s="202"/>
      <c r="Y949" s="202"/>
      <c r="Z949" s="202" t="s">
        <v>21</v>
      </c>
    </row>
    <row r="950" spans="21:26">
      <c r="U950" s="481" t="s">
        <v>1011</v>
      </c>
      <c r="V950" s="484">
        <v>4</v>
      </c>
      <c r="W950" s="201"/>
      <c r="X950" s="202"/>
      <c r="Y950" s="202"/>
      <c r="Z950" s="202" t="s">
        <v>21</v>
      </c>
    </row>
    <row r="951" spans="21:26">
      <c r="U951" s="481" t="s">
        <v>1012</v>
      </c>
      <c r="V951" s="484">
        <v>7</v>
      </c>
      <c r="W951" s="201"/>
      <c r="X951" s="202"/>
      <c r="Y951" s="202"/>
      <c r="Z951" s="202" t="s">
        <v>21</v>
      </c>
    </row>
    <row r="952" spans="21:26">
      <c r="U952" s="481" t="s">
        <v>1013</v>
      </c>
      <c r="V952" s="484">
        <v>4</v>
      </c>
      <c r="W952" s="201"/>
      <c r="X952" s="202"/>
      <c r="Y952" s="202"/>
      <c r="Z952" s="202" t="s">
        <v>21</v>
      </c>
    </row>
    <row r="953" spans="21:26">
      <c r="U953" s="481" t="s">
        <v>1014</v>
      </c>
      <c r="V953" s="484">
        <v>6</v>
      </c>
      <c r="W953" s="201"/>
      <c r="X953" s="202"/>
      <c r="Y953" s="202"/>
      <c r="Z953" s="202" t="s">
        <v>21</v>
      </c>
    </row>
    <row r="954" spans="21:26">
      <c r="U954" s="481" t="s">
        <v>1015</v>
      </c>
      <c r="V954" s="484">
        <v>7</v>
      </c>
      <c r="W954" s="201"/>
      <c r="X954" s="202" t="s">
        <v>44</v>
      </c>
      <c r="Y954" s="202"/>
      <c r="Z954" s="202" t="s">
        <v>93</v>
      </c>
    </row>
    <row r="955" spans="21:26">
      <c r="U955" s="481" t="s">
        <v>1016</v>
      </c>
      <c r="V955" s="484">
        <v>7</v>
      </c>
      <c r="W955" s="201"/>
      <c r="X955" s="202"/>
      <c r="Y955" s="202"/>
      <c r="Z955" s="202" t="s">
        <v>21</v>
      </c>
    </row>
    <row r="956" spans="21:26">
      <c r="U956" s="481" t="s">
        <v>49</v>
      </c>
      <c r="V956" s="484">
        <v>7</v>
      </c>
      <c r="W956" s="201"/>
      <c r="X956" s="202"/>
      <c r="Y956" s="202"/>
      <c r="Z956" s="202" t="s">
        <v>21</v>
      </c>
    </row>
    <row r="957" spans="21:26">
      <c r="U957" s="481" t="s">
        <v>1017</v>
      </c>
      <c r="V957" s="484">
        <v>6</v>
      </c>
      <c r="W957" s="201"/>
      <c r="X957" s="202"/>
      <c r="Y957" s="202"/>
      <c r="Z957" s="202" t="s">
        <v>21</v>
      </c>
    </row>
    <row r="958" spans="21:26">
      <c r="U958" s="481" t="s">
        <v>1018</v>
      </c>
      <c r="V958" s="484">
        <v>7</v>
      </c>
      <c r="W958" s="201"/>
      <c r="X958" s="202"/>
      <c r="Y958" s="202"/>
      <c r="Z958" s="202" t="s">
        <v>21</v>
      </c>
    </row>
    <row r="959" spans="21:26">
      <c r="U959" s="481" t="s">
        <v>1019</v>
      </c>
      <c r="V959" s="484">
        <v>8</v>
      </c>
      <c r="W959" s="201" t="s">
        <v>44</v>
      </c>
      <c r="X959" s="202"/>
      <c r="Y959" s="202" t="s">
        <v>44</v>
      </c>
      <c r="Z959" s="202" t="s">
        <v>45</v>
      </c>
    </row>
    <row r="960" spans="21:26">
      <c r="U960" s="481" t="s">
        <v>1020</v>
      </c>
      <c r="V960" s="484">
        <v>8</v>
      </c>
      <c r="W960" s="201"/>
      <c r="X960" s="202"/>
      <c r="Y960" s="202"/>
      <c r="Z960" s="202" t="s">
        <v>21</v>
      </c>
    </row>
    <row r="961" spans="21:26">
      <c r="U961" s="481" t="s">
        <v>1021</v>
      </c>
      <c r="V961" s="484">
        <v>8</v>
      </c>
      <c r="W961" s="201" t="s">
        <v>44</v>
      </c>
      <c r="X961" s="202"/>
      <c r="Y961" s="202"/>
      <c r="Z961" s="202" t="s">
        <v>71</v>
      </c>
    </row>
    <row r="962" spans="21:26">
      <c r="U962" s="481" t="s">
        <v>1022</v>
      </c>
      <c r="V962" s="484">
        <v>7</v>
      </c>
      <c r="W962" s="201"/>
      <c r="X962" s="202" t="s">
        <v>44</v>
      </c>
      <c r="Y962" s="202"/>
      <c r="Z962" s="202" t="s">
        <v>93</v>
      </c>
    </row>
    <row r="963" spans="21:26">
      <c r="U963" s="481" t="s">
        <v>1023</v>
      </c>
      <c r="V963" s="484">
        <v>6</v>
      </c>
      <c r="W963" s="201"/>
      <c r="X963" s="202"/>
      <c r="Y963" s="202"/>
      <c r="Z963" s="202" t="s">
        <v>21</v>
      </c>
    </row>
    <row r="964" spans="21:26">
      <c r="U964" s="481" t="s">
        <v>1024</v>
      </c>
      <c r="V964" s="484">
        <v>6</v>
      </c>
      <c r="W964" s="201"/>
      <c r="X964" s="202"/>
      <c r="Y964" s="202"/>
      <c r="Z964" s="202" t="s">
        <v>21</v>
      </c>
    </row>
    <row r="965" spans="21:26">
      <c r="U965" s="481" t="s">
        <v>1025</v>
      </c>
      <c r="V965" s="484">
        <v>6</v>
      </c>
      <c r="W965" s="201" t="s">
        <v>44</v>
      </c>
      <c r="X965" s="202"/>
      <c r="Y965" s="202"/>
      <c r="Z965" s="202" t="s">
        <v>71</v>
      </c>
    </row>
    <row r="966" spans="21:26">
      <c r="U966" s="481" t="s">
        <v>1026</v>
      </c>
      <c r="V966" s="484">
        <v>7</v>
      </c>
      <c r="W966" s="201"/>
      <c r="X966" s="202"/>
      <c r="Y966" s="202"/>
      <c r="Z966" s="202" t="s">
        <v>21</v>
      </c>
    </row>
    <row r="967" spans="21:26">
      <c r="U967" s="481" t="s">
        <v>1027</v>
      </c>
      <c r="V967" s="484">
        <v>7</v>
      </c>
      <c r="W967" s="201"/>
      <c r="X967" s="202"/>
      <c r="Y967" s="202"/>
      <c r="Z967" s="202" t="s">
        <v>21</v>
      </c>
    </row>
    <row r="968" spans="21:26">
      <c r="U968" s="481" t="s">
        <v>1028</v>
      </c>
      <c r="V968" s="484">
        <v>7</v>
      </c>
      <c r="W968" s="201"/>
      <c r="X968" s="202"/>
      <c r="Y968" s="202"/>
      <c r="Z968" s="202" t="s">
        <v>21</v>
      </c>
    </row>
    <row r="969" spans="21:26">
      <c r="U969" s="481" t="s">
        <v>1029</v>
      </c>
      <c r="V969" s="484">
        <v>9</v>
      </c>
      <c r="W969" s="201" t="s">
        <v>44</v>
      </c>
      <c r="X969" s="202"/>
      <c r="Y969" s="202"/>
      <c r="Z969" s="202" t="s">
        <v>71</v>
      </c>
    </row>
    <row r="970" spans="21:26">
      <c r="U970" s="481" t="s">
        <v>1030</v>
      </c>
      <c r="V970" s="484">
        <v>5</v>
      </c>
      <c r="W970" s="201"/>
      <c r="X970" s="202"/>
      <c r="Y970" s="202"/>
      <c r="Z970" s="202" t="s">
        <v>21</v>
      </c>
    </row>
    <row r="971" spans="21:26">
      <c r="U971" s="481" t="s">
        <v>1031</v>
      </c>
      <c r="V971" s="484">
        <v>9</v>
      </c>
      <c r="W971" s="201"/>
      <c r="X971" s="202"/>
      <c r="Y971" s="202"/>
      <c r="Z971" s="202" t="s">
        <v>21</v>
      </c>
    </row>
    <row r="972" spans="21:26">
      <c r="U972" s="481" t="s">
        <v>1032</v>
      </c>
      <c r="V972" s="484">
        <v>3</v>
      </c>
      <c r="W972" s="201"/>
      <c r="X972" s="202"/>
      <c r="Y972" s="202"/>
      <c r="Z972" s="202" t="s">
        <v>21</v>
      </c>
    </row>
    <row r="973" spans="21:26">
      <c r="U973" s="481" t="s">
        <v>1033</v>
      </c>
      <c r="V973" s="484">
        <v>7</v>
      </c>
      <c r="W973" s="201"/>
      <c r="X973" s="202"/>
      <c r="Y973" s="202"/>
      <c r="Z973" s="202" t="s">
        <v>21</v>
      </c>
    </row>
    <row r="974" spans="21:26">
      <c r="U974" s="481" t="s">
        <v>1034</v>
      </c>
      <c r="V974" s="484">
        <v>4</v>
      </c>
      <c r="W974" s="201"/>
      <c r="X974" s="202"/>
      <c r="Y974" s="202"/>
      <c r="Z974" s="202" t="s">
        <v>21</v>
      </c>
    </row>
    <row r="975" spans="21:26">
      <c r="U975" s="481" t="s">
        <v>1035</v>
      </c>
      <c r="V975" s="484">
        <v>8</v>
      </c>
      <c r="W975" s="201"/>
      <c r="X975" s="202"/>
      <c r="Y975" s="202"/>
      <c r="Z975" s="202" t="s">
        <v>21</v>
      </c>
    </row>
    <row r="976" spans="21:26">
      <c r="U976" s="481" t="s">
        <v>1036</v>
      </c>
      <c r="V976" s="484">
        <v>7</v>
      </c>
      <c r="W976" s="201"/>
      <c r="X976" s="202"/>
      <c r="Y976" s="202"/>
      <c r="Z976" s="202" t="s">
        <v>21</v>
      </c>
    </row>
    <row r="977" spans="21:26">
      <c r="U977" s="481" t="s">
        <v>1037</v>
      </c>
      <c r="V977" s="484">
        <v>6</v>
      </c>
      <c r="W977" s="201"/>
      <c r="X977" s="202"/>
      <c r="Y977" s="202"/>
      <c r="Z977" s="202" t="s">
        <v>21</v>
      </c>
    </row>
    <row r="978" spans="21:26">
      <c r="U978" s="481" t="s">
        <v>1038</v>
      </c>
      <c r="V978" s="484">
        <v>4</v>
      </c>
      <c r="W978" s="201"/>
      <c r="X978" s="202"/>
      <c r="Y978" s="202"/>
      <c r="Z978" s="202" t="s">
        <v>21</v>
      </c>
    </row>
    <row r="979" spans="21:26">
      <c r="U979" s="481" t="s">
        <v>1039</v>
      </c>
      <c r="V979" s="484">
        <v>7</v>
      </c>
      <c r="W979" s="201"/>
      <c r="X979" s="202"/>
      <c r="Y979" s="202"/>
      <c r="Z979" s="202" t="s">
        <v>21</v>
      </c>
    </row>
    <row r="980" spans="21:26">
      <c r="U980" s="481" t="s">
        <v>1040</v>
      </c>
      <c r="V980" s="484">
        <v>9</v>
      </c>
      <c r="W980" s="201"/>
      <c r="X980" s="202"/>
      <c r="Y980" s="202"/>
      <c r="Z980" s="202" t="s">
        <v>21</v>
      </c>
    </row>
    <row r="981" spans="21:26">
      <c r="U981" s="481" t="s">
        <v>1041</v>
      </c>
      <c r="V981" s="484">
        <v>5</v>
      </c>
      <c r="W981" s="201" t="s">
        <v>44</v>
      </c>
      <c r="X981" s="202"/>
      <c r="Y981" s="202" t="s">
        <v>44</v>
      </c>
      <c r="Z981" s="202" t="s">
        <v>45</v>
      </c>
    </row>
    <row r="982" spans="21:26">
      <c r="U982" s="481" t="s">
        <v>1042</v>
      </c>
      <c r="V982" s="484">
        <v>8</v>
      </c>
      <c r="W982" s="201"/>
      <c r="X982" s="202"/>
      <c r="Y982" s="202"/>
      <c r="Z982" s="202" t="s">
        <v>21</v>
      </c>
    </row>
    <row r="983" spans="21:26">
      <c r="U983" s="481" t="s">
        <v>1043</v>
      </c>
      <c r="V983" s="484">
        <v>8</v>
      </c>
      <c r="W983" s="201"/>
      <c r="X983" s="202"/>
      <c r="Y983" s="202"/>
      <c r="Z983" s="202" t="s">
        <v>21</v>
      </c>
    </row>
    <row r="984" spans="21:26">
      <c r="U984" s="481" t="s">
        <v>1044</v>
      </c>
      <c r="V984" s="484">
        <v>8</v>
      </c>
      <c r="W984" s="201"/>
      <c r="X984" s="202"/>
      <c r="Y984" s="202"/>
      <c r="Z984" s="202" t="s">
        <v>21</v>
      </c>
    </row>
    <row r="985" spans="21:26">
      <c r="U985" s="481" t="s">
        <v>1045</v>
      </c>
      <c r="V985" s="484">
        <v>4</v>
      </c>
      <c r="W985" s="201"/>
      <c r="X985" s="202"/>
      <c r="Y985" s="202"/>
      <c r="Z985" s="202" t="s">
        <v>21</v>
      </c>
    </row>
    <row r="986" spans="21:26">
      <c r="U986" s="481" t="s">
        <v>1046</v>
      </c>
      <c r="V986" s="484">
        <v>10</v>
      </c>
      <c r="W986" s="201"/>
      <c r="X986" s="202" t="s">
        <v>44</v>
      </c>
      <c r="Y986" s="202"/>
      <c r="Z986" s="202" t="s">
        <v>93</v>
      </c>
    </row>
    <row r="987" spans="21:26">
      <c r="U987" s="481" t="s">
        <v>1047</v>
      </c>
      <c r="V987" s="484">
        <v>7</v>
      </c>
      <c r="W987" s="201" t="s">
        <v>44</v>
      </c>
      <c r="X987" s="202"/>
      <c r="Y987" s="202"/>
      <c r="Z987" s="202" t="s">
        <v>71</v>
      </c>
    </row>
    <row r="988" spans="21:26">
      <c r="U988" s="481" t="s">
        <v>1048</v>
      </c>
      <c r="V988" s="484">
        <v>7</v>
      </c>
      <c r="W988" s="201"/>
      <c r="X988" s="202"/>
      <c r="Y988" s="202"/>
      <c r="Z988" s="202" t="s">
        <v>21</v>
      </c>
    </row>
    <row r="989" spans="21:26">
      <c r="U989" s="481" t="s">
        <v>1049</v>
      </c>
      <c r="V989" s="484">
        <v>1</v>
      </c>
      <c r="W989" s="201"/>
      <c r="X989" s="202"/>
      <c r="Y989" s="202"/>
      <c r="Z989" s="202" t="s">
        <v>21</v>
      </c>
    </row>
    <row r="990" spans="21:26">
      <c r="U990" s="481" t="s">
        <v>1050</v>
      </c>
      <c r="V990" s="484">
        <v>8</v>
      </c>
      <c r="W990" s="201"/>
      <c r="X990" s="202"/>
      <c r="Y990" s="202"/>
      <c r="Z990" s="202" t="s">
        <v>21</v>
      </c>
    </row>
    <row r="991" spans="21:26">
      <c r="U991" s="481" t="s">
        <v>1051</v>
      </c>
      <c r="V991" s="484">
        <v>5</v>
      </c>
      <c r="W991" s="201"/>
      <c r="X991" s="202"/>
      <c r="Y991" s="202"/>
      <c r="Z991" s="202" t="s">
        <v>21</v>
      </c>
    </row>
    <row r="992" spans="21:26">
      <c r="U992" s="481" t="s">
        <v>1343</v>
      </c>
      <c r="V992" s="484">
        <v>1</v>
      </c>
      <c r="W992" s="201"/>
      <c r="X992" s="202"/>
      <c r="Y992" s="202"/>
      <c r="Z992" s="202" t="s">
        <v>21</v>
      </c>
    </row>
    <row r="993" spans="21:26" ht="15" thickBot="1">
      <c r="U993" s="483" t="s">
        <v>1052</v>
      </c>
      <c r="V993" s="486">
        <v>7</v>
      </c>
      <c r="W993" s="201" t="s">
        <v>44</v>
      </c>
      <c r="X993" s="202"/>
      <c r="Y993" s="202"/>
      <c r="Z993" s="202" t="s">
        <v>71</v>
      </c>
    </row>
  </sheetData>
  <protectedRanges>
    <protectedRange algorithmName="SHA-512" hashValue="RrVEpQzuPDxJjlyr0zYrjle90Irn2eYuvcQg1mEgm3i3xhw/kA4GD6XPxv2ueFHQitPBQNxSjg2C8/pbaHYMlg==" saltValue="fH8pELUfDUcogdIWu4P5/A==" spinCount="100000" sqref="V5:V6 U20:V26 U97:V325 U95:U96 U327:V336 U326 U501:V535 U500 U536 U590:V710 U589 U712:V788 U711 U791:V829 U789:U790 U901:V993 U338:V499 U337 U557:V588 U554 U537:V553 U9:V18 U831:V899 U830 U555:V555 U59:V94 U27 U28:V57" name="יישובים_2"/>
    <protectedRange algorithmName="SHA-512" hashValue="RrVEpQzuPDxJjlyr0zYrjle90Irn2eYuvcQg1mEgm3i3xhw/kA4GD6XPxv2ueFHQitPBQNxSjg2C8/pbaHYMlg==" saltValue="fH8pELUfDUcogdIWu4P5/A==" spinCount="100000" sqref="U8:V8" name="יישובים_1_1"/>
    <protectedRange algorithmName="SHA-512" hashValue="RrVEpQzuPDxJjlyr0zYrjle90Irn2eYuvcQg1mEgm3i3xhw/kA4GD6XPxv2ueFHQitPBQNxSjg2C8/pbaHYMlg==" saltValue="fH8pELUfDUcogdIWu4P5/A==" spinCount="100000" sqref="V326 V500 V536 V589 V711 V95:V96 V789:V790" name="יישובים"/>
  </protectedRanges>
  <dataValidations count="1">
    <dataValidation type="list" allowBlank="1" showInputMessage="1" showErrorMessage="1" sqref="Z4:Z18 Z59:Z555 Z20:Z57 Z901:Z993 Z557:Z899" xr:uid="{02BEFB99-CD04-421D-8330-A7F4299D521F}">
      <formula1>"סמוך, צמוד, חדש, מאוים, אחר"</formula1>
    </dataValidation>
  </dataValidations>
  <pageMargins left="0.7" right="0.7" top="0.75" bottom="0.75" header="0.3" footer="0.3"/>
  <pageSetup paperSize="9"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0"/>
  <sheetViews>
    <sheetView rightToLeft="1" tabSelected="1" topLeftCell="A7" zoomScaleNormal="100" workbookViewId="0">
      <selection activeCell="C13" sqref="C13:G14"/>
    </sheetView>
  </sheetViews>
  <sheetFormatPr defaultRowHeight="14.25"/>
  <cols>
    <col min="1" max="1" width="7.75" customWidth="1"/>
    <col min="2" max="2" width="18.25" customWidth="1"/>
    <col min="3" max="3" width="12.75" customWidth="1"/>
    <col min="4" max="4" width="30.625" customWidth="1"/>
    <col min="5" max="5" width="22.75" customWidth="1"/>
    <col min="7" max="7" width="11.375" customWidth="1"/>
  </cols>
  <sheetData>
    <row r="1" spans="1:7" ht="15" thickBot="1"/>
    <row r="2" spans="1:7">
      <c r="A2" s="17"/>
      <c r="B2" s="18"/>
      <c r="C2" s="18"/>
      <c r="D2" s="18"/>
      <c r="E2" s="18"/>
      <c r="F2" s="18"/>
      <c r="G2" s="19"/>
    </row>
    <row r="3" spans="1:7">
      <c r="A3" s="20"/>
      <c r="B3" s="21"/>
      <c r="C3" s="21"/>
      <c r="D3" s="21"/>
      <c r="E3" s="21"/>
      <c r="F3" s="21"/>
      <c r="G3" s="22"/>
    </row>
    <row r="4" spans="1:7">
      <c r="A4" s="20"/>
      <c r="B4" s="21"/>
      <c r="C4" s="21"/>
      <c r="D4" s="21"/>
      <c r="E4" s="21"/>
      <c r="F4" s="21"/>
      <c r="G4" s="22"/>
    </row>
    <row r="5" spans="1:7">
      <c r="A5" s="20"/>
      <c r="B5" s="21"/>
      <c r="C5" s="21"/>
      <c r="D5" s="21"/>
      <c r="E5" s="21"/>
      <c r="F5" s="21"/>
      <c r="G5" s="22"/>
    </row>
    <row r="6" spans="1:7">
      <c r="A6" s="20"/>
      <c r="B6" s="21"/>
      <c r="C6" s="21"/>
      <c r="D6" s="21"/>
      <c r="E6" s="21"/>
      <c r="F6" s="21"/>
      <c r="G6" s="22"/>
    </row>
    <row r="7" spans="1:7">
      <c r="A7" s="20"/>
      <c r="B7" s="21"/>
      <c r="C7" s="21"/>
      <c r="D7" s="21"/>
      <c r="E7" s="21"/>
      <c r="F7" s="21"/>
      <c r="G7" s="22"/>
    </row>
    <row r="8" spans="1:7" ht="15">
      <c r="A8" s="20"/>
      <c r="B8" s="21"/>
      <c r="C8" s="21"/>
      <c r="D8" s="21"/>
      <c r="E8" s="21"/>
      <c r="F8" s="36" t="s">
        <v>1053</v>
      </c>
      <c r="G8" s="100" t="s">
        <v>1054</v>
      </c>
    </row>
    <row r="9" spans="1:7">
      <c r="A9" s="20"/>
      <c r="B9" s="21"/>
      <c r="C9" s="21"/>
      <c r="D9" s="21"/>
      <c r="E9" s="21"/>
      <c r="F9" s="21"/>
      <c r="G9" s="22"/>
    </row>
    <row r="10" spans="1:7" ht="22.15" customHeight="1">
      <c r="A10" s="23"/>
      <c r="B10" s="241" t="s">
        <v>1311</v>
      </c>
      <c r="C10" s="241"/>
      <c r="D10" s="241"/>
      <c r="E10" s="241"/>
      <c r="F10" s="241"/>
      <c r="G10" s="242"/>
    </row>
    <row r="11" spans="1:7" ht="11.45" customHeight="1">
      <c r="A11" s="23"/>
      <c r="B11" s="1"/>
      <c r="C11" s="2"/>
      <c r="D11" s="2"/>
      <c r="E11" s="2"/>
      <c r="F11" s="2"/>
      <c r="G11" s="101"/>
    </row>
    <row r="12" spans="1:7" ht="19.5" thickBot="1">
      <c r="A12" s="23"/>
      <c r="B12" s="243" t="s">
        <v>1055</v>
      </c>
      <c r="C12" s="243"/>
      <c r="D12" s="243"/>
      <c r="E12" s="243"/>
      <c r="F12" s="243"/>
      <c r="G12" s="244"/>
    </row>
    <row r="13" spans="1:7" ht="15.75">
      <c r="A13" s="24"/>
      <c r="B13" s="245" t="s">
        <v>1056</v>
      </c>
      <c r="C13" s="247"/>
      <c r="D13" s="248"/>
      <c r="E13" s="248"/>
      <c r="F13" s="248"/>
      <c r="G13" s="249"/>
    </row>
    <row r="14" spans="1:7" ht="16.5" thickBot="1">
      <c r="A14" s="24"/>
      <c r="B14" s="246"/>
      <c r="C14" s="250"/>
      <c r="D14" s="251"/>
      <c r="E14" s="251"/>
      <c r="F14" s="251"/>
      <c r="G14" s="252"/>
    </row>
    <row r="15" spans="1:7" ht="16.5" thickBot="1">
      <c r="A15" s="24"/>
      <c r="B15" s="5" t="s">
        <v>1057</v>
      </c>
      <c r="C15" s="253"/>
      <c r="D15" s="254"/>
      <c r="E15" s="5" t="s">
        <v>1058</v>
      </c>
      <c r="F15" s="257"/>
      <c r="G15" s="258"/>
    </row>
    <row r="16" spans="1:7" ht="16.5" thickBot="1">
      <c r="A16" s="24"/>
      <c r="B16" s="6"/>
      <c r="C16" s="229"/>
      <c r="D16" s="229"/>
      <c r="E16" s="229"/>
      <c r="F16" s="229"/>
      <c r="G16" s="102"/>
    </row>
    <row r="17" spans="1:7" ht="16.5" thickBot="1">
      <c r="A17" s="24"/>
      <c r="B17" s="224" t="s">
        <v>1059</v>
      </c>
      <c r="C17" s="259"/>
      <c r="D17" s="260"/>
      <c r="E17" s="224" t="s">
        <v>1060</v>
      </c>
      <c r="F17" s="259"/>
      <c r="G17" s="260"/>
    </row>
    <row r="18" spans="1:7" ht="32.25" thickBot="1">
      <c r="A18" s="24"/>
      <c r="B18" s="5" t="s">
        <v>1061</v>
      </c>
      <c r="C18" s="263"/>
      <c r="D18" s="258"/>
      <c r="E18" s="5" t="s">
        <v>1062</v>
      </c>
      <c r="F18" s="257"/>
      <c r="G18" s="258"/>
    </row>
    <row r="19" spans="1:7" ht="15.75">
      <c r="A19" s="24"/>
      <c r="B19" s="6"/>
      <c r="C19" s="6"/>
      <c r="D19" s="6"/>
      <c r="E19" s="6"/>
      <c r="F19" s="6"/>
      <c r="G19" s="103"/>
    </row>
    <row r="20" spans="1:7" ht="19.5" thickBot="1">
      <c r="A20" s="24"/>
      <c r="B20" s="243" t="s">
        <v>1063</v>
      </c>
      <c r="C20" s="243"/>
      <c r="D20" s="243"/>
      <c r="E20" s="243"/>
      <c r="F20" s="243"/>
      <c r="G20" s="244"/>
    </row>
    <row r="21" spans="1:7" ht="16.5" thickBot="1">
      <c r="A21" s="24"/>
      <c r="B21" s="224" t="s">
        <v>1064</v>
      </c>
      <c r="C21" s="267"/>
      <c r="D21" s="260"/>
      <c r="E21" s="224" t="s">
        <v>1065</v>
      </c>
      <c r="F21" s="259"/>
      <c r="G21" s="260"/>
    </row>
    <row r="22" spans="1:7" ht="16.5" thickBot="1">
      <c r="A22" s="24"/>
      <c r="B22" s="5" t="s">
        <v>1066</v>
      </c>
      <c r="C22" s="264"/>
      <c r="D22" s="265"/>
      <c r="E22" s="5" t="s">
        <v>1067</v>
      </c>
      <c r="F22" s="266"/>
      <c r="G22" s="262"/>
    </row>
    <row r="23" spans="1:7" ht="16.5" thickBot="1">
      <c r="A23" s="24"/>
      <c r="B23" s="225" t="s">
        <v>1068</v>
      </c>
      <c r="C23" s="268"/>
      <c r="D23" s="268"/>
      <c r="E23" s="268"/>
      <c r="F23" s="268"/>
      <c r="G23" s="269"/>
    </row>
    <row r="24" spans="1:7" ht="15.75">
      <c r="A24" s="24"/>
      <c r="B24" s="6"/>
      <c r="C24" s="6"/>
      <c r="D24" s="6"/>
      <c r="E24" s="6"/>
      <c r="F24" s="6"/>
      <c r="G24" s="103"/>
    </row>
    <row r="25" spans="1:7" ht="19.5" thickBot="1">
      <c r="A25" s="24"/>
      <c r="B25" s="243" t="s">
        <v>1069</v>
      </c>
      <c r="C25" s="243"/>
      <c r="D25" s="243"/>
      <c r="E25" s="243"/>
      <c r="F25" s="243"/>
      <c r="G25" s="244"/>
    </row>
    <row r="26" spans="1:7" ht="32.25" thickBot="1">
      <c r="A26" s="24"/>
      <c r="B26" s="224" t="s">
        <v>1070</v>
      </c>
      <c r="C26" s="270"/>
      <c r="D26" s="271"/>
      <c r="E26" s="271"/>
      <c r="F26" s="271"/>
      <c r="G26" s="272"/>
    </row>
    <row r="27" spans="1:7" ht="32.25" thickBot="1">
      <c r="A27" s="24"/>
      <c r="B27" s="224" t="s">
        <v>1071</v>
      </c>
      <c r="C27" s="248"/>
      <c r="D27" s="248"/>
      <c r="E27" s="248"/>
      <c r="F27" s="248"/>
      <c r="G27" s="249"/>
    </row>
    <row r="28" spans="1:7" ht="26.25" thickBot="1">
      <c r="A28" s="24"/>
      <c r="B28" s="7" t="s">
        <v>1072</v>
      </c>
      <c r="C28" s="266"/>
      <c r="D28" s="261"/>
      <c r="E28" s="261"/>
      <c r="F28" s="261"/>
      <c r="G28" s="262"/>
    </row>
    <row r="29" spans="1:7" ht="16.5" thickBot="1">
      <c r="A29" s="24"/>
      <c r="B29" s="5" t="s">
        <v>1073</v>
      </c>
      <c r="C29" s="261"/>
      <c r="D29" s="261"/>
      <c r="E29" s="261"/>
      <c r="F29" s="261"/>
      <c r="G29" s="262"/>
    </row>
    <row r="30" spans="1:7" ht="15.75">
      <c r="A30" s="24"/>
      <c r="B30" s="8"/>
      <c r="C30" s="2"/>
      <c r="D30" s="2"/>
      <c r="E30" s="2"/>
      <c r="F30" s="2"/>
      <c r="G30" s="101"/>
    </row>
    <row r="31" spans="1:7" ht="27.6" customHeight="1">
      <c r="A31" s="25" t="s">
        <v>1074</v>
      </c>
      <c r="B31" s="255" t="s">
        <v>1075</v>
      </c>
      <c r="C31" s="255"/>
      <c r="D31" s="255"/>
      <c r="E31" s="255"/>
      <c r="F31" s="255"/>
      <c r="G31" s="256"/>
    </row>
    <row r="32" spans="1:7" ht="15.75" customHeight="1">
      <c r="A32" s="25" t="s">
        <v>1076</v>
      </c>
      <c r="B32" s="255" t="s">
        <v>1077</v>
      </c>
      <c r="C32" s="255"/>
      <c r="D32" s="255"/>
      <c r="E32" s="255"/>
      <c r="F32" s="255"/>
      <c r="G32" s="256"/>
    </row>
    <row r="33" spans="1:7" ht="15.75" customHeight="1">
      <c r="A33" s="25"/>
      <c r="B33" s="255" t="s">
        <v>1078</v>
      </c>
      <c r="C33" s="255"/>
      <c r="D33" s="255"/>
      <c r="E33" s="255"/>
      <c r="F33" s="255"/>
      <c r="G33" s="256"/>
    </row>
    <row r="34" spans="1:7" ht="18" customHeight="1">
      <c r="A34" s="25"/>
      <c r="B34" s="255" t="s">
        <v>1079</v>
      </c>
      <c r="C34" s="255"/>
      <c r="D34" s="255"/>
      <c r="E34" s="255"/>
      <c r="F34" s="255"/>
      <c r="G34" s="256"/>
    </row>
    <row r="35" spans="1:7" ht="30" customHeight="1">
      <c r="A35" s="25" t="s">
        <v>1080</v>
      </c>
      <c r="B35" s="255" t="s">
        <v>1081</v>
      </c>
      <c r="C35" s="255"/>
      <c r="D35" s="255"/>
      <c r="E35" s="255"/>
      <c r="F35" s="255"/>
      <c r="G35" s="256"/>
    </row>
    <row r="36" spans="1:7" ht="42.75" customHeight="1">
      <c r="A36" s="25" t="s">
        <v>1082</v>
      </c>
      <c r="B36" s="255" t="s">
        <v>1083</v>
      </c>
      <c r="C36" s="255"/>
      <c r="D36" s="255"/>
      <c r="E36" s="255"/>
      <c r="F36" s="255"/>
      <c r="G36" s="256"/>
    </row>
    <row r="37" spans="1:7" ht="53.25" customHeight="1">
      <c r="A37" s="25" t="s">
        <v>1084</v>
      </c>
      <c r="B37" s="255" t="s">
        <v>1085</v>
      </c>
      <c r="C37" s="255"/>
      <c r="D37" s="255"/>
      <c r="E37" s="255"/>
      <c r="F37" s="255"/>
      <c r="G37" s="256"/>
    </row>
    <row r="38" spans="1:7" ht="47.25" customHeight="1">
      <c r="A38" s="25" t="s">
        <v>1086</v>
      </c>
      <c r="B38" s="255" t="s">
        <v>1087</v>
      </c>
      <c r="C38" s="255"/>
      <c r="D38" s="255"/>
      <c r="E38" s="255"/>
      <c r="F38" s="255"/>
      <c r="G38" s="256"/>
    </row>
    <row r="39" spans="1:7" ht="15.75">
      <c r="A39" s="26"/>
      <c r="B39" s="255"/>
      <c r="C39" s="255"/>
      <c r="D39" s="255"/>
      <c r="E39" s="255"/>
      <c r="F39" s="255"/>
      <c r="G39" s="256"/>
    </row>
    <row r="40" spans="1:7" ht="15" customHeight="1">
      <c r="A40" s="238" t="s">
        <v>1088</v>
      </c>
      <c r="B40" s="239"/>
      <c r="C40" s="239"/>
      <c r="D40" s="239"/>
      <c r="E40" s="239"/>
      <c r="F40" s="239"/>
      <c r="G40" s="240"/>
    </row>
    <row r="41" spans="1:7" ht="15.75">
      <c r="A41" s="26"/>
      <c r="B41" s="222"/>
      <c r="C41" s="222"/>
      <c r="D41" s="222"/>
      <c r="E41" s="222"/>
      <c r="F41" s="222"/>
      <c r="G41" s="223"/>
    </row>
    <row r="42" spans="1:7" ht="15.75">
      <c r="A42" s="27"/>
      <c r="B42" s="9"/>
      <c r="C42" s="9"/>
      <c r="D42" s="9"/>
      <c r="E42" s="9"/>
      <c r="F42" s="9"/>
      <c r="G42" s="104"/>
    </row>
    <row r="43" spans="1:7" ht="15.75">
      <c r="A43" s="11" t="s">
        <v>1089</v>
      </c>
      <c r="B43" s="189"/>
      <c r="C43" s="11" t="s">
        <v>1089</v>
      </c>
      <c r="D43" s="10"/>
      <c r="E43" s="11" t="s">
        <v>1089</v>
      </c>
      <c r="F43" s="11" t="s">
        <v>1089</v>
      </c>
      <c r="G43" s="86"/>
    </row>
    <row r="44" spans="1:7" ht="15.75">
      <c r="A44" s="29" t="s">
        <v>1090</v>
      </c>
      <c r="B44" s="14"/>
      <c r="C44" s="13" t="s">
        <v>1091</v>
      </c>
      <c r="D44" s="15"/>
      <c r="E44" s="13" t="s">
        <v>1092</v>
      </c>
      <c r="F44" s="13" t="s">
        <v>1093</v>
      </c>
      <c r="G44" s="87"/>
    </row>
    <row r="45" spans="1:7" ht="15.75">
      <c r="A45" s="30"/>
      <c r="B45" s="14"/>
      <c r="C45" s="4" t="s">
        <v>1094</v>
      </c>
      <c r="D45" s="15"/>
      <c r="E45" s="15"/>
      <c r="F45" s="15"/>
      <c r="G45" s="87"/>
    </row>
    <row r="46" spans="1:7" ht="15.75">
      <c r="A46" s="31"/>
      <c r="B46" s="10"/>
      <c r="C46" s="10"/>
      <c r="D46" s="10"/>
      <c r="E46" s="11"/>
      <c r="F46" s="10"/>
      <c r="G46" s="86"/>
    </row>
    <row r="47" spans="1:7" ht="15.75">
      <c r="A47" s="11" t="s">
        <v>1089</v>
      </c>
      <c r="B47" s="10"/>
      <c r="C47" s="11" t="s">
        <v>1089</v>
      </c>
      <c r="D47" s="10"/>
      <c r="E47" s="11" t="s">
        <v>1089</v>
      </c>
      <c r="F47" s="11" t="s">
        <v>1089</v>
      </c>
      <c r="G47" s="88"/>
    </row>
    <row r="48" spans="1:7" ht="15.75">
      <c r="A48" s="29" t="s">
        <v>1090</v>
      </c>
      <c r="B48" s="14"/>
      <c r="C48" s="13" t="s">
        <v>1091</v>
      </c>
      <c r="D48" s="15"/>
      <c r="E48" s="13" t="s">
        <v>1092</v>
      </c>
      <c r="F48" s="13" t="s">
        <v>1095</v>
      </c>
      <c r="G48" s="89"/>
    </row>
    <row r="49" spans="1:7" ht="15.75">
      <c r="A49" s="32"/>
      <c r="B49" s="16"/>
      <c r="C49" s="14" t="s">
        <v>1096</v>
      </c>
      <c r="D49" s="15"/>
      <c r="E49" s="15"/>
      <c r="F49" s="15"/>
      <c r="G49" s="105"/>
    </row>
    <row r="50" spans="1:7" ht="15" thickBot="1">
      <c r="A50" s="33"/>
      <c r="B50" s="34"/>
      <c r="C50" s="34"/>
      <c r="D50" s="34"/>
      <c r="E50" s="34"/>
      <c r="F50" s="34"/>
      <c r="G50" s="35"/>
    </row>
  </sheetData>
  <sheetProtection algorithmName="SHA-512" hashValue="ZCn3fE1z2Oqt9ouJbBySGfDmSA8SyoBE39GGTbWoyrrj+bSqyzoFE5jAYnL3InFQY1B9KVb5z8xbT/pBDPMrrg==" saltValue="RJbtNOnuJ4ILqJySC634Yw==" spinCount="100000" sheet="1" selectLockedCells="1"/>
  <mergeCells count="31">
    <mergeCell ref="B35:G35"/>
    <mergeCell ref="B36:G36"/>
    <mergeCell ref="B37:G37"/>
    <mergeCell ref="B38:G38"/>
    <mergeCell ref="C23:G23"/>
    <mergeCell ref="B25:G25"/>
    <mergeCell ref="C26:G26"/>
    <mergeCell ref="C28:G28"/>
    <mergeCell ref="B34:G34"/>
    <mergeCell ref="F18:G18"/>
    <mergeCell ref="B20:G20"/>
    <mergeCell ref="C22:D22"/>
    <mergeCell ref="F22:G22"/>
    <mergeCell ref="C21:D21"/>
    <mergeCell ref="F21:G21"/>
    <mergeCell ref="A40:G40"/>
    <mergeCell ref="B10:G10"/>
    <mergeCell ref="B12:G12"/>
    <mergeCell ref="B13:B14"/>
    <mergeCell ref="C13:G14"/>
    <mergeCell ref="C15:D15"/>
    <mergeCell ref="B39:G39"/>
    <mergeCell ref="B31:G31"/>
    <mergeCell ref="B32:G32"/>
    <mergeCell ref="B33:G33"/>
    <mergeCell ref="F15:G15"/>
    <mergeCell ref="C27:G27"/>
    <mergeCell ref="C17:D17"/>
    <mergeCell ref="F17:G17"/>
    <mergeCell ref="C29:G29"/>
    <mergeCell ref="C18:D18"/>
  </mergeCells>
  <dataValidations count="1">
    <dataValidation type="list" allowBlank="1" showInputMessage="1" showErrorMessage="1" sqref="F15:G15" xr:uid="{00000000-0002-0000-0100-000000000000}">
      <formula1>"צפון, דרום, מרכז"</formula1>
    </dataValidation>
  </dataValidations>
  <printOptions headings="1"/>
  <pageMargins left="0.19685039370078741" right="0.19685039370078741" top="0.74803149606299213" bottom="0.74803149606299213" header="0.31496062992125984" footer="0.31496062992125984"/>
  <pageSetup paperSize="9" scale="76" fitToWidth="0" orientation="portrait" r:id="rId1"/>
  <ignoredErrors>
    <ignoredError sqref="A31:A3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8"/>
  <sheetViews>
    <sheetView rightToLeft="1" zoomScaleNormal="100" workbookViewId="0">
      <selection activeCell="C13" sqref="C13:F13"/>
    </sheetView>
  </sheetViews>
  <sheetFormatPr defaultRowHeight="14.25"/>
  <cols>
    <col min="1" max="1" width="7.875" customWidth="1"/>
    <col min="2" max="2" width="15.625" customWidth="1"/>
    <col min="3" max="3" width="7.5" customWidth="1"/>
    <col min="6" max="6" width="16.75" customWidth="1"/>
    <col min="7" max="7" width="13.375" customWidth="1"/>
    <col min="8" max="8" width="8.125" customWidth="1"/>
    <col min="9" max="9" width="7.25" customWidth="1"/>
  </cols>
  <sheetData>
    <row r="1" spans="1:10" s="21" customFormat="1" ht="15" thickBot="1"/>
    <row r="2" spans="1:10">
      <c r="A2" s="17"/>
      <c r="B2" s="18"/>
      <c r="C2" s="18"/>
      <c r="D2" s="18"/>
      <c r="E2" s="18"/>
      <c r="F2" s="18"/>
      <c r="G2" s="18"/>
      <c r="H2" s="18"/>
      <c r="I2" s="18"/>
      <c r="J2" s="19"/>
    </row>
    <row r="3" spans="1:10">
      <c r="A3" s="20"/>
      <c r="B3" s="21"/>
      <c r="C3" s="21"/>
      <c r="D3" s="21"/>
      <c r="E3" s="21"/>
      <c r="F3" s="21"/>
      <c r="G3" s="21"/>
      <c r="H3" s="21"/>
      <c r="I3" s="21"/>
      <c r="J3" s="22"/>
    </row>
    <row r="4" spans="1:10">
      <c r="A4" s="20"/>
      <c r="B4" s="21"/>
      <c r="C4" s="21"/>
      <c r="D4" s="21"/>
      <c r="E4" s="21"/>
      <c r="F4" s="21"/>
      <c r="G4" s="21"/>
      <c r="H4" s="21"/>
      <c r="I4" s="21"/>
      <c r="J4" s="22"/>
    </row>
    <row r="5" spans="1:10">
      <c r="A5" s="20"/>
      <c r="B5" s="21"/>
      <c r="C5" s="21"/>
      <c r="D5" s="21"/>
      <c r="E5" s="21"/>
      <c r="F5" s="21"/>
      <c r="G5" s="21"/>
      <c r="H5" s="21"/>
      <c r="I5" s="21"/>
      <c r="J5" s="22"/>
    </row>
    <row r="6" spans="1:10">
      <c r="A6" s="20"/>
      <c r="B6" s="21"/>
      <c r="C6" s="21"/>
      <c r="D6" s="21"/>
      <c r="E6" s="21"/>
      <c r="F6" s="21"/>
      <c r="G6" s="21"/>
      <c r="H6" s="21"/>
      <c r="I6" s="21"/>
      <c r="J6" s="22"/>
    </row>
    <row r="7" spans="1:10">
      <c r="A7" s="20"/>
      <c r="B7" s="21"/>
      <c r="C7" s="21"/>
      <c r="D7" s="21"/>
      <c r="E7" s="21"/>
      <c r="F7" s="21"/>
      <c r="G7" s="21"/>
      <c r="H7" s="21"/>
      <c r="I7" s="21"/>
      <c r="J7" s="22"/>
    </row>
    <row r="8" spans="1:10" ht="16.5" thickBot="1">
      <c r="A8" s="37"/>
      <c r="B8" s="38"/>
      <c r="C8" s="39"/>
      <c r="D8" s="39"/>
      <c r="E8" s="39"/>
      <c r="F8" s="38"/>
      <c r="G8" s="40" t="s">
        <v>1053</v>
      </c>
      <c r="H8" s="276"/>
      <c r="I8" s="276"/>
      <c r="J8" s="41"/>
    </row>
    <row r="9" spans="1:10" ht="15">
      <c r="A9" s="37"/>
      <c r="B9" s="38"/>
      <c r="C9" s="39"/>
      <c r="D9" s="39"/>
      <c r="E9" s="39"/>
      <c r="F9" s="38"/>
      <c r="G9" s="39"/>
      <c r="H9" s="39"/>
      <c r="I9" s="39"/>
      <c r="J9" s="42"/>
    </row>
    <row r="10" spans="1:10" ht="20.25">
      <c r="A10" s="37"/>
      <c r="B10" s="277" t="s">
        <v>1321</v>
      </c>
      <c r="C10" s="277"/>
      <c r="D10" s="277"/>
      <c r="E10" s="277"/>
      <c r="F10" s="277"/>
      <c r="G10" s="277"/>
      <c r="H10" s="277"/>
      <c r="I10" s="277"/>
      <c r="J10" s="42"/>
    </row>
    <row r="11" spans="1:10" ht="15.75">
      <c r="A11" s="37"/>
      <c r="B11" s="43"/>
      <c r="C11" s="39"/>
      <c r="D11" s="39"/>
      <c r="E11" s="39"/>
      <c r="F11" s="38"/>
      <c r="G11" s="39"/>
      <c r="H11" s="39"/>
      <c r="I11" s="39"/>
      <c r="J11" s="42"/>
    </row>
    <row r="12" spans="1:10" ht="19.5" thickBot="1">
      <c r="A12" s="44"/>
      <c r="B12" s="45" t="s">
        <v>1097</v>
      </c>
      <c r="C12" s="46"/>
      <c r="D12" s="46"/>
      <c r="E12" s="46"/>
      <c r="F12" s="46"/>
      <c r="G12" s="46"/>
      <c r="H12" s="46"/>
      <c r="I12" s="46"/>
      <c r="J12" s="47"/>
    </row>
    <row r="13" spans="1:10" ht="32.25" thickBot="1">
      <c r="A13" s="44"/>
      <c r="B13" s="5" t="s">
        <v>1098</v>
      </c>
      <c r="C13" s="275"/>
      <c r="D13" s="273"/>
      <c r="E13" s="273"/>
      <c r="F13" s="274"/>
      <c r="G13" s="48" t="s">
        <v>1099</v>
      </c>
      <c r="H13" s="275"/>
      <c r="I13" s="274"/>
      <c r="J13" s="47"/>
    </row>
    <row r="14" spans="1:10" ht="19.5" thickBot="1">
      <c r="A14" s="44"/>
      <c r="B14" s="49"/>
      <c r="C14" s="46"/>
      <c r="D14" s="46"/>
      <c r="E14" s="46"/>
      <c r="F14" s="50"/>
      <c r="G14" s="50"/>
      <c r="H14" s="50"/>
      <c r="I14" s="50"/>
      <c r="J14" s="47"/>
    </row>
    <row r="15" spans="1:10" ht="23.25" customHeight="1" thickBot="1">
      <c r="A15" s="44"/>
      <c r="B15" s="51" t="s">
        <v>1100</v>
      </c>
      <c r="C15" s="273"/>
      <c r="D15" s="274"/>
      <c r="E15" s="51" t="s">
        <v>1101</v>
      </c>
      <c r="F15" s="230"/>
      <c r="G15" s="52" t="s">
        <v>1102</v>
      </c>
      <c r="H15" s="275"/>
      <c r="I15" s="274"/>
      <c r="J15" s="47"/>
    </row>
    <row r="16" spans="1:10" ht="16.5" thickBot="1">
      <c r="A16" s="44"/>
      <c r="B16" s="53"/>
      <c r="C16" s="50"/>
      <c r="D16" s="50"/>
      <c r="E16" s="50"/>
      <c r="F16" s="50"/>
      <c r="G16" s="50"/>
      <c r="H16" s="50"/>
      <c r="I16" s="50"/>
      <c r="J16" s="47"/>
    </row>
    <row r="17" spans="1:10" ht="32.25" thickBot="1">
      <c r="A17" s="44"/>
      <c r="B17" s="51" t="s">
        <v>1103</v>
      </c>
      <c r="C17" s="273"/>
      <c r="D17" s="274"/>
      <c r="E17" s="5" t="s">
        <v>1104</v>
      </c>
      <c r="F17" s="54"/>
      <c r="G17" s="51" t="s">
        <v>1105</v>
      </c>
      <c r="H17" s="275"/>
      <c r="I17" s="274"/>
      <c r="J17" s="47"/>
    </row>
    <row r="18" spans="1:10" ht="15.75">
      <c r="A18" s="44"/>
      <c r="B18" s="55"/>
      <c r="C18" s="228"/>
      <c r="D18" s="228"/>
      <c r="E18" s="55"/>
      <c r="F18" s="56"/>
      <c r="G18" s="55"/>
      <c r="H18" s="228"/>
      <c r="I18" s="228"/>
      <c r="J18" s="47"/>
    </row>
    <row r="19" spans="1:10" ht="19.5" thickBot="1">
      <c r="A19" s="44"/>
      <c r="B19" s="49" t="s">
        <v>1106</v>
      </c>
      <c r="C19" s="46"/>
      <c r="D19" s="46"/>
      <c r="E19" s="46"/>
      <c r="F19" s="50"/>
      <c r="G19" s="50"/>
      <c r="H19" s="50"/>
      <c r="I19" s="50"/>
      <c r="J19" s="47"/>
    </row>
    <row r="20" spans="1:10" ht="16.5" thickBot="1">
      <c r="A20" s="44"/>
      <c r="B20" s="5" t="s">
        <v>1107</v>
      </c>
      <c r="C20" s="270"/>
      <c r="D20" s="271"/>
      <c r="E20" s="271"/>
      <c r="F20" s="271"/>
      <c r="G20" s="272"/>
      <c r="H20" s="57"/>
      <c r="I20" s="57"/>
      <c r="J20" s="47"/>
    </row>
    <row r="21" spans="1:10" ht="16.5" thickBot="1">
      <c r="A21" s="44"/>
      <c r="B21" s="5" t="s">
        <v>1108</v>
      </c>
      <c r="C21" s="248"/>
      <c r="D21" s="248"/>
      <c r="E21" s="248"/>
      <c r="F21" s="248"/>
      <c r="G21" s="249"/>
      <c r="H21" s="57"/>
      <c r="I21" s="57"/>
      <c r="J21" s="47"/>
    </row>
    <row r="22" spans="1:10" ht="39" thickBot="1">
      <c r="A22" s="44"/>
      <c r="B22" s="58" t="s">
        <v>1072</v>
      </c>
      <c r="C22" s="266"/>
      <c r="D22" s="261"/>
      <c r="E22" s="261"/>
      <c r="F22" s="261"/>
      <c r="G22" s="262"/>
      <c r="H22" s="57"/>
      <c r="I22" s="57"/>
      <c r="J22" s="47"/>
    </row>
    <row r="23" spans="1:10" ht="16.5" thickBot="1">
      <c r="A23" s="44"/>
      <c r="B23" s="5" t="s">
        <v>1073</v>
      </c>
      <c r="C23" s="261"/>
      <c r="D23" s="261"/>
      <c r="E23" s="261"/>
      <c r="F23" s="261"/>
      <c r="G23" s="262"/>
      <c r="H23" s="57"/>
      <c r="I23" s="57"/>
      <c r="J23" s="47"/>
    </row>
    <row r="24" spans="1:10" ht="15.75">
      <c r="A24" s="44"/>
      <c r="B24" s="59"/>
      <c r="C24" s="46"/>
      <c r="D24" s="46"/>
      <c r="E24" s="46"/>
      <c r="F24" s="46"/>
      <c r="G24" s="46"/>
      <c r="H24" s="46"/>
      <c r="I24" s="46"/>
      <c r="J24" s="47"/>
    </row>
    <row r="25" spans="1:10" ht="15.75">
      <c r="A25" s="60"/>
      <c r="B25" s="61" t="s">
        <v>1109</v>
      </c>
      <c r="C25" s="62"/>
      <c r="D25" s="62"/>
      <c r="E25" s="62"/>
      <c r="F25" s="62"/>
      <c r="G25" s="62"/>
      <c r="H25" s="62"/>
      <c r="I25" s="62"/>
      <c r="J25" s="63"/>
    </row>
    <row r="26" spans="1:10" ht="15.75">
      <c r="A26" s="278" t="s">
        <v>1110</v>
      </c>
      <c r="B26" s="279"/>
      <c r="C26" s="279"/>
      <c r="D26" s="279"/>
      <c r="E26" s="279"/>
      <c r="F26" s="279"/>
      <c r="G26" s="279"/>
      <c r="H26" s="279"/>
      <c r="I26" s="279"/>
      <c r="J26" s="280"/>
    </row>
    <row r="27" spans="1:10" ht="20.25">
      <c r="A27" s="44"/>
      <c r="B27" s="64" t="s">
        <v>1111</v>
      </c>
      <c r="C27" s="46"/>
      <c r="D27" s="46"/>
      <c r="E27" s="46"/>
      <c r="F27" s="50"/>
      <c r="G27" s="50"/>
      <c r="H27" s="50"/>
      <c r="I27" s="50"/>
      <c r="J27" s="47"/>
    </row>
    <row r="28" spans="1:10" ht="18.75">
      <c r="A28" s="44"/>
      <c r="B28" s="49"/>
      <c r="C28" s="46"/>
      <c r="D28" s="46"/>
      <c r="E28" s="46"/>
      <c r="F28" s="50"/>
      <c r="G28" s="50"/>
      <c r="H28" s="50"/>
      <c r="I28" s="50"/>
      <c r="J28" s="47"/>
    </row>
    <row r="29" spans="1:10" ht="15.75">
      <c r="A29" s="44"/>
      <c r="B29" s="66" t="s">
        <v>1112</v>
      </c>
      <c r="C29" s="281" t="s">
        <v>1112</v>
      </c>
      <c r="D29" s="281"/>
      <c r="E29" s="281"/>
      <c r="F29" s="281" t="s">
        <v>1112</v>
      </c>
      <c r="G29" s="281"/>
      <c r="H29" s="281" t="s">
        <v>1112</v>
      </c>
      <c r="I29" s="281"/>
      <c r="J29" s="47"/>
    </row>
    <row r="30" spans="1:10" ht="15.75">
      <c r="A30" s="67"/>
      <c r="B30" s="226" t="s">
        <v>1090</v>
      </c>
      <c r="C30" s="282" t="s">
        <v>1113</v>
      </c>
      <c r="D30" s="282"/>
      <c r="E30" s="282"/>
      <c r="F30" s="282" t="s">
        <v>1114</v>
      </c>
      <c r="G30" s="282"/>
      <c r="H30" s="282" t="s">
        <v>1115</v>
      </c>
      <c r="I30" s="282"/>
      <c r="J30" s="68"/>
    </row>
    <row r="31" spans="1:10" ht="15.75">
      <c r="A31" s="67"/>
      <c r="B31" s="226"/>
      <c r="C31" s="226"/>
      <c r="D31" s="226"/>
      <c r="E31" s="226"/>
      <c r="F31" s="226"/>
      <c r="G31" s="226"/>
      <c r="H31" s="226"/>
      <c r="I31" s="226"/>
      <c r="J31" s="68"/>
    </row>
    <row r="32" spans="1:10" ht="15.75">
      <c r="A32" s="44"/>
      <c r="B32" s="66" t="s">
        <v>1112</v>
      </c>
      <c r="C32" s="46"/>
      <c r="D32" s="46"/>
      <c r="E32" s="46"/>
      <c r="F32" s="46"/>
      <c r="G32" s="46"/>
      <c r="H32" s="46"/>
      <c r="I32" s="46"/>
      <c r="J32" s="47"/>
    </row>
    <row r="33" spans="1:10" ht="15.75">
      <c r="A33" s="44"/>
      <c r="B33" s="66" t="s">
        <v>1116</v>
      </c>
      <c r="C33" s="281" t="s">
        <v>1112</v>
      </c>
      <c r="D33" s="281"/>
      <c r="E33" s="281"/>
      <c r="F33" s="281" t="s">
        <v>1112</v>
      </c>
      <c r="G33" s="281"/>
      <c r="H33" s="281" t="s">
        <v>1112</v>
      </c>
      <c r="I33" s="281"/>
      <c r="J33" s="47"/>
    </row>
    <row r="34" spans="1:10" ht="15.75">
      <c r="A34" s="67"/>
      <c r="B34" s="226" t="s">
        <v>1090</v>
      </c>
      <c r="C34" s="282" t="s">
        <v>1113</v>
      </c>
      <c r="D34" s="282"/>
      <c r="E34" s="282"/>
      <c r="F34" s="282" t="s">
        <v>1114</v>
      </c>
      <c r="G34" s="282"/>
      <c r="H34" s="282" t="s">
        <v>1115</v>
      </c>
      <c r="I34" s="282"/>
      <c r="J34" s="68"/>
    </row>
    <row r="35" spans="1:10" ht="15.75">
      <c r="A35" s="67"/>
      <c r="B35" s="226"/>
      <c r="C35" s="226"/>
      <c r="D35" s="226"/>
      <c r="E35" s="226"/>
      <c r="F35" s="226"/>
      <c r="G35" s="226"/>
      <c r="H35" s="226"/>
      <c r="I35" s="226"/>
      <c r="J35" s="68"/>
    </row>
    <row r="36" spans="1:10" ht="15.75">
      <c r="A36" s="44"/>
      <c r="B36" s="65"/>
      <c r="C36" s="46"/>
      <c r="D36" s="46"/>
      <c r="E36" s="46"/>
      <c r="F36" s="46"/>
      <c r="G36" s="46"/>
      <c r="H36" s="46"/>
      <c r="I36" s="46"/>
      <c r="J36" s="47"/>
    </row>
    <row r="37" spans="1:10" ht="15.75">
      <c r="A37" s="44"/>
      <c r="B37" s="66" t="s">
        <v>1112</v>
      </c>
      <c r="C37" s="281" t="s">
        <v>1112</v>
      </c>
      <c r="D37" s="281"/>
      <c r="E37" s="281"/>
      <c r="F37" s="281" t="s">
        <v>1112</v>
      </c>
      <c r="G37" s="281"/>
      <c r="H37" s="281" t="s">
        <v>1112</v>
      </c>
      <c r="I37" s="281"/>
      <c r="J37" s="47"/>
    </row>
    <row r="38" spans="1:10" ht="15.75">
      <c r="A38" s="67"/>
      <c r="B38" s="226" t="s">
        <v>1090</v>
      </c>
      <c r="C38" s="282" t="s">
        <v>1113</v>
      </c>
      <c r="D38" s="282"/>
      <c r="E38" s="282"/>
      <c r="F38" s="282" t="s">
        <v>1114</v>
      </c>
      <c r="G38" s="282"/>
      <c r="H38" s="282" t="s">
        <v>1115</v>
      </c>
      <c r="I38" s="282"/>
      <c r="J38" s="68"/>
    </row>
    <row r="39" spans="1:10" ht="15.75">
      <c r="A39" s="44"/>
      <c r="B39" s="59"/>
      <c r="C39" s="46"/>
      <c r="D39" s="46"/>
      <c r="E39" s="46"/>
      <c r="F39" s="46"/>
      <c r="G39" s="46"/>
      <c r="H39" s="46"/>
      <c r="I39" s="46"/>
      <c r="J39" s="47"/>
    </row>
    <row r="40" spans="1:10" ht="15.75">
      <c r="A40" s="44"/>
      <c r="B40" s="65"/>
      <c r="C40" s="46"/>
      <c r="D40" s="46"/>
      <c r="E40" s="46"/>
      <c r="F40" s="46"/>
      <c r="G40" s="46"/>
      <c r="H40" s="46"/>
      <c r="I40" s="46"/>
      <c r="J40" s="47"/>
    </row>
    <row r="41" spans="1:10" ht="15.75">
      <c r="A41" s="44"/>
      <c r="B41" s="283" t="s">
        <v>1117</v>
      </c>
      <c r="C41" s="283"/>
      <c r="D41" s="65"/>
      <c r="E41" s="65"/>
      <c r="F41" s="46"/>
      <c r="G41" s="46"/>
      <c r="H41" s="46"/>
      <c r="I41" s="46"/>
      <c r="J41" s="47"/>
    </row>
    <row r="42" spans="1:10" ht="15.75">
      <c r="A42" s="44"/>
      <c r="B42" s="284" t="s">
        <v>1118</v>
      </c>
      <c r="C42" s="284"/>
      <c r="D42" s="59"/>
      <c r="E42" s="59"/>
      <c r="F42" s="46"/>
      <c r="G42" s="46"/>
      <c r="H42" s="46"/>
      <c r="I42" s="46"/>
      <c r="J42" s="47"/>
    </row>
    <row r="43" spans="1:10" ht="15.75">
      <c r="A43" s="44"/>
      <c r="B43" s="227"/>
      <c r="C43" s="227"/>
      <c r="D43" s="227"/>
      <c r="E43" s="227"/>
      <c r="F43" s="46"/>
      <c r="G43" s="46"/>
      <c r="H43" s="46"/>
      <c r="I43" s="46"/>
      <c r="J43" s="47"/>
    </row>
    <row r="44" spans="1:10" ht="15.75">
      <c r="A44" s="278" t="s">
        <v>1110</v>
      </c>
      <c r="B44" s="279"/>
      <c r="C44" s="279"/>
      <c r="D44" s="279"/>
      <c r="E44" s="279"/>
      <c r="F44" s="279"/>
      <c r="G44" s="279"/>
      <c r="H44" s="279"/>
      <c r="I44" s="279"/>
      <c r="J44" s="280"/>
    </row>
    <row r="45" spans="1:10" ht="20.25">
      <c r="A45" s="44"/>
      <c r="B45" s="64" t="s">
        <v>1119</v>
      </c>
      <c r="C45" s="46"/>
      <c r="D45" s="46"/>
      <c r="E45" s="46"/>
      <c r="F45" s="50"/>
      <c r="G45" s="50"/>
      <c r="H45" s="50"/>
      <c r="I45" s="50"/>
      <c r="J45" s="47"/>
    </row>
    <row r="46" spans="1:10" ht="15.75">
      <c r="A46" s="44"/>
      <c r="B46" s="65"/>
      <c r="C46" s="46"/>
      <c r="D46" s="46"/>
      <c r="E46" s="46"/>
      <c r="F46" s="46"/>
      <c r="G46" s="46"/>
      <c r="H46" s="46"/>
      <c r="I46" s="46"/>
      <c r="J46" s="47"/>
    </row>
    <row r="47" spans="1:10" ht="15.75">
      <c r="A47" s="44"/>
      <c r="B47" s="286" t="s">
        <v>1120</v>
      </c>
      <c r="C47" s="286"/>
      <c r="D47" s="286"/>
      <c r="E47" s="286"/>
      <c r="F47" s="286"/>
      <c r="G47" s="287" t="s">
        <v>1121</v>
      </c>
      <c r="H47" s="287"/>
      <c r="I47" s="69"/>
      <c r="J47" s="47"/>
    </row>
    <row r="48" spans="1:10" ht="15.75">
      <c r="A48" s="44"/>
      <c r="B48" s="286" t="s">
        <v>1122</v>
      </c>
      <c r="C48" s="286"/>
      <c r="D48" s="286"/>
      <c r="E48" s="286"/>
      <c r="F48" s="286"/>
      <c r="G48" s="69"/>
      <c r="H48" s="69"/>
      <c r="I48" s="69"/>
      <c r="J48" s="47"/>
    </row>
    <row r="49" spans="1:10" ht="15.75">
      <c r="A49" s="44"/>
      <c r="B49" s="65"/>
      <c r="C49" s="46"/>
      <c r="D49" s="46"/>
      <c r="E49" s="46"/>
      <c r="F49" s="46"/>
      <c r="G49" s="46"/>
      <c r="H49" s="46"/>
      <c r="I49" s="46"/>
      <c r="J49" s="47"/>
    </row>
    <row r="50" spans="1:10" ht="15.75">
      <c r="A50" s="44"/>
      <c r="B50" s="59" t="s">
        <v>1123</v>
      </c>
      <c r="C50" s="46"/>
      <c r="D50" s="46"/>
      <c r="E50" s="46"/>
      <c r="F50" s="46"/>
      <c r="G50" s="46"/>
      <c r="H50" s="46"/>
      <c r="I50" s="46"/>
      <c r="J50" s="47"/>
    </row>
    <row r="51" spans="1:10" ht="15.75">
      <c r="A51" s="44"/>
      <c r="B51" s="65"/>
      <c r="C51" s="46"/>
      <c r="D51" s="46"/>
      <c r="E51" s="46"/>
      <c r="F51" s="46"/>
      <c r="G51" s="46"/>
      <c r="H51" s="46"/>
      <c r="I51" s="46"/>
      <c r="J51" s="47"/>
    </row>
    <row r="52" spans="1:10" ht="15.75">
      <c r="A52" s="44"/>
      <c r="B52" s="283" t="s">
        <v>1124</v>
      </c>
      <c r="C52" s="283"/>
      <c r="D52" s="283"/>
      <c r="E52" s="283"/>
      <c r="F52" s="283" t="s">
        <v>1124</v>
      </c>
      <c r="G52" s="283"/>
      <c r="H52" s="283"/>
      <c r="I52" s="283"/>
      <c r="J52" s="47"/>
    </row>
    <row r="53" spans="1:10" ht="15.75">
      <c r="A53" s="44"/>
      <c r="B53" s="284" t="s">
        <v>1053</v>
      </c>
      <c r="C53" s="284"/>
      <c r="D53" s="284"/>
      <c r="E53" s="284"/>
      <c r="F53" s="285" t="s">
        <v>1125</v>
      </c>
      <c r="G53" s="285"/>
      <c r="H53" s="285"/>
      <c r="I53" s="285"/>
      <c r="J53" s="47"/>
    </row>
    <row r="54" spans="1:10" ht="15.75">
      <c r="A54" s="44"/>
      <c r="B54" s="59"/>
      <c r="C54" s="46"/>
      <c r="D54" s="46"/>
      <c r="E54" s="46"/>
      <c r="F54" s="46"/>
      <c r="G54" s="46"/>
      <c r="H54" s="46"/>
      <c r="I54" s="46"/>
      <c r="J54" s="47"/>
    </row>
    <row r="55" spans="1:10" ht="18.75">
      <c r="A55" s="44"/>
      <c r="B55" s="49" t="s">
        <v>1126</v>
      </c>
      <c r="C55" s="46"/>
      <c r="D55" s="46"/>
      <c r="E55" s="46"/>
      <c r="F55" s="50"/>
      <c r="G55" s="50"/>
      <c r="H55" s="50"/>
      <c r="I55" s="50"/>
      <c r="J55" s="47"/>
    </row>
    <row r="56" spans="1:10" ht="15.75">
      <c r="A56" s="44"/>
      <c r="B56" s="53" t="s">
        <v>1127</v>
      </c>
      <c r="C56" s="46"/>
      <c r="D56" s="46"/>
      <c r="E56" s="46"/>
      <c r="F56" s="46"/>
      <c r="G56" s="46"/>
      <c r="H56" s="46"/>
      <c r="I56" s="46"/>
      <c r="J56" s="47"/>
    </row>
    <row r="57" spans="1:10" ht="15.75">
      <c r="A57" s="37"/>
      <c r="B57" s="53" t="s">
        <v>1128</v>
      </c>
      <c r="C57" s="39"/>
      <c r="D57" s="39"/>
      <c r="E57" s="39"/>
      <c r="F57" s="38"/>
      <c r="G57" s="39"/>
      <c r="H57" s="39"/>
      <c r="I57" s="39"/>
      <c r="J57" s="42"/>
    </row>
    <row r="58" spans="1:10" ht="15" thickBot="1">
      <c r="A58" s="33"/>
      <c r="B58" s="34"/>
      <c r="C58" s="34"/>
      <c r="D58" s="34"/>
      <c r="E58" s="34"/>
      <c r="F58" s="34"/>
      <c r="G58" s="34"/>
      <c r="H58" s="34"/>
      <c r="I58" s="34"/>
      <c r="J58" s="35"/>
    </row>
  </sheetData>
  <sheetProtection algorithmName="SHA-512" hashValue="KzMT5cnn4ubbtgE6XCn3OIWdflX75gPfef/FzbLtidIVeqn5MPj7o/p0ABl2obCmJ50eAlhciaEu/15pbpVrBw==" saltValue="sr7bSx/LGi+L6/MslqitWA==" spinCount="100000" sheet="1" selectLockedCells="1"/>
  <protectedRanges>
    <protectedRange sqref="H13 C13 C15 F15 H15 H17 F17 C17 B36:I37 B40:C41 B52 F52 B47 C20:H23 H8 B32:I33 B29:I29" name="Appendix_2_range"/>
  </protectedRanges>
  <mergeCells count="41">
    <mergeCell ref="F38:G38"/>
    <mergeCell ref="H38:I38"/>
    <mergeCell ref="B52:E52"/>
    <mergeCell ref="F52:I52"/>
    <mergeCell ref="B53:E53"/>
    <mergeCell ref="F53:I53"/>
    <mergeCell ref="B41:C41"/>
    <mergeCell ref="B42:C42"/>
    <mergeCell ref="A44:J44"/>
    <mergeCell ref="B47:F47"/>
    <mergeCell ref="G47:H47"/>
    <mergeCell ref="B48:F48"/>
    <mergeCell ref="C38:E38"/>
    <mergeCell ref="C34:E34"/>
    <mergeCell ref="F34:G34"/>
    <mergeCell ref="H34:I34"/>
    <mergeCell ref="C37:E37"/>
    <mergeCell ref="F37:G37"/>
    <mergeCell ref="H37:I37"/>
    <mergeCell ref="C30:E30"/>
    <mergeCell ref="F30:G30"/>
    <mergeCell ref="H30:I30"/>
    <mergeCell ref="C33:E33"/>
    <mergeCell ref="F33:G33"/>
    <mergeCell ref="H33:I33"/>
    <mergeCell ref="C21:G21"/>
    <mergeCell ref="C22:G22"/>
    <mergeCell ref="A26:J26"/>
    <mergeCell ref="C29:E29"/>
    <mergeCell ref="F29:G29"/>
    <mergeCell ref="H29:I29"/>
    <mergeCell ref="C23:G23"/>
    <mergeCell ref="C17:D17"/>
    <mergeCell ref="H17:I17"/>
    <mergeCell ref="C20:G20"/>
    <mergeCell ref="H8:I8"/>
    <mergeCell ref="B10:I10"/>
    <mergeCell ref="C13:F13"/>
    <mergeCell ref="H13:I13"/>
    <mergeCell ref="C15:D15"/>
    <mergeCell ref="H15:I15"/>
  </mergeCells>
  <dataValidations count="1">
    <dataValidation allowBlank="1" showInputMessage="1" showErrorMessage="1" sqref="H20:I23" xr:uid="{00000000-0002-0000-0200-000000000000}"/>
  </dataValidations>
  <pageMargins left="0.31496062992125984" right="0.31496062992125984" top="0.55118110236220474" bottom="0.55118110236220474" header="0.31496062992125984" footer="0.31496062992125984"/>
  <pageSetup paperSize="9" scale="79"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79"/>
  <sheetViews>
    <sheetView rightToLeft="1" topLeftCell="A40" zoomScale="80" zoomScaleNormal="80" zoomScaleSheetLayoutView="90" workbookViewId="0">
      <selection activeCell="F43" sqref="F43"/>
    </sheetView>
  </sheetViews>
  <sheetFormatPr defaultColWidth="9" defaultRowHeight="14.25"/>
  <cols>
    <col min="1" max="1" width="2.125" style="111" customWidth="1"/>
    <col min="2" max="2" width="24" style="111" customWidth="1"/>
    <col min="3" max="3" width="18.875" style="111" customWidth="1"/>
    <col min="4" max="4" width="27.75" style="111" customWidth="1"/>
    <col min="5" max="5" width="17.25" style="111" bestFit="1" customWidth="1"/>
    <col min="6" max="6" width="16.75" style="111" customWidth="1"/>
    <col min="7" max="7" width="20.875" style="111" customWidth="1"/>
    <col min="8" max="8" width="21" style="111" customWidth="1"/>
    <col min="9" max="9" width="14.625" style="111" customWidth="1"/>
    <col min="10" max="11" width="19.25" style="111" customWidth="1"/>
    <col min="12" max="12" width="21.375" style="111" customWidth="1"/>
    <col min="13" max="13" width="11" style="111" customWidth="1"/>
    <col min="14" max="14" width="9" style="111"/>
    <col min="15" max="17" width="9" style="111" customWidth="1"/>
    <col min="18" max="18" width="59.625" style="111" hidden="1" customWidth="1"/>
    <col min="19" max="20" width="9" style="111" customWidth="1"/>
    <col min="21" max="21" width="4.75" style="111" customWidth="1"/>
    <col min="22" max="16384" width="9" style="111"/>
  </cols>
  <sheetData>
    <row r="1" spans="1:14" ht="11.25" customHeight="1" thickBot="1"/>
    <row r="2" spans="1:14">
      <c r="B2" s="123"/>
      <c r="C2" s="124"/>
      <c r="D2" s="124"/>
      <c r="E2" s="124"/>
      <c r="F2" s="124"/>
      <c r="G2" s="124"/>
      <c r="H2" s="124"/>
      <c r="I2" s="124"/>
      <c r="J2" s="124"/>
      <c r="K2" s="124"/>
      <c r="L2" s="124"/>
      <c r="M2" s="125"/>
    </row>
    <row r="3" spans="1:14">
      <c r="B3" s="126"/>
      <c r="C3" s="127"/>
      <c r="D3" s="127"/>
      <c r="E3" s="127"/>
      <c r="F3" s="127"/>
      <c r="G3" s="127"/>
      <c r="H3" s="127"/>
      <c r="I3" s="127"/>
      <c r="J3" s="127"/>
      <c r="K3" s="127"/>
      <c r="L3" s="127"/>
      <c r="M3" s="113"/>
    </row>
    <row r="4" spans="1:14">
      <c r="B4" s="126"/>
      <c r="C4" s="127"/>
      <c r="D4" s="127"/>
      <c r="E4" s="127"/>
      <c r="F4" s="127"/>
      <c r="G4" s="127"/>
      <c r="H4" s="127"/>
      <c r="I4" s="127"/>
      <c r="J4" s="127"/>
      <c r="K4" s="127"/>
      <c r="L4" s="127"/>
      <c r="M4" s="113"/>
    </row>
    <row r="5" spans="1:14">
      <c r="B5" s="126"/>
      <c r="C5" s="127"/>
      <c r="D5" s="127"/>
      <c r="E5" s="127"/>
      <c r="F5" s="127"/>
      <c r="G5" s="127"/>
      <c r="H5" s="127"/>
      <c r="I5" s="127"/>
      <c r="J5" s="127"/>
      <c r="K5" s="127"/>
      <c r="L5" s="127"/>
      <c r="M5" s="113"/>
    </row>
    <row r="6" spans="1:14">
      <c r="B6" s="126"/>
      <c r="C6" s="127"/>
      <c r="D6" s="127"/>
      <c r="E6" s="127"/>
      <c r="F6" s="127"/>
      <c r="G6" s="127"/>
      <c r="H6" s="127"/>
      <c r="I6" s="127"/>
      <c r="J6" s="127"/>
      <c r="K6" s="127"/>
      <c r="L6" s="127"/>
      <c r="M6" s="113"/>
    </row>
    <row r="7" spans="1:14">
      <c r="B7" s="126"/>
      <c r="C7" s="127"/>
      <c r="D7" s="127"/>
      <c r="E7" s="127"/>
      <c r="F7" s="127"/>
      <c r="G7" s="127"/>
      <c r="H7" s="127"/>
      <c r="I7" s="127"/>
      <c r="J7" s="127"/>
      <c r="K7" s="127"/>
      <c r="L7" s="127"/>
      <c r="M7" s="113"/>
    </row>
    <row r="8" spans="1:14" ht="16.5" customHeight="1" thickBot="1">
      <c r="B8" s="115"/>
      <c r="C8" s="71"/>
      <c r="D8" s="71"/>
      <c r="E8" s="71"/>
      <c r="F8" s="71"/>
      <c r="G8" s="127"/>
      <c r="H8" s="127"/>
      <c r="I8" s="139" t="s">
        <v>1053</v>
      </c>
      <c r="J8" s="140"/>
      <c r="K8" s="232"/>
      <c r="L8" s="127"/>
      <c r="M8" s="113"/>
    </row>
    <row r="9" spans="1:14" ht="15">
      <c r="B9" s="116"/>
      <c r="C9" s="71"/>
      <c r="D9" s="71"/>
      <c r="E9" s="71"/>
      <c r="F9" s="71"/>
      <c r="G9" s="71"/>
      <c r="H9" s="71"/>
      <c r="I9" s="71"/>
      <c r="J9" s="71"/>
      <c r="K9" s="71"/>
      <c r="L9" s="71"/>
      <c r="M9" s="85"/>
    </row>
    <row r="10" spans="1:14" ht="33.75" customHeight="1" thickBot="1">
      <c r="B10" s="491" t="s">
        <v>1317</v>
      </c>
      <c r="C10" s="492"/>
      <c r="D10" s="492"/>
      <c r="E10" s="492"/>
      <c r="F10" s="492"/>
      <c r="G10" s="492"/>
      <c r="H10" s="492"/>
      <c r="I10" s="492"/>
      <c r="J10" s="492"/>
      <c r="K10" s="492"/>
      <c r="L10" s="492"/>
      <c r="M10" s="493"/>
      <c r="N10" s="117"/>
    </row>
    <row r="11" spans="1:14" ht="38.25" thickBot="1">
      <c r="B11" s="494" t="s">
        <v>1344</v>
      </c>
      <c r="C11" s="495"/>
      <c r="D11" s="494" t="s">
        <v>1129</v>
      </c>
      <c r="E11" s="495"/>
      <c r="F11" s="494" t="s">
        <v>1130</v>
      </c>
      <c r="G11" s="495"/>
      <c r="H11" s="494" t="s">
        <v>1345</v>
      </c>
      <c r="I11" s="495"/>
      <c r="J11" s="494" t="s">
        <v>1346</v>
      </c>
      <c r="K11" s="496"/>
      <c r="L11" s="495"/>
      <c r="M11" s="497"/>
    </row>
    <row r="12" spans="1:14" ht="26.25" customHeight="1" thickBot="1">
      <c r="B12" s="118"/>
      <c r="C12" s="237" t="s">
        <v>1131</v>
      </c>
      <c r="D12" s="118"/>
      <c r="E12" s="237" t="s">
        <v>1131</v>
      </c>
      <c r="F12" s="118"/>
      <c r="G12" s="237" t="s">
        <v>1131</v>
      </c>
      <c r="H12" s="118"/>
      <c r="I12" s="237" t="s">
        <v>1131</v>
      </c>
      <c r="J12" s="118"/>
      <c r="K12" s="237" t="s">
        <v>1131</v>
      </c>
      <c r="L12" s="495"/>
      <c r="M12" s="134"/>
    </row>
    <row r="13" spans="1:14" ht="38.25" thickBot="1">
      <c r="B13" s="494" t="s">
        <v>1132</v>
      </c>
      <c r="C13" s="495"/>
      <c r="D13" s="494" t="s">
        <v>1133</v>
      </c>
      <c r="E13" s="495"/>
      <c r="F13" s="498"/>
      <c r="G13" s="495"/>
      <c r="H13" s="494" t="s">
        <v>1134</v>
      </c>
      <c r="I13" s="495"/>
      <c r="J13" s="499" t="s">
        <v>1135</v>
      </c>
      <c r="K13" s="498"/>
      <c r="L13" s="495"/>
      <c r="M13" s="497"/>
    </row>
    <row r="14" spans="1:14" ht="42" customHeight="1" thickBot="1">
      <c r="B14" s="233" t="str">
        <f>IFERROR(VLOOKUP(F12,'אמות מידה ונתונים'!$U$4:$V$993,2,0),"")</f>
        <v/>
      </c>
      <c r="C14" s="237" t="s">
        <v>1136</v>
      </c>
      <c r="D14" s="171" t="str">
        <f>IFERROR(VLOOKUP(D12,'אמות מידה ונתונים'!$L$3:$O$55,4,0),"")</f>
        <v/>
      </c>
      <c r="E14" s="293" t="s">
        <v>1137</v>
      </c>
      <c r="F14" s="294"/>
      <c r="G14" s="237"/>
      <c r="H14" s="171" t="str">
        <f>IFERROR(VLOOKUP(D12,'אמות מידה ונתונים'!$L$3:$O$55,3,0),"")</f>
        <v/>
      </c>
      <c r="I14" s="237" t="s">
        <v>1136</v>
      </c>
      <c r="J14" s="118"/>
      <c r="K14" s="237" t="s">
        <v>1138</v>
      </c>
      <c r="L14" s="495"/>
      <c r="M14" s="134"/>
    </row>
    <row r="15" spans="1:14" ht="17.25" customHeight="1">
      <c r="B15" s="135"/>
      <c r="C15" s="237"/>
      <c r="D15" s="136"/>
      <c r="E15" s="237"/>
      <c r="F15" s="136"/>
      <c r="G15" s="237"/>
      <c r="H15" s="136"/>
      <c r="I15" s="237"/>
      <c r="J15" s="136"/>
      <c r="K15" s="136"/>
      <c r="L15" s="237"/>
      <c r="M15" s="134"/>
    </row>
    <row r="16" spans="1:14" customFormat="1" ht="32.25" customHeight="1" thickBot="1">
      <c r="A16" s="111"/>
      <c r="B16" s="500" t="s">
        <v>1347</v>
      </c>
      <c r="C16" s="501"/>
      <c r="D16" s="502"/>
      <c r="E16" s="502"/>
      <c r="F16" s="502"/>
      <c r="G16" s="501"/>
      <c r="H16" s="501"/>
      <c r="I16" s="503"/>
      <c r="J16" s="504"/>
      <c r="K16" s="504"/>
      <c r="L16" s="504"/>
      <c r="M16" s="505"/>
    </row>
    <row r="17" spans="1:13" customFormat="1" ht="31.5">
      <c r="A17" s="76"/>
      <c r="B17" s="571" t="s">
        <v>1362</v>
      </c>
      <c r="C17" s="572"/>
      <c r="D17" s="572"/>
      <c r="E17" s="572"/>
      <c r="F17" s="573" t="s">
        <v>1363</v>
      </c>
      <c r="G17" s="511"/>
      <c r="H17" s="511"/>
      <c r="I17" s="503"/>
      <c r="J17" s="504"/>
      <c r="K17" s="504"/>
      <c r="L17" s="504"/>
      <c r="M17" s="505"/>
    </row>
    <row r="18" spans="1:13" customFormat="1" ht="15.75">
      <c r="A18" s="76"/>
      <c r="B18" s="574" t="s">
        <v>1361</v>
      </c>
      <c r="C18" s="569"/>
      <c r="D18" s="569"/>
      <c r="E18" s="569"/>
      <c r="F18" s="578">
        <f>$H$56</f>
        <v>0</v>
      </c>
      <c r="G18" s="568" t="s">
        <v>1364</v>
      </c>
      <c r="H18" s="511"/>
      <c r="I18" s="503"/>
      <c r="J18" s="504"/>
      <c r="K18" s="504"/>
      <c r="L18" s="504"/>
      <c r="M18" s="505"/>
    </row>
    <row r="19" spans="1:13" customFormat="1" ht="15.75" customHeight="1">
      <c r="A19" s="76"/>
      <c r="B19" s="575" t="s">
        <v>1365</v>
      </c>
      <c r="C19" s="570"/>
      <c r="D19" s="570"/>
      <c r="E19" s="570"/>
      <c r="F19" s="578">
        <f>$I$56</f>
        <v>0</v>
      </c>
      <c r="G19" s="568" t="s">
        <v>1364</v>
      </c>
      <c r="H19" s="511"/>
      <c r="I19" s="503"/>
      <c r="J19" s="504"/>
      <c r="K19" s="504"/>
      <c r="L19" s="504"/>
      <c r="M19" s="505"/>
    </row>
    <row r="20" spans="1:13" customFormat="1" ht="16.5" thickBot="1">
      <c r="A20" s="76"/>
      <c r="B20" s="576" t="s">
        <v>1360</v>
      </c>
      <c r="C20" s="577"/>
      <c r="D20" s="577"/>
      <c r="E20" s="577"/>
      <c r="F20" s="579">
        <f>$J$56</f>
        <v>0</v>
      </c>
      <c r="G20" s="568" t="s">
        <v>1364</v>
      </c>
      <c r="H20" s="511"/>
      <c r="I20" s="503"/>
      <c r="J20" s="504"/>
      <c r="K20" s="504"/>
      <c r="L20" s="504"/>
      <c r="M20" s="505"/>
    </row>
    <row r="21" spans="1:13" s="138" customFormat="1" ht="14.25" customHeight="1" thickBot="1">
      <c r="A21" s="137"/>
      <c r="B21" s="172"/>
      <c r="C21" s="173"/>
      <c r="D21" s="173"/>
      <c r="E21" s="173"/>
      <c r="F21" s="173"/>
      <c r="G21" s="173"/>
      <c r="H21" s="173"/>
      <c r="I21" s="510"/>
      <c r="J21" s="511"/>
      <c r="K21" s="511"/>
      <c r="L21" s="511"/>
      <c r="M21" s="512"/>
    </row>
    <row r="22" spans="1:13" s="138" customFormat="1" ht="32.25" thickBot="1">
      <c r="A22" s="137"/>
      <c r="B22" s="506" t="s">
        <v>1140</v>
      </c>
      <c r="C22" s="507"/>
      <c r="D22" s="507"/>
      <c r="E22" s="508" t="s">
        <v>1141</v>
      </c>
      <c r="F22" s="509" t="s">
        <v>1142</v>
      </c>
      <c r="G22" s="513"/>
      <c r="H22" s="513"/>
      <c r="I22" s="510"/>
      <c r="J22" s="511"/>
      <c r="K22" s="511"/>
      <c r="L22" s="511"/>
      <c r="M22" s="512"/>
    </row>
    <row r="23" spans="1:13" s="138" customFormat="1" ht="38.25" customHeight="1" thickBot="1">
      <c r="A23" s="137"/>
      <c r="B23" s="566" t="s">
        <v>1359</v>
      </c>
      <c r="C23" s="567"/>
      <c r="D23" s="567"/>
      <c r="E23" s="514">
        <f>SUMIF($B$40:$B$55,$R$40,$I$40:$I$55)</f>
        <v>0</v>
      </c>
      <c r="F23" s="515">
        <f>IFERROR($E$23/$F$19,0)</f>
        <v>0</v>
      </c>
      <c r="G23" s="516" t="s">
        <v>1139</v>
      </c>
      <c r="H23" s="513"/>
      <c r="I23" s="510"/>
      <c r="J23" s="511"/>
      <c r="K23" s="511"/>
      <c r="L23" s="511"/>
      <c r="M23" s="512"/>
    </row>
    <row r="24" spans="1:13" s="143" customFormat="1" ht="18.75" customHeight="1">
      <c r="A24" s="137"/>
      <c r="B24" s="517"/>
      <c r="C24" s="518"/>
      <c r="D24" s="518"/>
      <c r="E24" s="519"/>
      <c r="F24" s="520"/>
      <c r="G24" s="521"/>
      <c r="H24" s="522"/>
      <c r="I24" s="523"/>
      <c r="J24" s="524"/>
      <c r="K24" s="524"/>
      <c r="L24" s="524"/>
      <c r="M24" s="525"/>
    </row>
    <row r="25" spans="1:13" customFormat="1" ht="18.75" customHeight="1">
      <c r="A25" s="112"/>
      <c r="B25" s="526" t="s">
        <v>1143</v>
      </c>
      <c r="C25" s="501"/>
      <c r="D25" s="502"/>
      <c r="E25" s="502"/>
      <c r="F25" s="501"/>
      <c r="G25" s="501"/>
      <c r="H25" s="527"/>
      <c r="I25" s="523"/>
      <c r="J25" s="504"/>
      <c r="K25" s="504"/>
      <c r="L25" s="504"/>
      <c r="M25" s="505"/>
    </row>
    <row r="26" spans="1:13" customFormat="1" ht="15" customHeight="1" thickBot="1">
      <c r="A26" s="111"/>
      <c r="B26" s="526"/>
      <c r="C26" s="501"/>
      <c r="D26" s="502"/>
      <c r="E26" s="502"/>
      <c r="F26" s="501"/>
      <c r="G26" s="501"/>
      <c r="H26" s="527"/>
      <c r="I26" s="523"/>
      <c r="J26" s="504"/>
      <c r="K26" s="504"/>
      <c r="L26" s="504"/>
      <c r="M26" s="505"/>
    </row>
    <row r="27" spans="1:13" customFormat="1" ht="21.75" customHeight="1" thickBot="1">
      <c r="A27" s="111"/>
      <c r="B27" s="506" t="s">
        <v>1144</v>
      </c>
      <c r="C27" s="507"/>
      <c r="D27" s="507"/>
      <c r="E27" s="528" t="s">
        <v>1145</v>
      </c>
      <c r="F27" s="529" t="s">
        <v>1146</v>
      </c>
      <c r="G27" s="501"/>
      <c r="H27" s="527"/>
      <c r="I27" s="523"/>
      <c r="J27" s="504"/>
      <c r="K27" s="504"/>
      <c r="L27" s="504"/>
      <c r="M27" s="505"/>
    </row>
    <row r="28" spans="1:13" customFormat="1" ht="13.5" customHeight="1">
      <c r="A28" s="75"/>
      <c r="B28" s="530" t="s">
        <v>1147</v>
      </c>
      <c r="C28" s="531" t="s">
        <v>1148</v>
      </c>
      <c r="D28" s="531"/>
      <c r="E28" s="532">
        <f>IFERROR(F28/$F$35,0)</f>
        <v>0</v>
      </c>
      <c r="F28" s="533"/>
      <c r="G28" s="534" t="s">
        <v>1138</v>
      </c>
      <c r="H28" s="504"/>
      <c r="I28" s="523"/>
      <c r="J28" s="504"/>
      <c r="K28" s="504"/>
      <c r="L28" s="504"/>
      <c r="M28" s="505"/>
    </row>
    <row r="29" spans="1:13" customFormat="1" ht="13.5" customHeight="1">
      <c r="A29" s="75"/>
      <c r="B29" s="535"/>
      <c r="C29" s="472" t="s">
        <v>1149</v>
      </c>
      <c r="D29" s="472"/>
      <c r="E29" s="536">
        <f>IFERROR(F29/$F$35,0)</f>
        <v>0</v>
      </c>
      <c r="F29" s="537"/>
      <c r="G29" s="534" t="s">
        <v>1138</v>
      </c>
      <c r="H29" s="504"/>
      <c r="I29" s="523"/>
      <c r="J29" s="504"/>
      <c r="K29" s="504"/>
      <c r="L29" s="504"/>
      <c r="M29" s="505"/>
    </row>
    <row r="30" spans="1:13" customFormat="1" ht="13.5" customHeight="1">
      <c r="A30" s="75"/>
      <c r="B30" s="535"/>
      <c r="C30" s="472" t="s">
        <v>1150</v>
      </c>
      <c r="D30" s="472"/>
      <c r="E30" s="536">
        <f>IFERROR(F30/$F$35,0)</f>
        <v>0</v>
      </c>
      <c r="F30" s="537"/>
      <c r="G30" s="534" t="s">
        <v>1138</v>
      </c>
      <c r="H30" s="504"/>
      <c r="I30" s="523"/>
      <c r="J30" s="504"/>
      <c r="K30" s="504"/>
      <c r="L30" s="504"/>
      <c r="M30" s="505"/>
    </row>
    <row r="31" spans="1:13" customFormat="1" ht="25.5">
      <c r="A31" s="75"/>
      <c r="B31" s="538" t="s">
        <v>1151</v>
      </c>
      <c r="C31" s="472" t="s">
        <v>1152</v>
      </c>
      <c r="D31" s="472"/>
      <c r="E31" s="536">
        <f>IFERROR(F31/$F$35,0)</f>
        <v>0</v>
      </c>
      <c r="F31" s="539">
        <f>SUM($F$19)</f>
        <v>0</v>
      </c>
      <c r="G31" s="540" t="s">
        <v>1153</v>
      </c>
      <c r="H31" s="504"/>
      <c r="I31" s="523"/>
      <c r="J31" s="504"/>
      <c r="K31" s="504"/>
      <c r="L31" s="504"/>
      <c r="M31" s="505"/>
    </row>
    <row r="32" spans="1:13" customFormat="1" ht="13.5" customHeight="1">
      <c r="A32" s="75"/>
      <c r="B32" s="535" t="s">
        <v>1154</v>
      </c>
      <c r="C32" s="472" t="s">
        <v>1150</v>
      </c>
      <c r="D32" s="472"/>
      <c r="E32" s="536">
        <f>IFERROR(F32/$F$35,0)</f>
        <v>0</v>
      </c>
      <c r="F32" s="537"/>
      <c r="G32" s="534" t="s">
        <v>1138</v>
      </c>
      <c r="H32" s="504"/>
      <c r="I32" s="523"/>
      <c r="J32" s="504"/>
      <c r="K32" s="504"/>
      <c r="L32" s="504"/>
      <c r="M32" s="505"/>
    </row>
    <row r="33" spans="1:18" customFormat="1" ht="13.5" customHeight="1">
      <c r="A33" s="75"/>
      <c r="B33" s="535"/>
      <c r="C33" s="472" t="s">
        <v>1150</v>
      </c>
      <c r="D33" s="472"/>
      <c r="E33" s="536">
        <f>IFERROR(F33/$F$35,0)</f>
        <v>0</v>
      </c>
      <c r="F33" s="537"/>
      <c r="G33" s="534" t="s">
        <v>1138</v>
      </c>
      <c r="H33" s="504"/>
      <c r="I33" s="523"/>
      <c r="J33" s="504"/>
      <c r="K33" s="504"/>
      <c r="L33" s="504"/>
      <c r="M33" s="505"/>
    </row>
    <row r="34" spans="1:18" customFormat="1" ht="13.5" customHeight="1">
      <c r="A34" s="75"/>
      <c r="B34" s="535"/>
      <c r="C34" s="472" t="s">
        <v>1150</v>
      </c>
      <c r="D34" s="472"/>
      <c r="E34" s="536">
        <f>IFERROR(F34/$F$35,0)</f>
        <v>0</v>
      </c>
      <c r="F34" s="537"/>
      <c r="G34" s="534" t="s">
        <v>1138</v>
      </c>
      <c r="H34" s="504"/>
      <c r="I34" s="523"/>
      <c r="J34" s="504"/>
      <c r="K34" s="504"/>
      <c r="L34" s="504"/>
      <c r="M34" s="505"/>
    </row>
    <row r="35" spans="1:18" customFormat="1" ht="15.75" customHeight="1" thickBot="1">
      <c r="A35" s="75"/>
      <c r="B35" s="541" t="s">
        <v>1155</v>
      </c>
      <c r="C35" s="542"/>
      <c r="D35" s="542"/>
      <c r="E35" s="543">
        <f>SUM(E28:E34)</f>
        <v>0</v>
      </c>
      <c r="F35" s="544">
        <f>H56</f>
        <v>0</v>
      </c>
      <c r="G35" s="540" t="s">
        <v>1139</v>
      </c>
      <c r="H35" s="504"/>
      <c r="I35" s="523"/>
      <c r="J35" s="504"/>
      <c r="K35" s="504"/>
      <c r="L35" s="504"/>
      <c r="M35" s="505"/>
    </row>
    <row r="36" spans="1:18" customFormat="1" ht="13.5" customHeight="1">
      <c r="A36" s="75"/>
      <c r="B36" s="545"/>
      <c r="C36" s="503"/>
      <c r="D36" s="503"/>
      <c r="E36" s="93" t="s">
        <v>1156</v>
      </c>
      <c r="F36" s="546"/>
      <c r="G36" s="503"/>
      <c r="H36" s="504"/>
      <c r="I36" s="523"/>
      <c r="J36" s="504"/>
      <c r="K36" s="504"/>
      <c r="L36" s="504"/>
      <c r="M36" s="505"/>
    </row>
    <row r="37" spans="1:18" ht="18.75">
      <c r="B37" s="547" t="s">
        <v>1157</v>
      </c>
      <c r="C37" s="548"/>
      <c r="D37" s="548"/>
      <c r="E37" s="548"/>
      <c r="F37" s="548"/>
      <c r="G37" s="548"/>
      <c r="H37" s="548"/>
      <c r="I37" s="548"/>
      <c r="J37" s="548"/>
      <c r="K37" s="548"/>
      <c r="L37" s="548"/>
      <c r="M37" s="549"/>
    </row>
    <row r="38" spans="1:18" s="141" customFormat="1" ht="24" customHeight="1" thickBot="1">
      <c r="A38" s="111"/>
      <c r="B38" s="164" t="s">
        <v>1131</v>
      </c>
      <c r="C38" s="92" t="s">
        <v>1131</v>
      </c>
      <c r="D38" s="550"/>
      <c r="E38" s="550"/>
      <c r="F38" s="550"/>
      <c r="G38" s="551"/>
      <c r="H38" s="92" t="s">
        <v>1138</v>
      </c>
      <c r="I38" s="92" t="s">
        <v>1138</v>
      </c>
      <c r="J38" s="91" t="s">
        <v>1139</v>
      </c>
      <c r="K38" s="91"/>
      <c r="L38" s="551"/>
      <c r="M38" s="552"/>
    </row>
    <row r="39" spans="1:18" ht="48" customHeight="1">
      <c r="A39" s="141"/>
      <c r="B39" s="563" t="s">
        <v>1348</v>
      </c>
      <c r="C39" s="564" t="s">
        <v>1159</v>
      </c>
      <c r="D39" s="564" t="s">
        <v>1353</v>
      </c>
      <c r="E39" s="564" t="s">
        <v>1160</v>
      </c>
      <c r="F39" s="564" t="s">
        <v>1161</v>
      </c>
      <c r="G39" s="564" t="s">
        <v>1354</v>
      </c>
      <c r="H39" s="564" t="s">
        <v>1358</v>
      </c>
      <c r="I39" s="564" t="s">
        <v>1355</v>
      </c>
      <c r="J39" s="564" t="s">
        <v>1164</v>
      </c>
      <c r="K39" s="564" t="s">
        <v>1357</v>
      </c>
      <c r="L39" s="565" t="s">
        <v>1356</v>
      </c>
      <c r="M39" s="553"/>
      <c r="R39" s="562" t="s">
        <v>1349</v>
      </c>
    </row>
    <row r="40" spans="1:18" ht="36" customHeight="1">
      <c r="B40" s="554"/>
      <c r="C40" s="557"/>
      <c r="D40" s="555"/>
      <c r="E40" s="557"/>
      <c r="F40" s="556"/>
      <c r="G40" s="555"/>
      <c r="H40" s="558"/>
      <c r="I40" s="559"/>
      <c r="J40" s="560">
        <f>IFERROR(I40/H40,0)</f>
        <v>0</v>
      </c>
      <c r="K40" s="627"/>
      <c r="L40" s="561"/>
      <c r="M40" s="549"/>
      <c r="N40" s="127"/>
      <c r="R40" s="111" t="s">
        <v>1350</v>
      </c>
    </row>
    <row r="41" spans="1:18" ht="36" customHeight="1">
      <c r="B41" s="554"/>
      <c r="C41" s="557"/>
      <c r="D41" s="555"/>
      <c r="E41" s="557"/>
      <c r="F41" s="557"/>
      <c r="G41" s="555"/>
      <c r="H41" s="558"/>
      <c r="I41" s="559"/>
      <c r="J41" s="560">
        <f>IFERROR(I41/H41,0)</f>
        <v>0</v>
      </c>
      <c r="K41" s="627"/>
      <c r="L41" s="561"/>
      <c r="M41" s="119"/>
      <c r="N41" s="127"/>
      <c r="R41" s="111" t="s">
        <v>1318</v>
      </c>
    </row>
    <row r="42" spans="1:18" ht="36" customHeight="1">
      <c r="B42" s="554"/>
      <c r="C42" s="557"/>
      <c r="D42" s="555"/>
      <c r="E42" s="557"/>
      <c r="F42" s="557"/>
      <c r="G42" s="555"/>
      <c r="H42" s="558"/>
      <c r="I42" s="559"/>
      <c r="J42" s="560">
        <f>IFERROR(I42/H42,0)</f>
        <v>0</v>
      </c>
      <c r="K42" s="627"/>
      <c r="L42" s="561"/>
      <c r="M42" s="119"/>
      <c r="N42" s="127"/>
      <c r="R42" s="111" t="s">
        <v>1165</v>
      </c>
    </row>
    <row r="43" spans="1:18" ht="36" customHeight="1">
      <c r="B43" s="554"/>
      <c r="C43" s="557"/>
      <c r="D43" s="555"/>
      <c r="E43" s="557"/>
      <c r="F43" s="557"/>
      <c r="G43" s="555"/>
      <c r="H43" s="558"/>
      <c r="I43" s="559"/>
      <c r="J43" s="560">
        <f>IFERROR(I43/H43,0)</f>
        <v>0</v>
      </c>
      <c r="K43" s="627"/>
      <c r="L43" s="561"/>
      <c r="M43" s="119"/>
      <c r="N43" s="127"/>
      <c r="R43" s="111" t="s">
        <v>1166</v>
      </c>
    </row>
    <row r="44" spans="1:18" ht="36" customHeight="1">
      <c r="B44" s="554"/>
      <c r="C44" s="557"/>
      <c r="D44" s="580"/>
      <c r="E44" s="557"/>
      <c r="F44" s="557"/>
      <c r="G44" s="580"/>
      <c r="H44" s="558"/>
      <c r="I44" s="559"/>
      <c r="J44" s="560">
        <f>IFERROR(I44/H44,0)</f>
        <v>0</v>
      </c>
      <c r="K44" s="627"/>
      <c r="L44" s="581"/>
      <c r="M44" s="119"/>
      <c r="N44" s="127"/>
      <c r="R44" s="111" t="s">
        <v>1351</v>
      </c>
    </row>
    <row r="45" spans="1:18" ht="36" customHeight="1">
      <c r="B45" s="554"/>
      <c r="C45" s="557"/>
      <c r="D45" s="580"/>
      <c r="E45" s="557"/>
      <c r="F45" s="557"/>
      <c r="G45" s="580"/>
      <c r="H45" s="558"/>
      <c r="I45" s="559"/>
      <c r="J45" s="560">
        <f t="shared" ref="J45:J55" si="0">IFERROR(I45/H45,0)</f>
        <v>0</v>
      </c>
      <c r="K45" s="627"/>
      <c r="L45" s="581"/>
      <c r="M45" s="119"/>
      <c r="N45" s="127"/>
      <c r="R45" s="111" t="s">
        <v>1319</v>
      </c>
    </row>
    <row r="46" spans="1:18" ht="36" customHeight="1">
      <c r="B46" s="554"/>
      <c r="C46" s="557"/>
      <c r="D46" s="580"/>
      <c r="E46" s="557"/>
      <c r="F46" s="557"/>
      <c r="G46" s="580"/>
      <c r="H46" s="558"/>
      <c r="I46" s="559"/>
      <c r="J46" s="560">
        <f t="shared" si="0"/>
        <v>0</v>
      </c>
      <c r="K46" s="627"/>
      <c r="L46" s="581"/>
      <c r="M46" s="119"/>
      <c r="N46" s="127"/>
      <c r="R46" s="111" t="s">
        <v>1352</v>
      </c>
    </row>
    <row r="47" spans="1:18" ht="36" customHeight="1">
      <c r="B47" s="554"/>
      <c r="C47" s="557"/>
      <c r="D47" s="580"/>
      <c r="E47" s="557"/>
      <c r="F47" s="557"/>
      <c r="G47" s="580"/>
      <c r="H47" s="558"/>
      <c r="I47" s="559"/>
      <c r="J47" s="560">
        <f t="shared" si="0"/>
        <v>0</v>
      </c>
      <c r="K47" s="627"/>
      <c r="L47" s="581"/>
      <c r="M47" s="119"/>
      <c r="N47" s="127"/>
    </row>
    <row r="48" spans="1:18" ht="36" customHeight="1">
      <c r="B48" s="554"/>
      <c r="C48" s="557"/>
      <c r="D48" s="580"/>
      <c r="E48" s="557"/>
      <c r="F48" s="557"/>
      <c r="G48" s="580"/>
      <c r="H48" s="558"/>
      <c r="I48" s="559"/>
      <c r="J48" s="560">
        <f t="shared" si="0"/>
        <v>0</v>
      </c>
      <c r="K48" s="627"/>
      <c r="L48" s="581"/>
      <c r="M48" s="119"/>
      <c r="N48" s="127"/>
    </row>
    <row r="49" spans="2:18" ht="36" customHeight="1">
      <c r="B49" s="554"/>
      <c r="C49" s="557"/>
      <c r="D49" s="580"/>
      <c r="E49" s="557"/>
      <c r="F49" s="557"/>
      <c r="G49" s="580"/>
      <c r="H49" s="558"/>
      <c r="I49" s="559"/>
      <c r="J49" s="560">
        <f t="shared" si="0"/>
        <v>0</v>
      </c>
      <c r="K49" s="627"/>
      <c r="L49" s="581"/>
      <c r="M49" s="119"/>
      <c r="N49" s="127"/>
    </row>
    <row r="50" spans="2:18" ht="36" customHeight="1">
      <c r="B50" s="554"/>
      <c r="C50" s="557"/>
      <c r="D50" s="580"/>
      <c r="E50" s="557"/>
      <c r="F50" s="582"/>
      <c r="G50" s="580"/>
      <c r="H50" s="558"/>
      <c r="I50" s="559"/>
      <c r="J50" s="560">
        <f t="shared" si="0"/>
        <v>0</v>
      </c>
      <c r="K50" s="627"/>
      <c r="L50" s="581"/>
      <c r="M50" s="119"/>
      <c r="N50" s="127"/>
    </row>
    <row r="51" spans="2:18" ht="36" customHeight="1">
      <c r="B51" s="554"/>
      <c r="C51" s="557"/>
      <c r="D51" s="580"/>
      <c r="E51" s="557"/>
      <c r="F51" s="557"/>
      <c r="G51" s="580"/>
      <c r="H51" s="558"/>
      <c r="I51" s="559"/>
      <c r="J51" s="560">
        <f t="shared" si="0"/>
        <v>0</v>
      </c>
      <c r="K51" s="627"/>
      <c r="L51" s="581"/>
      <c r="M51" s="119"/>
      <c r="N51" s="127"/>
    </row>
    <row r="52" spans="2:18" ht="36" customHeight="1">
      <c r="B52" s="554"/>
      <c r="C52" s="557"/>
      <c r="D52" s="583"/>
      <c r="E52" s="557"/>
      <c r="F52" s="557"/>
      <c r="G52" s="583"/>
      <c r="H52" s="558"/>
      <c r="I52" s="559"/>
      <c r="J52" s="560">
        <f t="shared" si="0"/>
        <v>0</v>
      </c>
      <c r="K52" s="627"/>
      <c r="L52" s="581"/>
      <c r="M52" s="119"/>
      <c r="N52" s="127"/>
    </row>
    <row r="53" spans="2:18" ht="36" customHeight="1">
      <c r="B53" s="554"/>
      <c r="C53" s="557"/>
      <c r="D53" s="583"/>
      <c r="E53" s="557"/>
      <c r="F53" s="557"/>
      <c r="G53" s="583"/>
      <c r="H53" s="584"/>
      <c r="I53" s="585"/>
      <c r="J53" s="560">
        <f t="shared" si="0"/>
        <v>0</v>
      </c>
      <c r="K53" s="627"/>
      <c r="L53" s="586"/>
      <c r="M53" s="119"/>
      <c r="N53" s="127"/>
    </row>
    <row r="54" spans="2:18" ht="36" customHeight="1">
      <c r="B54" s="554"/>
      <c r="C54" s="557"/>
      <c r="D54" s="583"/>
      <c r="E54" s="557"/>
      <c r="F54" s="557"/>
      <c r="G54" s="583"/>
      <c r="H54" s="584"/>
      <c r="I54" s="585"/>
      <c r="J54" s="560">
        <f t="shared" si="0"/>
        <v>0</v>
      </c>
      <c r="K54" s="627"/>
      <c r="L54" s="586"/>
      <c r="M54" s="119"/>
      <c r="N54" s="127"/>
    </row>
    <row r="55" spans="2:18" ht="36" customHeight="1" thickBot="1">
      <c r="B55" s="587"/>
      <c r="C55" s="588"/>
      <c r="D55" s="589"/>
      <c r="E55" s="588"/>
      <c r="F55" s="588"/>
      <c r="G55" s="589"/>
      <c r="H55" s="590"/>
      <c r="I55" s="591"/>
      <c r="J55" s="592">
        <f t="shared" si="0"/>
        <v>0</v>
      </c>
      <c r="K55" s="593"/>
      <c r="L55" s="594"/>
      <c r="M55" s="119"/>
      <c r="N55" s="127"/>
    </row>
    <row r="56" spans="2:18" ht="27" customHeight="1" thickTop="1" thickBot="1">
      <c r="B56" s="595"/>
      <c r="C56" s="596" t="s">
        <v>1167</v>
      </c>
      <c r="D56" s="596"/>
      <c r="E56" s="596"/>
      <c r="F56" s="596"/>
      <c r="G56" s="596"/>
      <c r="H56" s="597">
        <f>SUM(H40:H55)</f>
        <v>0</v>
      </c>
      <c r="I56" s="597">
        <f>SUM(I40:I55)</f>
        <v>0</v>
      </c>
      <c r="J56" s="598">
        <f>IFERROR(I56/H56,0)</f>
        <v>0</v>
      </c>
      <c r="K56" s="599"/>
      <c r="L56" s="600"/>
      <c r="M56" s="121"/>
      <c r="N56" s="127"/>
    </row>
    <row r="57" spans="2:18" ht="15.75">
      <c r="B57" s="601"/>
      <c r="C57" s="548"/>
      <c r="D57" s="548"/>
      <c r="E57" s="548"/>
      <c r="F57" s="548"/>
      <c r="G57" s="120"/>
      <c r="H57" s="120"/>
      <c r="I57" s="120"/>
      <c r="J57" s="120"/>
      <c r="K57" s="120"/>
      <c r="L57" s="120"/>
      <c r="M57" s="113"/>
      <c r="N57" s="127"/>
    </row>
    <row r="58" spans="2:18" ht="18.75" hidden="1">
      <c r="B58" s="602" t="s">
        <v>1168</v>
      </c>
      <c r="C58" s="546"/>
      <c r="D58" s="546"/>
      <c r="E58" s="546"/>
      <c r="F58" s="546"/>
      <c r="G58" s="487"/>
      <c r="H58" s="546"/>
      <c r="I58" s="546"/>
      <c r="J58" s="546"/>
      <c r="K58" s="546"/>
      <c r="L58" s="546"/>
      <c r="M58" s="85"/>
    </row>
    <row r="59" spans="2:18" ht="27" hidden="1" customHeight="1" thickBot="1">
      <c r="B59" s="204" t="s">
        <v>1131</v>
      </c>
      <c r="C59" s="488"/>
      <c r="D59" s="237" t="s">
        <v>1131</v>
      </c>
      <c r="E59" s="237" t="s">
        <v>1138</v>
      </c>
      <c r="F59" s="237" t="s">
        <v>1138</v>
      </c>
      <c r="G59" s="82" t="s">
        <v>1139</v>
      </c>
      <c r="H59" s="546"/>
      <c r="I59" s="546"/>
      <c r="J59" s="546"/>
      <c r="K59" s="546"/>
      <c r="L59" s="546"/>
      <c r="M59" s="85"/>
    </row>
    <row r="60" spans="2:18" ht="45" hidden="1" customHeight="1" thickBot="1">
      <c r="B60" s="205" t="s">
        <v>1158</v>
      </c>
      <c r="C60" s="206" t="s">
        <v>1169</v>
      </c>
      <c r="D60" s="603" t="s">
        <v>1170</v>
      </c>
      <c r="E60" s="206" t="s">
        <v>1162</v>
      </c>
      <c r="F60" s="206" t="s">
        <v>1163</v>
      </c>
      <c r="G60" s="207" t="s">
        <v>1164</v>
      </c>
      <c r="H60" s="487"/>
      <c r="I60" s="487"/>
      <c r="J60" s="487"/>
      <c r="K60" s="487"/>
      <c r="L60" s="489"/>
      <c r="M60" s="208"/>
      <c r="R60" s="111" t="s">
        <v>1171</v>
      </c>
    </row>
    <row r="61" spans="2:18" ht="15.6" hidden="1" customHeight="1">
      <c r="B61" s="142"/>
      <c r="C61" s="209"/>
      <c r="D61" s="604"/>
      <c r="E61" s="210"/>
      <c r="F61" s="211"/>
      <c r="G61" s="605">
        <f>IFERROR(F61/E61,0)</f>
        <v>0</v>
      </c>
      <c r="H61" s="487"/>
      <c r="I61" s="487"/>
      <c r="J61" s="487"/>
      <c r="K61" s="487"/>
      <c r="L61" s="487"/>
      <c r="M61" s="212"/>
      <c r="R61" s="111" t="s">
        <v>1172</v>
      </c>
    </row>
    <row r="62" spans="2:18" ht="15.6" hidden="1" customHeight="1">
      <c r="B62" s="107"/>
      <c r="C62" s="165"/>
      <c r="D62" s="606"/>
      <c r="E62" s="213"/>
      <c r="F62" s="214"/>
      <c r="G62" s="605">
        <f t="shared" ref="G62:G68" si="1">IFERROR(F62/E62,0)</f>
        <v>0</v>
      </c>
      <c r="H62" s="487"/>
      <c r="I62" s="487"/>
      <c r="J62" s="487"/>
      <c r="K62" s="487"/>
      <c r="L62" s="487"/>
      <c r="M62" s="212"/>
      <c r="R62" s="111" t="s">
        <v>1173</v>
      </c>
    </row>
    <row r="63" spans="2:18" ht="15.6" hidden="1" customHeight="1">
      <c r="B63" s="107"/>
      <c r="C63" s="165"/>
      <c r="D63" s="606"/>
      <c r="E63" s="213"/>
      <c r="F63" s="214"/>
      <c r="G63" s="605">
        <f t="shared" si="1"/>
        <v>0</v>
      </c>
      <c r="H63" s="487"/>
      <c r="I63" s="487"/>
      <c r="J63" s="487"/>
      <c r="K63" s="487"/>
      <c r="L63" s="487"/>
      <c r="M63" s="212"/>
      <c r="R63" s="111" t="s">
        <v>1174</v>
      </c>
    </row>
    <row r="64" spans="2:18" ht="15.6" hidden="1" customHeight="1">
      <c r="B64" s="107"/>
      <c r="C64" s="165"/>
      <c r="D64" s="606"/>
      <c r="E64" s="213"/>
      <c r="F64" s="214"/>
      <c r="G64" s="605">
        <f t="shared" si="1"/>
        <v>0</v>
      </c>
      <c r="H64" s="487"/>
      <c r="I64" s="487"/>
      <c r="J64" s="487"/>
      <c r="K64" s="487"/>
      <c r="L64" s="487"/>
      <c r="M64" s="212"/>
      <c r="R64" s="111" t="s">
        <v>1175</v>
      </c>
    </row>
    <row r="65" spans="2:18" ht="15.6" hidden="1" customHeight="1">
      <c r="B65" s="107"/>
      <c r="C65" s="165"/>
      <c r="D65" s="606"/>
      <c r="E65" s="213"/>
      <c r="F65" s="214"/>
      <c r="G65" s="605">
        <f t="shared" si="1"/>
        <v>0</v>
      </c>
      <c r="H65" s="487"/>
      <c r="I65" s="487"/>
      <c r="J65" s="487"/>
      <c r="K65" s="487"/>
      <c r="L65" s="487"/>
      <c r="M65" s="212"/>
      <c r="R65" s="111" t="s">
        <v>1176</v>
      </c>
    </row>
    <row r="66" spans="2:18" ht="15.75" hidden="1">
      <c r="B66" s="107"/>
      <c r="C66" s="165"/>
      <c r="D66" s="606"/>
      <c r="E66" s="213"/>
      <c r="F66" s="214"/>
      <c r="G66" s="605">
        <f t="shared" si="1"/>
        <v>0</v>
      </c>
      <c r="H66" s="487"/>
      <c r="I66" s="487"/>
      <c r="J66" s="487"/>
      <c r="K66" s="487"/>
      <c r="L66" s="487"/>
      <c r="M66" s="212"/>
      <c r="R66" s="111" t="s">
        <v>1177</v>
      </c>
    </row>
    <row r="67" spans="2:18" ht="15.75" hidden="1">
      <c r="B67" s="107"/>
      <c r="C67" s="165"/>
      <c r="D67" s="606"/>
      <c r="E67" s="213"/>
      <c r="F67" s="215"/>
      <c r="G67" s="605">
        <f t="shared" si="1"/>
        <v>0</v>
      </c>
      <c r="H67" s="487"/>
      <c r="I67" s="487"/>
      <c r="J67" s="487"/>
      <c r="K67" s="487"/>
      <c r="L67" s="487"/>
      <c r="M67" s="212"/>
      <c r="R67" s="111" t="s">
        <v>1178</v>
      </c>
    </row>
    <row r="68" spans="2:18" ht="16.5" hidden="1" thickBot="1">
      <c r="B68" s="216"/>
      <c r="C68" s="166"/>
      <c r="D68" s="607"/>
      <c r="E68" s="217"/>
      <c r="F68" s="218"/>
      <c r="G68" s="608">
        <f t="shared" si="1"/>
        <v>0</v>
      </c>
      <c r="H68" s="487"/>
      <c r="I68" s="487"/>
      <c r="J68" s="487"/>
      <c r="K68" s="487"/>
      <c r="L68" s="487"/>
      <c r="M68" s="212"/>
      <c r="R68" s="111" t="s">
        <v>1179</v>
      </c>
    </row>
    <row r="69" spans="2:18" ht="17.25" hidden="1" thickTop="1" thickBot="1">
      <c r="B69" s="288" t="s">
        <v>1167</v>
      </c>
      <c r="C69" s="289"/>
      <c r="D69" s="290"/>
      <c r="E69" s="219">
        <f>SUM(E61:E68)</f>
        <v>0</v>
      </c>
      <c r="F69" s="219">
        <f>SUM(F61:F68)</f>
        <v>0</v>
      </c>
      <c r="G69" s="221">
        <f>IFERROR(F69/E69,0)</f>
        <v>0</v>
      </c>
      <c r="H69" s="495"/>
      <c r="I69" s="487"/>
      <c r="J69" s="487"/>
      <c r="K69" s="487"/>
      <c r="L69" s="490"/>
      <c r="M69" s="220"/>
    </row>
    <row r="70" spans="2:18" ht="15.75" hidden="1">
      <c r="B70" s="601"/>
      <c r="C70" s="548"/>
      <c r="D70" s="548"/>
      <c r="E70" s="548"/>
      <c r="F70" s="548"/>
      <c r="G70" s="548"/>
      <c r="H70" s="548"/>
      <c r="I70" s="548"/>
      <c r="J70" s="548"/>
      <c r="K70" s="548"/>
      <c r="L70" s="548"/>
      <c r="M70" s="119"/>
    </row>
    <row r="71" spans="2:18" ht="15" customHeight="1">
      <c r="B71" s="609" t="s">
        <v>1088</v>
      </c>
      <c r="C71" s="610"/>
      <c r="D71" s="610"/>
      <c r="E71" s="610"/>
      <c r="F71" s="610"/>
      <c r="G71" s="610"/>
      <c r="H71" s="610"/>
      <c r="I71" s="610"/>
      <c r="J71" s="489"/>
      <c r="K71" s="489"/>
      <c r="L71" s="489"/>
      <c r="M71" s="122"/>
    </row>
    <row r="72" spans="2:18" ht="15.75">
      <c r="B72" s="611"/>
      <c r="C72" s="612"/>
      <c r="D72" s="612"/>
      <c r="E72" s="612"/>
      <c r="F72" s="612"/>
      <c r="G72" s="612"/>
      <c r="H72" s="612"/>
      <c r="I72" s="613"/>
      <c r="J72" s="613"/>
      <c r="K72" s="613"/>
      <c r="L72" s="613"/>
      <c r="M72" s="128"/>
    </row>
    <row r="73" spans="2:18" ht="19.5" thickBot="1">
      <c r="B73" s="614"/>
      <c r="C73" s="613"/>
      <c r="D73" s="615"/>
      <c r="E73" s="613"/>
      <c r="F73" s="615"/>
      <c r="G73" s="616"/>
      <c r="H73" s="615"/>
      <c r="I73" s="617"/>
      <c r="J73" s="617"/>
      <c r="K73" s="617"/>
      <c r="L73" s="617"/>
      <c r="M73" s="129"/>
    </row>
    <row r="74" spans="2:18" ht="15.75">
      <c r="B74" s="618" t="s">
        <v>1090</v>
      </c>
      <c r="C74" s="613"/>
      <c r="D74" s="617" t="s">
        <v>1091</v>
      </c>
      <c r="E74" s="619"/>
      <c r="F74" s="617" t="s">
        <v>1092</v>
      </c>
      <c r="G74" s="617"/>
      <c r="H74" s="617" t="s">
        <v>1093</v>
      </c>
      <c r="I74" s="620"/>
      <c r="J74" s="621"/>
      <c r="K74" s="621"/>
      <c r="L74" s="621"/>
      <c r="M74" s="236"/>
    </row>
    <row r="75" spans="2:18" ht="15.75">
      <c r="B75" s="622"/>
      <c r="C75" s="613"/>
      <c r="D75" s="623" t="s">
        <v>1094</v>
      </c>
      <c r="E75" s="619"/>
      <c r="F75" s="619"/>
      <c r="G75" s="619"/>
      <c r="H75" s="619"/>
      <c r="I75" s="620"/>
      <c r="J75" s="621"/>
      <c r="K75" s="621"/>
      <c r="L75" s="621"/>
      <c r="M75" s="236"/>
    </row>
    <row r="76" spans="2:18" ht="19.5" thickBot="1">
      <c r="B76" s="614"/>
      <c r="C76" s="613"/>
      <c r="D76" s="615"/>
      <c r="E76" s="613"/>
      <c r="F76" s="615"/>
      <c r="G76" s="613"/>
      <c r="H76" s="615"/>
      <c r="I76" s="620"/>
      <c r="J76" s="620"/>
      <c r="K76" s="620"/>
      <c r="L76" s="620"/>
      <c r="M76" s="130"/>
    </row>
    <row r="77" spans="2:18" ht="15.75">
      <c r="B77" s="618" t="s">
        <v>1090</v>
      </c>
      <c r="C77" s="613"/>
      <c r="D77" s="617" t="s">
        <v>1091</v>
      </c>
      <c r="E77" s="619"/>
      <c r="F77" s="617" t="s">
        <v>1092</v>
      </c>
      <c r="G77" s="617"/>
      <c r="H77" s="617" t="s">
        <v>1095</v>
      </c>
      <c r="I77" s="619"/>
      <c r="J77" s="624"/>
      <c r="K77" s="624"/>
      <c r="L77" s="624"/>
      <c r="M77" s="131"/>
    </row>
    <row r="78" spans="2:18" ht="15.75">
      <c r="B78" s="625"/>
      <c r="C78" s="624"/>
      <c r="D78" s="626" t="s">
        <v>1096</v>
      </c>
      <c r="E78" s="624"/>
      <c r="F78" s="624"/>
      <c r="G78" s="624"/>
      <c r="H78" s="624"/>
      <c r="I78" s="624"/>
      <c r="J78" s="624"/>
      <c r="K78" s="624"/>
      <c r="L78" s="624"/>
      <c r="M78" s="131"/>
    </row>
    <row r="79" spans="2:18" ht="10.5" customHeight="1" thickBot="1">
      <c r="B79" s="132"/>
      <c r="C79" s="133"/>
      <c r="D79" s="133"/>
      <c r="E79" s="133"/>
      <c r="F79" s="133"/>
      <c r="G79" s="133"/>
      <c r="H79" s="133"/>
      <c r="I79" s="133"/>
      <c r="J79" s="133"/>
      <c r="K79" s="133"/>
      <c r="L79" s="133"/>
      <c r="M79" s="114"/>
    </row>
  </sheetData>
  <sheetProtection algorithmName="SHA-512" hashValue="iz8kNbVy70kPnrKXqsPzlW7umwtvi/9c+Tbn1ZZBnk8lNPzlokBK6tuNu98QbQxNPsFjpo8s1K8wowCJRQh7fw==" saltValue="+CvQmVXPI5E0LqCx4H5gwg==" spinCount="100000" sheet="1" insertRows="0" selectLockedCells="1"/>
  <protectedRanges>
    <protectedRange sqref="L39 C56 H53:H56 I40:L56" name="טווח1_2"/>
    <protectedRange sqref="B12 D12 F12 C21 H12 J14:J15 K15 B14:B15 D14:D15 F14:H15 J12" name="טווח1_4_1"/>
    <protectedRange sqref="B24:D24 E18:E20" name="טווח1_1"/>
    <protectedRange sqref="F18:F20 F24 E23" name="טווח1_3"/>
    <protectedRange sqref="C30:D30 C32:D34 E28:F34" name="טווח1_3_1"/>
    <protectedRange sqref="B69 I69:M69 C67:C68 E67:F69 G61:G69" name="טווח1_2_1"/>
    <protectedRange sqref="E61:F65" name="טווח1_1_2"/>
    <protectedRange sqref="D61:D68" name="טווח1_1_1_1"/>
  </protectedRanges>
  <mergeCells count="22">
    <mergeCell ref="B17:E17"/>
    <mergeCell ref="B18:E18"/>
    <mergeCell ref="B19:E19"/>
    <mergeCell ref="B20:E20"/>
    <mergeCell ref="B71:I71"/>
    <mergeCell ref="B10:M10"/>
    <mergeCell ref="C56:G56"/>
    <mergeCell ref="E14:F14"/>
    <mergeCell ref="C31:D31"/>
    <mergeCell ref="B28:B30"/>
    <mergeCell ref="C28:D28"/>
    <mergeCell ref="B22:D22"/>
    <mergeCell ref="B23:D23"/>
    <mergeCell ref="C32:D32"/>
    <mergeCell ref="B27:D27"/>
    <mergeCell ref="C33:D33"/>
    <mergeCell ref="C34:D34"/>
    <mergeCell ref="B35:D35"/>
    <mergeCell ref="C29:D29"/>
    <mergeCell ref="C30:D30"/>
    <mergeCell ref="B32:B34"/>
    <mergeCell ref="B69:D69"/>
  </mergeCells>
  <conditionalFormatting sqref="F31">
    <cfRule type="cellIs" dxfId="17" priority="29" operator="greaterThan">
      <formula>250000</formula>
    </cfRule>
  </conditionalFormatting>
  <conditionalFormatting sqref="J56:K56">
    <cfRule type="cellIs" dxfId="16" priority="28" operator="greaterThan">
      <formula>0.9</formula>
    </cfRule>
  </conditionalFormatting>
  <conditionalFormatting sqref="G24 F23">
    <cfRule type="cellIs" dxfId="15" priority="27" operator="greaterThan">
      <formula>0.9</formula>
    </cfRule>
  </conditionalFormatting>
  <conditionalFormatting sqref="F23">
    <cfRule type="cellIs" dxfId="13" priority="20" operator="greaterThan">
      <formula>0.3</formula>
    </cfRule>
  </conditionalFormatting>
  <conditionalFormatting sqref="E31">
    <cfRule type="cellIs" dxfId="11" priority="15" operator="greaterThan">
      <formula>0.9</formula>
    </cfRule>
  </conditionalFormatting>
  <conditionalFormatting sqref="G61:G68">
    <cfRule type="cellIs" dxfId="6" priority="8" operator="greaterThan">
      <formula>0.7</formula>
    </cfRule>
  </conditionalFormatting>
  <conditionalFormatting sqref="J55 J40:K54">
    <cfRule type="cellIs" dxfId="5" priority="7" operator="greaterThan">
      <formula>0.9</formula>
    </cfRule>
  </conditionalFormatting>
  <conditionalFormatting sqref="G69">
    <cfRule type="cellIs" dxfId="4" priority="6" operator="greaterThan">
      <formula>0.7</formula>
    </cfRule>
  </conditionalFormatting>
  <conditionalFormatting sqref="F20">
    <cfRule type="cellIs" dxfId="1" priority="2" operator="greaterThan">
      <formula>0.9</formula>
    </cfRule>
  </conditionalFormatting>
  <conditionalFormatting sqref="F19">
    <cfRule type="cellIs" dxfId="0" priority="1" operator="greaterThan">
      <formula>100000</formula>
    </cfRule>
  </conditionalFormatting>
  <dataValidations count="7">
    <dataValidation type="list" allowBlank="1" showInputMessage="1" showErrorMessage="1" sqref="C40:C55" xr:uid="{00000000-0002-0000-0300-000000000000}">
      <formula1>"מועצה, ישוב, חכ""ל, מתנס"</formula1>
    </dataValidation>
    <dataValidation type="list" allowBlank="1" showInputMessage="1" showErrorMessage="1" sqref="J12:K12 H12" xr:uid="{00000000-0002-0000-0300-000001000000}">
      <formula1>"כן,לא"</formula1>
    </dataValidation>
    <dataValidation type="list" allowBlank="1" showInputMessage="1" showErrorMessage="1" sqref="D12" xr:uid="{00000000-0002-0000-0300-000002000000}">
      <formula1>INDIRECT($B$12)</formula1>
    </dataValidation>
    <dataValidation type="list" allowBlank="1" showInputMessage="1" showErrorMessage="1" sqref="D61:D68" xr:uid="{AE66EF95-1EC3-433A-BAB6-BD813DB29DBD}">
      <formula1>"כן, לא"</formula1>
    </dataValidation>
    <dataValidation type="list" allowBlank="1" showInputMessage="1" showErrorMessage="1" sqref="B61:B68" xr:uid="{625CD9EA-B282-4878-B5A6-4E433F87B12E}">
      <formula1>$R$60:$R$68</formula1>
    </dataValidation>
    <dataValidation type="list" allowBlank="1" showInputMessage="1" showErrorMessage="1" sqref="B40:B55" xr:uid="{00000000-0002-0000-0300-000004000000}">
      <formula1>$R$39:$R$46</formula1>
    </dataValidation>
    <dataValidation type="custom" allowBlank="1" showInputMessage="1" showErrorMessage="1" error="לא ניתן לקבל יותר מ-30% מהתמיכה בגין שיווק ופרסום" prompt="לא ניתן לקבל יותר מ-30% מהתמיכה בגין שיווק ופרסום" sqref="F23" xr:uid="{90E9DA8B-66BA-4DF8-A6A3-79D3A47CE3E5}">
      <formula1>F23&gt;0.3</formula1>
    </dataValidation>
  </dataValidations>
  <printOptions headings="1"/>
  <pageMargins left="0.31496062992125984" right="0.31496062992125984" top="0.35433070866141736" bottom="0.35433070866141736" header="0.31496062992125984" footer="0.31496062992125984"/>
  <pageSetup paperSize="9" scale="56" fitToHeight="0" orientation="landscape" r:id="rId1"/>
  <rowBreaks count="1" manualBreakCount="1">
    <brk id="57"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3B020E8-A141-4D15-B925-57B2DACF4984}">
          <x14:formula1>
            <xm:f>'אמות מידה ונתונים'!$G$3:$I$3</xm:f>
          </x14:formula1>
          <xm:sqref>B12</xm:sqref>
        </x14:dataValidation>
        <x14:dataValidation type="list" allowBlank="1" showInputMessage="1" showErrorMessage="1" xr:uid="{5329D355-388C-4763-B0C5-C2A5B5F850BD}">
          <x14:formula1>
            <xm:f>'אמות מידה ונתונים'!$U$4:$U$993</xm:f>
          </x14:formula1>
          <xm:sqref>F12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J29"/>
  <sheetViews>
    <sheetView rightToLeft="1" topLeftCell="A4" zoomScale="90" zoomScaleNormal="90" zoomScaleSheetLayoutView="100" workbookViewId="0">
      <selection activeCell="D29" sqref="D29:J29"/>
    </sheetView>
  </sheetViews>
  <sheetFormatPr defaultRowHeight="14.25"/>
  <cols>
    <col min="1" max="1" width="4.875" customWidth="1"/>
    <col min="2" max="2" width="5.75" customWidth="1"/>
    <col min="3" max="3" width="7.25" customWidth="1"/>
    <col min="4" max="4" width="11.25" customWidth="1"/>
    <col min="5" max="5" width="12.25" customWidth="1"/>
    <col min="6" max="6" width="13.5" customWidth="1"/>
    <col min="7" max="7" width="14.125" customWidth="1"/>
    <col min="8" max="8" width="13.875" customWidth="1"/>
    <col min="9" max="9" width="12.125" customWidth="1"/>
    <col min="10" max="10" width="12.875" customWidth="1"/>
  </cols>
  <sheetData>
    <row r="1" spans="2:10" ht="15" thickBot="1"/>
    <row r="2" spans="2:10">
      <c r="B2" s="17"/>
      <c r="C2" s="18"/>
      <c r="D2" s="18"/>
      <c r="E2" s="18"/>
      <c r="F2" s="18"/>
      <c r="G2" s="18"/>
      <c r="H2" s="18"/>
      <c r="I2" s="18"/>
      <c r="J2" s="19"/>
    </row>
    <row r="3" spans="2:10">
      <c r="B3" s="20"/>
      <c r="C3" s="21"/>
      <c r="D3" s="21"/>
      <c r="E3" s="21"/>
      <c r="F3" s="21"/>
      <c r="G3" s="21"/>
      <c r="H3" s="21"/>
      <c r="I3" s="21"/>
      <c r="J3" s="22"/>
    </row>
    <row r="4" spans="2:10">
      <c r="B4" s="20"/>
      <c r="C4" s="21"/>
      <c r="D4" s="21"/>
      <c r="E4" s="21"/>
      <c r="F4" s="21"/>
      <c r="G4" s="21"/>
      <c r="H4" s="21"/>
      <c r="I4" s="21"/>
      <c r="J4" s="22"/>
    </row>
    <row r="5" spans="2:10">
      <c r="B5" s="20"/>
      <c r="C5" s="21"/>
      <c r="D5" s="21"/>
      <c r="E5" s="21"/>
      <c r="F5" s="21"/>
      <c r="G5" s="21"/>
      <c r="H5" s="21"/>
      <c r="I5" s="21"/>
      <c r="J5" s="22"/>
    </row>
    <row r="6" spans="2:10">
      <c r="B6" s="20"/>
      <c r="C6" s="21"/>
      <c r="D6" s="21"/>
      <c r="E6" s="21"/>
      <c r="F6" s="21"/>
      <c r="G6" s="21"/>
      <c r="H6" s="21"/>
      <c r="I6" s="21"/>
      <c r="J6" s="22"/>
    </row>
    <row r="7" spans="2:10">
      <c r="B7" s="20"/>
      <c r="C7" s="21"/>
      <c r="D7" s="21"/>
      <c r="E7" s="21"/>
      <c r="F7" s="21"/>
      <c r="G7" s="21"/>
      <c r="H7" s="21"/>
      <c r="I7" s="21"/>
      <c r="J7" s="22"/>
    </row>
    <row r="8" spans="2:10" ht="16.5" thickBot="1">
      <c r="B8" s="174"/>
      <c r="C8" s="175"/>
      <c r="D8" s="175"/>
      <c r="E8" s="175"/>
      <c r="F8" s="176"/>
      <c r="G8" s="177"/>
      <c r="H8" s="178" t="s">
        <v>1053</v>
      </c>
      <c r="I8" s="301" t="s">
        <v>1054</v>
      </c>
      <c r="J8" s="302"/>
    </row>
    <row r="9" spans="2:10" ht="15">
      <c r="B9" s="179"/>
      <c r="C9" s="180"/>
      <c r="D9" s="180"/>
      <c r="E9" s="180"/>
      <c r="F9" s="180"/>
      <c r="G9" s="180"/>
      <c r="H9" s="180"/>
      <c r="I9" s="180"/>
      <c r="J9" s="181"/>
    </row>
    <row r="10" spans="2:10" ht="15">
      <c r="B10" s="179"/>
      <c r="C10" s="180"/>
      <c r="D10" s="180"/>
      <c r="E10" s="180"/>
      <c r="F10" s="180"/>
      <c r="G10" s="180"/>
      <c r="H10" s="180"/>
      <c r="I10" s="180"/>
      <c r="J10" s="181"/>
    </row>
    <row r="11" spans="2:10" ht="20.25">
      <c r="B11" s="303" t="s">
        <v>1316</v>
      </c>
      <c r="C11" s="304"/>
      <c r="D11" s="304"/>
      <c r="E11" s="304"/>
      <c r="F11" s="304"/>
      <c r="G11" s="304"/>
      <c r="H11" s="304"/>
      <c r="I11" s="304"/>
      <c r="J11" s="305"/>
    </row>
    <row r="12" spans="2:10" ht="15">
      <c r="B12" s="179"/>
      <c r="C12" s="180"/>
      <c r="D12" s="180"/>
      <c r="E12" s="180"/>
      <c r="F12" s="180"/>
      <c r="G12" s="180"/>
      <c r="H12" s="180"/>
      <c r="I12" s="180"/>
      <c r="J12" s="181"/>
    </row>
    <row r="13" spans="2:10" ht="18.75">
      <c r="B13" s="182" t="s">
        <v>1180</v>
      </c>
      <c r="C13" s="183"/>
      <c r="D13" s="183"/>
      <c r="E13" s="183"/>
      <c r="F13" s="180"/>
      <c r="G13" s="180"/>
      <c r="H13" s="180"/>
      <c r="I13" s="180"/>
      <c r="J13" s="181"/>
    </row>
    <row r="14" spans="2:10" ht="18.75">
      <c r="B14" s="182"/>
      <c r="C14" s="183"/>
      <c r="D14" s="183"/>
      <c r="E14" s="183"/>
      <c r="F14" s="180"/>
      <c r="G14" s="180"/>
      <c r="H14" s="180"/>
      <c r="I14" s="180"/>
      <c r="J14" s="181"/>
    </row>
    <row r="15" spans="2:10" ht="16.5" thickBot="1">
      <c r="B15" s="184" t="s">
        <v>1181</v>
      </c>
      <c r="C15" s="185"/>
      <c r="D15" s="185"/>
      <c r="E15" s="186"/>
      <c r="F15" s="187"/>
      <c r="G15" s="187"/>
      <c r="H15" s="187"/>
      <c r="I15" s="187"/>
      <c r="J15" s="188"/>
    </row>
    <row r="16" spans="2:10" ht="16.5" thickBot="1">
      <c r="B16" s="306" t="s">
        <v>1182</v>
      </c>
      <c r="C16" s="307"/>
      <c r="D16" s="307"/>
      <c r="E16" s="307"/>
      <c r="F16" s="307"/>
      <c r="G16" s="307"/>
      <c r="H16" s="307"/>
      <c r="I16" s="307"/>
      <c r="J16" s="308"/>
    </row>
    <row r="17" spans="2:10" ht="15.75">
      <c r="B17" s="144">
        <v>1</v>
      </c>
      <c r="C17" s="148"/>
      <c r="D17" s="309" t="s">
        <v>1183</v>
      </c>
      <c r="E17" s="309"/>
      <c r="F17" s="309"/>
      <c r="G17" s="309"/>
      <c r="H17" s="309"/>
      <c r="I17" s="309"/>
      <c r="J17" s="310"/>
    </row>
    <row r="18" spans="2:10" ht="15.75">
      <c r="B18" s="145" t="s">
        <v>1184</v>
      </c>
      <c r="C18" s="147"/>
      <c r="D18" s="295" t="s">
        <v>1185</v>
      </c>
      <c r="E18" s="295"/>
      <c r="F18" s="295"/>
      <c r="G18" s="295"/>
      <c r="H18" s="295"/>
      <c r="I18" s="295"/>
      <c r="J18" s="296"/>
    </row>
    <row r="19" spans="2:10" ht="15.6" customHeight="1">
      <c r="B19" s="146" t="s">
        <v>1186</v>
      </c>
      <c r="C19" s="147"/>
      <c r="D19" s="299" t="s">
        <v>1322</v>
      </c>
      <c r="E19" s="299"/>
      <c r="F19" s="299"/>
      <c r="G19" s="299"/>
      <c r="H19" s="299"/>
      <c r="I19" s="299"/>
      <c r="J19" s="300"/>
    </row>
    <row r="20" spans="2:10" ht="15.6" customHeight="1">
      <c r="B20" s="146" t="s">
        <v>1187</v>
      </c>
      <c r="C20" s="147"/>
      <c r="D20" s="299" t="s">
        <v>1323</v>
      </c>
      <c r="E20" s="299"/>
      <c r="F20" s="299"/>
      <c r="G20" s="299"/>
      <c r="H20" s="299"/>
      <c r="I20" s="299"/>
      <c r="J20" s="300"/>
    </row>
    <row r="21" spans="2:10" ht="15.6" customHeight="1">
      <c r="B21" s="146" t="s">
        <v>1188</v>
      </c>
      <c r="C21" s="147"/>
      <c r="D21" s="299" t="s">
        <v>1324</v>
      </c>
      <c r="E21" s="299"/>
      <c r="F21" s="299"/>
      <c r="G21" s="299"/>
      <c r="H21" s="299"/>
      <c r="I21" s="299"/>
      <c r="J21" s="300"/>
    </row>
    <row r="22" spans="2:10" ht="15.6" customHeight="1">
      <c r="B22" s="146" t="s">
        <v>1189</v>
      </c>
      <c r="C22" s="147"/>
      <c r="D22" s="299" t="s">
        <v>1325</v>
      </c>
      <c r="E22" s="299"/>
      <c r="F22" s="299"/>
      <c r="G22" s="299"/>
      <c r="H22" s="299"/>
      <c r="I22" s="299"/>
      <c r="J22" s="300"/>
    </row>
    <row r="23" spans="2:10" ht="15.6" customHeight="1">
      <c r="B23" s="146" t="s">
        <v>1190</v>
      </c>
      <c r="C23" s="147"/>
      <c r="D23" s="299" t="s">
        <v>1326</v>
      </c>
      <c r="E23" s="299"/>
      <c r="F23" s="299"/>
      <c r="G23" s="299"/>
      <c r="H23" s="299"/>
      <c r="I23" s="299"/>
      <c r="J23" s="300"/>
    </row>
    <row r="24" spans="2:10" ht="138.75" customHeight="1">
      <c r="B24" s="146" t="s">
        <v>1191</v>
      </c>
      <c r="C24" s="147"/>
      <c r="D24" s="471" t="s">
        <v>1327</v>
      </c>
      <c r="E24" s="295"/>
      <c r="F24" s="295"/>
      <c r="G24" s="295"/>
      <c r="H24" s="295"/>
      <c r="I24" s="295"/>
      <c r="J24" s="296"/>
    </row>
    <row r="25" spans="2:10" ht="15.75" customHeight="1">
      <c r="B25" s="146" t="s">
        <v>1192</v>
      </c>
      <c r="C25" s="147"/>
      <c r="D25" s="295" t="s">
        <v>1195</v>
      </c>
      <c r="E25" s="295"/>
      <c r="F25" s="295"/>
      <c r="G25" s="295"/>
      <c r="H25" s="295"/>
      <c r="I25" s="295"/>
      <c r="J25" s="296"/>
    </row>
    <row r="26" spans="2:10" ht="15.75" customHeight="1">
      <c r="B26" s="146" t="s">
        <v>1194</v>
      </c>
      <c r="C26" s="147"/>
      <c r="D26" s="295" t="s">
        <v>1197</v>
      </c>
      <c r="E26" s="295"/>
      <c r="F26" s="295"/>
      <c r="G26" s="295"/>
      <c r="H26" s="295"/>
      <c r="I26" s="295"/>
      <c r="J26" s="296"/>
    </row>
    <row r="27" spans="2:10" ht="15.75" customHeight="1">
      <c r="B27" s="146" t="s">
        <v>1196</v>
      </c>
      <c r="C27" s="147"/>
      <c r="D27" s="295" t="s">
        <v>1193</v>
      </c>
      <c r="E27" s="295"/>
      <c r="F27" s="295"/>
      <c r="G27" s="295"/>
      <c r="H27" s="295"/>
      <c r="I27" s="295"/>
      <c r="J27" s="296"/>
    </row>
    <row r="28" spans="2:10" ht="16.5" thickBot="1">
      <c r="B28" s="234">
        <v>12</v>
      </c>
      <c r="C28" s="235"/>
      <c r="D28" s="297" t="s">
        <v>1320</v>
      </c>
      <c r="E28" s="297"/>
      <c r="F28" s="297"/>
      <c r="G28" s="297"/>
      <c r="H28" s="297"/>
      <c r="I28" s="297"/>
      <c r="J28" s="298"/>
    </row>
    <row r="29" spans="2:10" ht="15.75">
      <c r="C29" s="195" t="s">
        <v>1198</v>
      </c>
      <c r="D29" s="470" t="s">
        <v>1199</v>
      </c>
      <c r="E29" s="470"/>
      <c r="F29" s="470"/>
      <c r="G29" s="470"/>
      <c r="H29" s="470"/>
      <c r="I29" s="470"/>
      <c r="J29" s="470"/>
    </row>
  </sheetData>
  <protectedRanges>
    <protectedRange sqref="I8:J8" name="Appendix_4_range"/>
  </protectedRanges>
  <mergeCells count="16">
    <mergeCell ref="D29:J29"/>
    <mergeCell ref="I8:J8"/>
    <mergeCell ref="B11:J11"/>
    <mergeCell ref="B16:J16"/>
    <mergeCell ref="D17:J17"/>
    <mergeCell ref="D18:J18"/>
    <mergeCell ref="D27:J27"/>
    <mergeCell ref="D28:J28"/>
    <mergeCell ref="D19:J19"/>
    <mergeCell ref="D20:J20"/>
    <mergeCell ref="D21:J21"/>
    <mergeCell ref="D25:J25"/>
    <mergeCell ref="D22:J22"/>
    <mergeCell ref="D23:J23"/>
    <mergeCell ref="D24:J24"/>
    <mergeCell ref="D26:J26"/>
  </mergeCells>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98" r:id="rId4" name="Check Box 82">
              <controlPr locked="0" defaultSize="0" autoFill="0" autoLine="0" autoPict="0">
                <anchor moveWithCells="1">
                  <from>
                    <xdr:col>2</xdr:col>
                    <xdr:colOff>0</xdr:colOff>
                    <xdr:row>15</xdr:row>
                    <xdr:rowOff>161925</xdr:rowOff>
                  </from>
                  <to>
                    <xdr:col>2</xdr:col>
                    <xdr:colOff>295275</xdr:colOff>
                    <xdr:row>16</xdr:row>
                    <xdr:rowOff>190500</xdr:rowOff>
                  </to>
                </anchor>
              </controlPr>
            </control>
          </mc:Choice>
        </mc:AlternateContent>
        <mc:AlternateContent xmlns:mc="http://schemas.openxmlformats.org/markup-compatibility/2006">
          <mc:Choice Requires="x14">
            <control shapeId="9299" r:id="rId5" name="Check Box 83">
              <controlPr locked="0" defaultSize="0" autoFill="0" autoLine="0" autoPict="0">
                <anchor moveWithCells="1">
                  <from>
                    <xdr:col>2</xdr:col>
                    <xdr:colOff>0</xdr:colOff>
                    <xdr:row>16</xdr:row>
                    <xdr:rowOff>161925</xdr:rowOff>
                  </from>
                  <to>
                    <xdr:col>2</xdr:col>
                    <xdr:colOff>295275</xdr:colOff>
                    <xdr:row>18</xdr:row>
                    <xdr:rowOff>9525</xdr:rowOff>
                  </to>
                </anchor>
              </controlPr>
            </control>
          </mc:Choice>
        </mc:AlternateContent>
        <mc:AlternateContent xmlns:mc="http://schemas.openxmlformats.org/markup-compatibility/2006">
          <mc:Choice Requires="x14">
            <control shapeId="9300" r:id="rId6" name="Check Box 84">
              <controlPr locked="0" defaultSize="0" autoFill="0" autoLine="0" autoPict="0">
                <anchor moveWithCells="1">
                  <from>
                    <xdr:col>2</xdr:col>
                    <xdr:colOff>0</xdr:colOff>
                    <xdr:row>17</xdr:row>
                    <xdr:rowOff>161925</xdr:rowOff>
                  </from>
                  <to>
                    <xdr:col>2</xdr:col>
                    <xdr:colOff>295275</xdr:colOff>
                    <xdr:row>19</xdr:row>
                    <xdr:rowOff>9525</xdr:rowOff>
                  </to>
                </anchor>
              </controlPr>
            </control>
          </mc:Choice>
        </mc:AlternateContent>
        <mc:AlternateContent xmlns:mc="http://schemas.openxmlformats.org/markup-compatibility/2006">
          <mc:Choice Requires="x14">
            <control shapeId="9301" r:id="rId7" name="Check Box 85">
              <controlPr locked="0" defaultSize="0" autoFill="0" autoLine="0" autoPict="0">
                <anchor moveWithCells="1">
                  <from>
                    <xdr:col>2</xdr:col>
                    <xdr:colOff>0</xdr:colOff>
                    <xdr:row>18</xdr:row>
                    <xdr:rowOff>161925</xdr:rowOff>
                  </from>
                  <to>
                    <xdr:col>2</xdr:col>
                    <xdr:colOff>295275</xdr:colOff>
                    <xdr:row>20</xdr:row>
                    <xdr:rowOff>9525</xdr:rowOff>
                  </to>
                </anchor>
              </controlPr>
            </control>
          </mc:Choice>
        </mc:AlternateContent>
        <mc:AlternateContent xmlns:mc="http://schemas.openxmlformats.org/markup-compatibility/2006">
          <mc:Choice Requires="x14">
            <control shapeId="9302" r:id="rId8" name="Check Box 86">
              <controlPr locked="0" defaultSize="0" autoFill="0" autoLine="0" autoPict="0">
                <anchor moveWithCells="1">
                  <from>
                    <xdr:col>2</xdr:col>
                    <xdr:colOff>0</xdr:colOff>
                    <xdr:row>19</xdr:row>
                    <xdr:rowOff>161925</xdr:rowOff>
                  </from>
                  <to>
                    <xdr:col>2</xdr:col>
                    <xdr:colOff>295275</xdr:colOff>
                    <xdr:row>21</xdr:row>
                    <xdr:rowOff>9525</xdr:rowOff>
                  </to>
                </anchor>
              </controlPr>
            </control>
          </mc:Choice>
        </mc:AlternateContent>
        <mc:AlternateContent xmlns:mc="http://schemas.openxmlformats.org/markup-compatibility/2006">
          <mc:Choice Requires="x14">
            <control shapeId="9303" r:id="rId9" name="Check Box 87">
              <controlPr locked="0" defaultSize="0" autoFill="0" autoLine="0" autoPict="0">
                <anchor moveWithCells="1">
                  <from>
                    <xdr:col>2</xdr:col>
                    <xdr:colOff>0</xdr:colOff>
                    <xdr:row>20</xdr:row>
                    <xdr:rowOff>161925</xdr:rowOff>
                  </from>
                  <to>
                    <xdr:col>2</xdr:col>
                    <xdr:colOff>295275</xdr:colOff>
                    <xdr:row>22</xdr:row>
                    <xdr:rowOff>9525</xdr:rowOff>
                  </to>
                </anchor>
              </controlPr>
            </control>
          </mc:Choice>
        </mc:AlternateContent>
        <mc:AlternateContent xmlns:mc="http://schemas.openxmlformats.org/markup-compatibility/2006">
          <mc:Choice Requires="x14">
            <control shapeId="9304" r:id="rId10" name="Check Box 88">
              <controlPr locked="0" defaultSize="0" autoFill="0" autoLine="0" autoPict="0">
                <anchor moveWithCells="1">
                  <from>
                    <xdr:col>2</xdr:col>
                    <xdr:colOff>0</xdr:colOff>
                    <xdr:row>21</xdr:row>
                    <xdr:rowOff>161925</xdr:rowOff>
                  </from>
                  <to>
                    <xdr:col>2</xdr:col>
                    <xdr:colOff>295275</xdr:colOff>
                    <xdr:row>23</xdr:row>
                    <xdr:rowOff>9525</xdr:rowOff>
                  </to>
                </anchor>
              </controlPr>
            </control>
          </mc:Choice>
        </mc:AlternateContent>
        <mc:AlternateContent xmlns:mc="http://schemas.openxmlformats.org/markup-compatibility/2006">
          <mc:Choice Requires="x14">
            <control shapeId="9305" r:id="rId11" name="Check Box 89">
              <controlPr locked="0" defaultSize="0" autoFill="0" autoLine="0" autoPict="0">
                <anchor moveWithCells="1">
                  <from>
                    <xdr:col>2</xdr:col>
                    <xdr:colOff>0</xdr:colOff>
                    <xdr:row>22</xdr:row>
                    <xdr:rowOff>161925</xdr:rowOff>
                  </from>
                  <to>
                    <xdr:col>2</xdr:col>
                    <xdr:colOff>295275</xdr:colOff>
                    <xdr:row>23</xdr:row>
                    <xdr:rowOff>209550</xdr:rowOff>
                  </to>
                </anchor>
              </controlPr>
            </control>
          </mc:Choice>
        </mc:AlternateContent>
        <mc:AlternateContent xmlns:mc="http://schemas.openxmlformats.org/markup-compatibility/2006">
          <mc:Choice Requires="x14">
            <control shapeId="9307" r:id="rId12" name="Check Box 91">
              <controlPr locked="0" defaultSize="0" autoFill="0" autoLine="0" autoPict="0">
                <anchor moveWithCells="1">
                  <from>
                    <xdr:col>2</xdr:col>
                    <xdr:colOff>0</xdr:colOff>
                    <xdr:row>24</xdr:row>
                    <xdr:rowOff>0</xdr:rowOff>
                  </from>
                  <to>
                    <xdr:col>2</xdr:col>
                    <xdr:colOff>295275</xdr:colOff>
                    <xdr:row>25</xdr:row>
                    <xdr:rowOff>28575</xdr:rowOff>
                  </to>
                </anchor>
              </controlPr>
            </control>
          </mc:Choice>
        </mc:AlternateContent>
        <mc:AlternateContent xmlns:mc="http://schemas.openxmlformats.org/markup-compatibility/2006">
          <mc:Choice Requires="x14">
            <control shapeId="9310" r:id="rId13" name="Check Box 94">
              <controlPr locked="0" defaultSize="0" autoFill="0" autoLine="0" autoPict="0">
                <anchor moveWithCells="1">
                  <from>
                    <xdr:col>2</xdr:col>
                    <xdr:colOff>0</xdr:colOff>
                    <xdr:row>27</xdr:row>
                    <xdr:rowOff>0</xdr:rowOff>
                  </from>
                  <to>
                    <xdr:col>2</xdr:col>
                    <xdr:colOff>295275</xdr:colOff>
                    <xdr:row>28</xdr:row>
                    <xdr:rowOff>152400</xdr:rowOff>
                  </to>
                </anchor>
              </controlPr>
            </control>
          </mc:Choice>
        </mc:AlternateContent>
        <mc:AlternateContent xmlns:mc="http://schemas.openxmlformats.org/markup-compatibility/2006">
          <mc:Choice Requires="x14">
            <control shapeId="9346" r:id="rId14" name="Check Box 130">
              <controlPr locked="0" defaultSize="0" autoFill="0" autoLine="0" autoPict="0">
                <anchor moveWithCells="1">
                  <from>
                    <xdr:col>2</xdr:col>
                    <xdr:colOff>0</xdr:colOff>
                    <xdr:row>25</xdr:row>
                    <xdr:rowOff>0</xdr:rowOff>
                  </from>
                  <to>
                    <xdr:col>2</xdr:col>
                    <xdr:colOff>295275</xdr:colOff>
                    <xdr:row>26</xdr:row>
                    <xdr:rowOff>9525</xdr:rowOff>
                  </to>
                </anchor>
              </controlPr>
            </control>
          </mc:Choice>
        </mc:AlternateContent>
        <mc:AlternateContent xmlns:mc="http://schemas.openxmlformats.org/markup-compatibility/2006">
          <mc:Choice Requires="x14">
            <control shapeId="9347" r:id="rId15" name="Check Box 131">
              <controlPr locked="0" defaultSize="0" autoFill="0" autoLine="0" autoPict="0">
                <anchor moveWithCells="1">
                  <from>
                    <xdr:col>2</xdr:col>
                    <xdr:colOff>0</xdr:colOff>
                    <xdr:row>26</xdr:row>
                    <xdr:rowOff>9525</xdr:rowOff>
                  </from>
                  <to>
                    <xdr:col>2</xdr:col>
                    <xdr:colOff>295275</xdr:colOff>
                    <xdr:row>27</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B1:N85"/>
  <sheetViews>
    <sheetView rightToLeft="1" topLeftCell="A76" zoomScale="80" zoomScaleNormal="80" workbookViewId="0">
      <selection activeCell="C83" sqref="C83"/>
    </sheetView>
  </sheetViews>
  <sheetFormatPr defaultRowHeight="14.25"/>
  <cols>
    <col min="1" max="1" width="2.125" customWidth="1"/>
    <col min="2" max="2" width="20.125" customWidth="1"/>
    <col min="3" max="3" width="30.375" customWidth="1"/>
    <col min="4" max="5" width="14.875" customWidth="1"/>
    <col min="6" max="6" width="12.25" customWidth="1"/>
    <col min="7" max="7" width="14.375" customWidth="1"/>
    <col min="8" max="8" width="10" customWidth="1"/>
    <col min="9" max="9" width="22.5" customWidth="1"/>
    <col min="10" max="10" width="10.125" customWidth="1"/>
    <col min="11" max="11" width="22.625" customWidth="1"/>
    <col min="12" max="12" width="10.625" customWidth="1"/>
    <col min="13" max="13" width="5.625" customWidth="1"/>
  </cols>
  <sheetData>
    <row r="1" spans="2:14" ht="11.25" customHeight="1" thickBot="1"/>
    <row r="2" spans="2:14">
      <c r="B2" s="17"/>
      <c r="C2" s="18"/>
      <c r="D2" s="18"/>
      <c r="E2" s="18"/>
      <c r="F2" s="18"/>
      <c r="G2" s="18"/>
      <c r="H2" s="18"/>
      <c r="I2" s="18"/>
      <c r="J2" s="18"/>
      <c r="K2" s="18"/>
      <c r="L2" s="18"/>
      <c r="M2" s="19"/>
    </row>
    <row r="3" spans="2:14">
      <c r="B3" s="20"/>
      <c r="C3" s="21"/>
      <c r="D3" s="21"/>
      <c r="E3" s="21"/>
      <c r="F3" s="21"/>
      <c r="G3" s="21"/>
      <c r="H3" s="21"/>
      <c r="I3" s="21"/>
      <c r="J3" s="21"/>
      <c r="K3" s="21"/>
      <c r="L3" s="21"/>
      <c r="M3" s="22"/>
    </row>
    <row r="4" spans="2:14">
      <c r="B4" s="20"/>
      <c r="C4" s="21"/>
      <c r="D4" s="21"/>
      <c r="E4" s="21"/>
      <c r="F4" s="21"/>
      <c r="G4" s="21"/>
      <c r="H4" s="21"/>
      <c r="I4" s="21"/>
      <c r="J4" s="21"/>
      <c r="K4" s="21"/>
      <c r="L4" s="21"/>
      <c r="M4" s="22"/>
    </row>
    <row r="5" spans="2:14">
      <c r="B5" s="20"/>
      <c r="C5" s="21"/>
      <c r="D5" s="21"/>
      <c r="E5" s="21"/>
      <c r="F5" s="21"/>
      <c r="G5" s="21"/>
      <c r="H5" s="21"/>
      <c r="I5" s="21"/>
      <c r="J5" s="21"/>
      <c r="K5" s="21"/>
      <c r="L5" s="21"/>
      <c r="M5" s="22"/>
    </row>
    <row r="6" spans="2:14">
      <c r="B6" s="20"/>
      <c r="C6" s="21"/>
      <c r="D6" s="21"/>
      <c r="E6" s="21"/>
      <c r="F6" s="21"/>
      <c r="G6" s="21"/>
      <c r="H6" s="21"/>
      <c r="I6" s="21"/>
      <c r="J6" s="21"/>
      <c r="K6" s="21"/>
      <c r="L6" s="21"/>
      <c r="M6" s="22"/>
    </row>
    <row r="7" spans="2:14">
      <c r="B7" s="20"/>
      <c r="C7" s="21"/>
      <c r="D7" s="21"/>
      <c r="E7" s="21"/>
      <c r="F7" s="21"/>
      <c r="G7" s="21"/>
      <c r="H7" s="21"/>
      <c r="I7" s="21"/>
      <c r="J7" s="21"/>
      <c r="K7" s="21"/>
      <c r="L7" s="21"/>
      <c r="M7" s="22"/>
    </row>
    <row r="8" spans="2:14" ht="16.5" customHeight="1" thickBot="1">
      <c r="B8" s="75"/>
      <c r="C8" s="70"/>
      <c r="D8" s="70"/>
      <c r="E8" s="71"/>
      <c r="F8" s="71"/>
      <c r="G8" s="21"/>
      <c r="H8" s="21"/>
      <c r="I8" s="21"/>
      <c r="J8" s="83" t="s">
        <v>1053</v>
      </c>
      <c r="K8" s="231"/>
      <c r="L8" s="70"/>
      <c r="M8" s="22"/>
    </row>
    <row r="9" spans="2:14" ht="15">
      <c r="B9" s="76"/>
      <c r="C9" s="70"/>
      <c r="D9" s="70"/>
      <c r="E9" s="71"/>
      <c r="F9" s="71"/>
      <c r="G9" s="70"/>
      <c r="H9" s="70"/>
      <c r="I9" s="70"/>
      <c r="J9" s="70"/>
      <c r="K9" s="70"/>
      <c r="L9" s="70"/>
      <c r="M9" s="84"/>
    </row>
    <row r="10" spans="2:14" ht="20.25">
      <c r="B10" s="291" t="s">
        <v>1312</v>
      </c>
      <c r="C10" s="277"/>
      <c r="D10" s="277"/>
      <c r="E10" s="277"/>
      <c r="F10" s="277"/>
      <c r="G10" s="277"/>
      <c r="H10" s="277"/>
      <c r="I10" s="277"/>
      <c r="J10" s="277"/>
      <c r="K10" s="277"/>
      <c r="L10" s="277"/>
      <c r="M10" s="292"/>
      <c r="N10" s="79"/>
    </row>
    <row r="11" spans="2:14" ht="19.5" thickBot="1">
      <c r="B11" s="77"/>
      <c r="C11" s="71"/>
      <c r="D11" s="72"/>
      <c r="E11" s="71"/>
      <c r="F11" s="72"/>
      <c r="G11" s="71"/>
      <c r="H11" s="72"/>
      <c r="I11" s="71"/>
      <c r="J11" s="71"/>
      <c r="K11" s="71"/>
      <c r="L11" s="71"/>
      <c r="M11" s="85"/>
      <c r="N11" s="80"/>
    </row>
    <row r="12" spans="2:14" ht="12" customHeight="1">
      <c r="B12" s="315" t="s">
        <v>1130</v>
      </c>
      <c r="C12" s="316"/>
      <c r="D12" s="319"/>
      <c r="E12" s="320"/>
      <c r="F12" s="320"/>
      <c r="G12" s="320"/>
      <c r="H12" s="320"/>
      <c r="I12" s="320"/>
      <c r="J12" s="320"/>
      <c r="K12" s="320"/>
      <c r="L12" s="321"/>
      <c r="M12" s="84"/>
    </row>
    <row r="13" spans="2:14" ht="17.25" customHeight="1" thickBot="1">
      <c r="B13" s="317"/>
      <c r="C13" s="318"/>
      <c r="D13" s="322"/>
      <c r="E13" s="323"/>
      <c r="F13" s="323"/>
      <c r="G13" s="323"/>
      <c r="H13" s="323"/>
      <c r="I13" s="323"/>
      <c r="J13" s="323"/>
      <c r="K13" s="323"/>
      <c r="L13" s="324"/>
      <c r="M13" s="84"/>
    </row>
    <row r="14" spans="2:14" ht="15" customHeight="1" thickBot="1">
      <c r="B14" s="78"/>
      <c r="C14" s="70"/>
      <c r="D14" s="70"/>
      <c r="E14" s="71"/>
      <c r="F14" s="71"/>
      <c r="G14" s="70"/>
      <c r="H14" s="70"/>
      <c r="I14" s="70"/>
      <c r="J14" s="70"/>
      <c r="K14" s="70"/>
      <c r="L14" s="70"/>
      <c r="M14" s="84"/>
    </row>
    <row r="15" spans="2:14" ht="21.75" customHeight="1" thickBot="1">
      <c r="B15" s="325" t="s">
        <v>1098</v>
      </c>
      <c r="C15" s="326"/>
      <c r="D15" s="327"/>
      <c r="E15" s="328"/>
      <c r="F15" s="328"/>
      <c r="G15" s="328"/>
      <c r="H15" s="328"/>
      <c r="I15" s="328"/>
      <c r="J15" s="328"/>
      <c r="K15" s="328"/>
      <c r="L15" s="329"/>
      <c r="M15" s="84"/>
    </row>
    <row r="16" spans="2:14" ht="15" customHeight="1">
      <c r="B16" s="78"/>
      <c r="C16" s="70"/>
      <c r="D16" s="70"/>
      <c r="E16" s="71"/>
      <c r="F16" s="71"/>
      <c r="G16" s="70"/>
      <c r="H16" s="70"/>
      <c r="I16" s="70"/>
      <c r="J16" s="70"/>
      <c r="K16" s="70"/>
      <c r="L16" s="70"/>
      <c r="M16" s="84"/>
    </row>
    <row r="17" spans="2:13" ht="19.5" customHeight="1">
      <c r="B17" s="94" t="s">
        <v>1200</v>
      </c>
      <c r="C17" s="70"/>
      <c r="D17" s="70"/>
      <c r="E17" s="71"/>
      <c r="F17" s="71"/>
      <c r="G17" s="70"/>
      <c r="H17" s="70"/>
      <c r="I17" s="70"/>
      <c r="J17" s="70"/>
      <c r="K17" s="70"/>
      <c r="L17" s="70"/>
      <c r="M17" s="84"/>
    </row>
    <row r="18" spans="2:13" ht="15.75">
      <c r="B18" s="311" t="s">
        <v>1201</v>
      </c>
      <c r="C18" s="312"/>
      <c r="D18" s="108"/>
      <c r="E18" s="82"/>
      <c r="F18" s="71"/>
      <c r="G18" s="70"/>
      <c r="H18" s="70"/>
      <c r="I18" s="70"/>
      <c r="J18" s="70"/>
      <c r="K18" s="70"/>
      <c r="L18" s="70"/>
      <c r="M18" s="84"/>
    </row>
    <row r="19" spans="2:13" ht="15.75">
      <c r="B19" s="311" t="s">
        <v>1202</v>
      </c>
      <c r="C19" s="312"/>
      <c r="D19" s="106"/>
      <c r="E19" s="82"/>
      <c r="F19" s="71"/>
      <c r="G19" s="70"/>
      <c r="H19" s="70"/>
      <c r="I19" s="70"/>
      <c r="J19" s="70"/>
      <c r="K19" s="70"/>
      <c r="L19" s="70"/>
      <c r="M19" s="84"/>
    </row>
    <row r="20" spans="2:13" ht="15.75">
      <c r="B20" s="311" t="s">
        <v>1203</v>
      </c>
      <c r="C20" s="312"/>
      <c r="D20" s="106"/>
      <c r="E20" s="82"/>
      <c r="F20" s="71"/>
      <c r="G20" s="70"/>
      <c r="H20" s="70"/>
      <c r="I20" s="70"/>
      <c r="J20" s="70"/>
      <c r="K20" s="70"/>
      <c r="L20" s="70"/>
      <c r="M20" s="84"/>
    </row>
    <row r="21" spans="2:13" ht="15.75">
      <c r="B21" s="311" t="s">
        <v>1204</v>
      </c>
      <c r="C21" s="312"/>
      <c r="D21" s="106"/>
      <c r="E21" s="82"/>
      <c r="F21" s="71"/>
      <c r="G21" s="70"/>
      <c r="H21" s="70"/>
      <c r="I21" s="70"/>
      <c r="J21" s="70"/>
      <c r="K21" s="70"/>
      <c r="L21" s="70"/>
      <c r="M21" s="84"/>
    </row>
    <row r="22" spans="2:13" ht="15.75">
      <c r="B22" s="311" t="s">
        <v>1205</v>
      </c>
      <c r="C22" s="312"/>
      <c r="D22" s="106"/>
      <c r="E22" s="82"/>
      <c r="F22" s="71"/>
      <c r="G22" s="70"/>
      <c r="H22" s="70"/>
      <c r="I22" s="70"/>
      <c r="J22" s="70"/>
      <c r="K22" s="70"/>
      <c r="L22" s="70"/>
      <c r="M22" s="84"/>
    </row>
    <row r="23" spans="2:13" ht="14.25" customHeight="1" thickBot="1">
      <c r="B23" s="78"/>
      <c r="C23" s="70"/>
      <c r="D23" s="70"/>
      <c r="E23" s="71"/>
      <c r="F23" s="71"/>
      <c r="G23" s="70"/>
      <c r="H23" s="70"/>
      <c r="I23" s="70"/>
      <c r="J23" s="70"/>
      <c r="K23" s="70"/>
      <c r="L23" s="70"/>
      <c r="M23" s="84"/>
    </row>
    <row r="24" spans="2:13" ht="69" customHeight="1">
      <c r="B24" s="330" t="s">
        <v>1206</v>
      </c>
      <c r="C24" s="331"/>
      <c r="D24" s="334"/>
      <c r="E24" s="335"/>
      <c r="F24" s="335"/>
      <c r="G24" s="335"/>
      <c r="H24" s="335"/>
      <c r="I24" s="335"/>
      <c r="J24" s="335"/>
      <c r="K24" s="335"/>
      <c r="L24" s="336"/>
      <c r="M24" s="22"/>
    </row>
    <row r="25" spans="2:13" ht="56.25" customHeight="1" thickBot="1">
      <c r="B25" s="332"/>
      <c r="C25" s="333"/>
      <c r="D25" s="337"/>
      <c r="E25" s="338"/>
      <c r="F25" s="338"/>
      <c r="G25" s="338"/>
      <c r="H25" s="338"/>
      <c r="I25" s="338"/>
      <c r="J25" s="338"/>
      <c r="K25" s="338"/>
      <c r="L25" s="339"/>
      <c r="M25" s="22"/>
    </row>
    <row r="26" spans="2:13" ht="14.25" customHeight="1">
      <c r="B26" s="78"/>
      <c r="C26" s="70"/>
      <c r="D26" s="70"/>
      <c r="E26" s="71"/>
      <c r="F26" s="71"/>
      <c r="G26" s="70"/>
      <c r="H26" s="70"/>
      <c r="I26" s="70"/>
      <c r="J26" s="70"/>
      <c r="K26" s="70"/>
      <c r="L26" s="70"/>
      <c r="M26" s="84"/>
    </row>
    <row r="27" spans="2:13" ht="14.25" customHeight="1">
      <c r="B27" s="94" t="s">
        <v>1207</v>
      </c>
      <c r="C27" s="70"/>
      <c r="D27" s="70"/>
      <c r="E27" s="71"/>
      <c r="F27" s="71"/>
      <c r="G27" s="70"/>
      <c r="H27" s="70"/>
      <c r="I27" s="70"/>
      <c r="J27" s="70"/>
      <c r="K27" s="70"/>
      <c r="L27" s="70"/>
      <c r="M27" s="84"/>
    </row>
    <row r="28" spans="2:13" ht="17.25" customHeight="1">
      <c r="B28" s="313" t="s">
        <v>1208</v>
      </c>
      <c r="C28" s="314"/>
      <c r="D28" s="70"/>
      <c r="E28" s="71"/>
      <c r="F28" s="71"/>
      <c r="G28" s="70"/>
      <c r="H28" s="70"/>
      <c r="I28" s="70"/>
      <c r="J28" s="70"/>
      <c r="K28" s="70"/>
      <c r="L28" s="70"/>
      <c r="M28" s="84"/>
    </row>
    <row r="29" spans="2:13" ht="14.25" customHeight="1">
      <c r="B29" s="311" t="s">
        <v>1209</v>
      </c>
      <c r="C29" s="312"/>
      <c r="D29" s="109"/>
      <c r="E29" s="93"/>
      <c r="F29" s="71"/>
      <c r="G29" s="70"/>
      <c r="H29" s="70"/>
      <c r="I29" s="70"/>
      <c r="J29" s="70"/>
      <c r="K29" s="70"/>
      <c r="L29" s="70"/>
      <c r="M29" s="84"/>
    </row>
    <row r="30" spans="2:13" ht="14.25" customHeight="1">
      <c r="B30" s="311" t="s">
        <v>1210</v>
      </c>
      <c r="C30" s="312"/>
      <c r="D30" s="109"/>
      <c r="E30" s="93"/>
      <c r="F30" s="71"/>
      <c r="G30" s="70"/>
      <c r="H30" s="70"/>
      <c r="I30" s="70"/>
      <c r="J30" s="70"/>
      <c r="K30" s="70"/>
      <c r="L30" s="70"/>
      <c r="M30" s="84"/>
    </row>
    <row r="31" spans="2:13" ht="14.25" customHeight="1">
      <c r="B31" s="311" t="s">
        <v>1211</v>
      </c>
      <c r="C31" s="312"/>
      <c r="D31" s="109"/>
      <c r="E31" s="93"/>
      <c r="F31" s="71"/>
      <c r="G31" s="70"/>
      <c r="H31" s="70"/>
      <c r="I31" s="70"/>
      <c r="J31" s="70"/>
      <c r="K31" s="70"/>
      <c r="L31" s="70"/>
      <c r="M31" s="84"/>
    </row>
    <row r="32" spans="2:13" ht="14.25" customHeight="1">
      <c r="B32" s="311" t="s">
        <v>1212</v>
      </c>
      <c r="C32" s="312"/>
      <c r="D32" s="109"/>
      <c r="E32" s="93"/>
      <c r="F32" s="71"/>
      <c r="G32" s="70"/>
      <c r="H32" s="70"/>
      <c r="I32" s="70"/>
      <c r="J32" s="70"/>
      <c r="K32" s="70"/>
      <c r="L32" s="70"/>
      <c r="M32" s="84"/>
    </row>
    <row r="33" spans="2:13" ht="14.25" customHeight="1">
      <c r="B33" s="78"/>
      <c r="C33" s="70"/>
      <c r="D33" s="70"/>
      <c r="E33" s="71"/>
      <c r="F33" s="71"/>
      <c r="G33" s="70"/>
      <c r="H33" s="70"/>
      <c r="I33" s="70"/>
      <c r="J33" s="70"/>
      <c r="K33" s="70"/>
      <c r="L33" s="70"/>
      <c r="M33" s="84"/>
    </row>
    <row r="34" spans="2:13" ht="14.25" customHeight="1">
      <c r="B34" s="313" t="s">
        <v>1213</v>
      </c>
      <c r="C34" s="314"/>
      <c r="D34" s="70"/>
      <c r="E34" s="71"/>
      <c r="F34" s="71"/>
      <c r="G34" s="70"/>
      <c r="H34" s="70"/>
      <c r="I34" s="70"/>
      <c r="J34" s="70"/>
      <c r="K34" s="70"/>
      <c r="L34" s="70"/>
      <c r="M34" s="84"/>
    </row>
    <row r="35" spans="2:13" ht="14.25" customHeight="1">
      <c r="B35" s="311" t="s">
        <v>1214</v>
      </c>
      <c r="C35" s="312"/>
      <c r="D35" s="109"/>
      <c r="E35" s="93"/>
      <c r="F35" s="71"/>
      <c r="G35" s="70"/>
      <c r="H35" s="70"/>
      <c r="I35" s="70"/>
      <c r="J35" s="70"/>
      <c r="K35" s="70"/>
      <c r="L35" s="70"/>
      <c r="M35" s="84"/>
    </row>
    <row r="36" spans="2:13" ht="14.25" customHeight="1">
      <c r="B36" s="311" t="s">
        <v>1215</v>
      </c>
      <c r="C36" s="312"/>
      <c r="D36" s="109"/>
      <c r="E36" s="93"/>
      <c r="F36" s="71"/>
      <c r="G36" s="70"/>
      <c r="H36" s="70"/>
      <c r="I36" s="70"/>
      <c r="J36" s="70"/>
      <c r="K36" s="70"/>
      <c r="L36" s="70"/>
      <c r="M36" s="84"/>
    </row>
    <row r="37" spans="2:13" ht="14.25" customHeight="1">
      <c r="B37" s="311" t="s">
        <v>1212</v>
      </c>
      <c r="C37" s="312"/>
      <c r="D37" s="109"/>
      <c r="E37" s="93"/>
      <c r="F37" s="71"/>
      <c r="G37" s="70"/>
      <c r="H37" s="70"/>
      <c r="I37" s="70"/>
      <c r="J37" s="70"/>
      <c r="K37" s="70"/>
      <c r="L37" s="70"/>
      <c r="M37" s="84"/>
    </row>
    <row r="38" spans="2:13" ht="14.25" customHeight="1">
      <c r="B38" s="78"/>
      <c r="C38" s="70"/>
      <c r="D38" s="70"/>
      <c r="E38" s="71"/>
      <c r="F38" s="71"/>
      <c r="G38" s="70"/>
      <c r="H38" s="70"/>
      <c r="I38" s="70"/>
      <c r="J38" s="70"/>
      <c r="K38" s="70"/>
      <c r="L38" s="70"/>
      <c r="M38" s="84"/>
    </row>
    <row r="39" spans="2:13" ht="14.25" customHeight="1">
      <c r="B39" s="313" t="s">
        <v>1216</v>
      </c>
      <c r="C39" s="314"/>
      <c r="D39" s="70"/>
      <c r="E39" s="71"/>
      <c r="F39" s="71"/>
      <c r="G39" s="70"/>
      <c r="H39" s="70"/>
      <c r="I39" s="70"/>
      <c r="J39" s="70"/>
      <c r="K39" s="70"/>
      <c r="L39" s="70"/>
      <c r="M39" s="84"/>
    </row>
    <row r="40" spans="2:13" ht="14.25" customHeight="1">
      <c r="B40" s="311" t="s">
        <v>1214</v>
      </c>
      <c r="C40" s="312"/>
      <c r="D40" s="109"/>
      <c r="E40" s="93"/>
      <c r="F40" s="71"/>
      <c r="G40" s="70"/>
      <c r="H40" s="70"/>
      <c r="I40" s="70"/>
      <c r="J40" s="70"/>
      <c r="K40" s="70"/>
      <c r="L40" s="70"/>
      <c r="M40" s="84"/>
    </row>
    <row r="41" spans="2:13" ht="14.25" customHeight="1">
      <c r="B41" s="311" t="s">
        <v>1210</v>
      </c>
      <c r="C41" s="312"/>
      <c r="D41" s="109"/>
      <c r="E41" s="93"/>
      <c r="F41" s="71"/>
      <c r="G41" s="70"/>
      <c r="H41" s="70"/>
      <c r="I41" s="70"/>
      <c r="J41" s="70"/>
      <c r="K41" s="70"/>
      <c r="L41" s="70"/>
      <c r="M41" s="84"/>
    </row>
    <row r="42" spans="2:13" ht="14.25" customHeight="1">
      <c r="B42" s="311" t="s">
        <v>1212</v>
      </c>
      <c r="C42" s="312"/>
      <c r="D42" s="109"/>
      <c r="E42" s="93"/>
      <c r="F42" s="71"/>
      <c r="G42" s="70"/>
      <c r="H42" s="70"/>
      <c r="I42" s="70"/>
      <c r="J42" s="70"/>
      <c r="K42" s="70"/>
      <c r="L42" s="70"/>
      <c r="M42" s="84"/>
    </row>
    <row r="43" spans="2:13" ht="14.25" customHeight="1">
      <c r="B43" s="78"/>
      <c r="C43" s="70"/>
      <c r="D43" s="70"/>
      <c r="E43" s="71"/>
      <c r="F43" s="71"/>
      <c r="G43" s="70"/>
      <c r="H43" s="70"/>
      <c r="I43" s="70"/>
      <c r="J43" s="70"/>
      <c r="K43" s="70"/>
      <c r="L43" s="70"/>
      <c r="M43" s="84"/>
    </row>
    <row r="44" spans="2:13" ht="18" customHeight="1">
      <c r="B44" s="94" t="s">
        <v>1217</v>
      </c>
      <c r="C44" s="70"/>
      <c r="D44" s="70"/>
      <c r="E44" s="71"/>
      <c r="F44" s="71"/>
      <c r="G44" s="70"/>
      <c r="H44" s="70"/>
      <c r="I44" s="70"/>
      <c r="J44" s="70"/>
      <c r="K44" s="70"/>
      <c r="L44" s="70"/>
      <c r="M44" s="84"/>
    </row>
    <row r="45" spans="2:13" ht="14.25" customHeight="1">
      <c r="B45" s="311" t="s">
        <v>1218</v>
      </c>
      <c r="C45" s="312"/>
      <c r="D45" s="109"/>
      <c r="E45" s="93"/>
      <c r="F45" s="71"/>
      <c r="G45" s="70"/>
      <c r="H45" s="70"/>
      <c r="I45" s="70"/>
      <c r="J45" s="70"/>
      <c r="K45" s="70"/>
      <c r="L45" s="70"/>
      <c r="M45" s="84"/>
    </row>
    <row r="46" spans="2:13" ht="14.25" customHeight="1">
      <c r="B46" s="311" t="s">
        <v>1219</v>
      </c>
      <c r="C46" s="312"/>
      <c r="D46" s="109"/>
      <c r="E46" s="93"/>
      <c r="F46" s="71"/>
      <c r="G46" s="70"/>
      <c r="H46" s="70"/>
      <c r="I46" s="70"/>
      <c r="J46" s="70"/>
      <c r="K46" s="70"/>
      <c r="L46" s="70"/>
      <c r="M46" s="84"/>
    </row>
    <row r="47" spans="2:13" ht="14.25" customHeight="1">
      <c r="B47" s="311" t="s">
        <v>1220</v>
      </c>
      <c r="C47" s="312"/>
      <c r="D47" s="109"/>
      <c r="E47" s="93"/>
      <c r="F47" s="71"/>
      <c r="G47" s="70"/>
      <c r="H47" s="70"/>
      <c r="I47" s="70"/>
      <c r="J47" s="70"/>
      <c r="K47" s="70"/>
      <c r="L47" s="70"/>
      <c r="M47" s="84"/>
    </row>
    <row r="48" spans="2:13" ht="14.25" customHeight="1" thickBot="1">
      <c r="B48" s="78"/>
      <c r="C48" s="70"/>
      <c r="D48" s="70"/>
      <c r="E48" s="71"/>
      <c r="F48" s="71"/>
      <c r="G48" s="70"/>
      <c r="H48" s="70"/>
      <c r="I48" s="70"/>
      <c r="J48" s="70"/>
      <c r="K48" s="70"/>
      <c r="L48" s="70"/>
      <c r="M48" s="84"/>
    </row>
    <row r="49" spans="2:13" ht="45" customHeight="1">
      <c r="B49" s="342" t="s">
        <v>1221</v>
      </c>
      <c r="C49" s="343"/>
      <c r="D49" s="334"/>
      <c r="E49" s="335"/>
      <c r="F49" s="335"/>
      <c r="G49" s="335"/>
      <c r="H49" s="335"/>
      <c r="I49" s="335"/>
      <c r="J49" s="335"/>
      <c r="K49" s="335"/>
      <c r="L49" s="336"/>
      <c r="M49" s="22"/>
    </row>
    <row r="50" spans="2:13" ht="49.5" customHeight="1" thickBot="1">
      <c r="B50" s="332"/>
      <c r="C50" s="344"/>
      <c r="D50" s="337"/>
      <c r="E50" s="338"/>
      <c r="F50" s="338"/>
      <c r="G50" s="338"/>
      <c r="H50" s="338"/>
      <c r="I50" s="338"/>
      <c r="J50" s="338"/>
      <c r="K50" s="338"/>
      <c r="L50" s="339"/>
      <c r="M50" s="22"/>
    </row>
    <row r="51" spans="2:13" ht="26.25" customHeight="1" thickBot="1">
      <c r="B51" s="97"/>
      <c r="C51" s="6"/>
      <c r="D51" s="95"/>
      <c r="E51" s="95"/>
      <c r="F51" s="95"/>
      <c r="G51" s="95"/>
      <c r="H51" s="95"/>
      <c r="I51" s="95"/>
      <c r="J51" s="95"/>
      <c r="K51" s="95"/>
      <c r="L51" s="96"/>
      <c r="M51" s="22"/>
    </row>
    <row r="52" spans="2:13" ht="49.5" customHeight="1">
      <c r="B52" s="342" t="s">
        <v>1222</v>
      </c>
      <c r="C52" s="343"/>
      <c r="D52" s="334"/>
      <c r="E52" s="335"/>
      <c r="F52" s="335"/>
      <c r="G52" s="335"/>
      <c r="H52" s="335"/>
      <c r="I52" s="335"/>
      <c r="J52" s="335"/>
      <c r="K52" s="335"/>
      <c r="L52" s="336"/>
      <c r="M52" s="22"/>
    </row>
    <row r="53" spans="2:13" ht="49.5" customHeight="1" thickBot="1">
      <c r="B53" s="332"/>
      <c r="C53" s="344"/>
      <c r="D53" s="337"/>
      <c r="E53" s="338"/>
      <c r="F53" s="338"/>
      <c r="G53" s="338"/>
      <c r="H53" s="338"/>
      <c r="I53" s="338"/>
      <c r="J53" s="338"/>
      <c r="K53" s="338"/>
      <c r="L53" s="339"/>
      <c r="M53" s="22"/>
    </row>
    <row r="54" spans="2:13" ht="12" customHeight="1">
      <c r="B54" s="78"/>
      <c r="C54" s="70"/>
      <c r="D54" s="70"/>
      <c r="E54" s="71"/>
      <c r="F54" s="71"/>
      <c r="G54" s="70"/>
      <c r="H54" s="70"/>
      <c r="I54" s="70"/>
      <c r="J54" s="70"/>
      <c r="K54" s="70"/>
      <c r="L54" s="70"/>
      <c r="M54" s="84"/>
    </row>
    <row r="55" spans="2:13" ht="20.25" customHeight="1">
      <c r="B55" s="94" t="s">
        <v>1223</v>
      </c>
      <c r="C55" s="73"/>
      <c r="D55" s="73"/>
      <c r="E55" s="74"/>
      <c r="F55" s="73"/>
      <c r="G55" s="73"/>
      <c r="H55" s="73"/>
      <c r="I55" s="73"/>
      <c r="J55" s="73"/>
      <c r="K55" s="73"/>
      <c r="L55" s="73"/>
      <c r="M55" s="81"/>
    </row>
    <row r="56" spans="2:13" ht="15.75" customHeight="1">
      <c r="B56" s="311" t="s">
        <v>1224</v>
      </c>
      <c r="C56" s="312"/>
      <c r="D56" s="109"/>
      <c r="E56" s="93"/>
      <c r="F56" s="93"/>
      <c r="G56" s="73"/>
      <c r="H56" s="73"/>
      <c r="I56" s="73"/>
      <c r="J56" s="73"/>
      <c r="K56" s="73"/>
      <c r="L56" s="73"/>
      <c r="M56" s="81"/>
    </row>
    <row r="57" spans="2:13" ht="16.5" customHeight="1" thickBot="1">
      <c r="B57" s="311" t="s">
        <v>1225</v>
      </c>
      <c r="C57" s="312"/>
      <c r="D57" s="109"/>
      <c r="E57" s="93"/>
      <c r="F57" s="93"/>
      <c r="G57" s="73"/>
      <c r="H57" s="73"/>
      <c r="I57" s="73"/>
      <c r="J57" s="73"/>
      <c r="K57" s="73"/>
      <c r="L57" s="73"/>
      <c r="M57" s="81"/>
    </row>
    <row r="58" spans="2:13" ht="37.5" customHeight="1" thickBot="1">
      <c r="B58" s="340" t="s">
        <v>1226</v>
      </c>
      <c r="C58" s="341"/>
      <c r="D58" s="345"/>
      <c r="E58" s="346"/>
      <c r="F58" s="346"/>
      <c r="G58" s="346"/>
      <c r="H58" s="346"/>
      <c r="I58" s="346"/>
      <c r="J58" s="346"/>
      <c r="K58" s="346"/>
      <c r="L58" s="347"/>
      <c r="M58" s="81"/>
    </row>
    <row r="59" spans="2:13" ht="10.5" customHeight="1">
      <c r="B59" s="90"/>
      <c r="C59" s="73"/>
      <c r="D59" s="92"/>
      <c r="E59" s="92"/>
      <c r="F59" s="91"/>
      <c r="G59" s="73"/>
      <c r="H59" s="73"/>
      <c r="I59" s="73"/>
      <c r="J59" s="73"/>
      <c r="K59" s="73"/>
      <c r="L59" s="73"/>
      <c r="M59" s="81"/>
    </row>
    <row r="60" spans="2:13" ht="17.25" thickBot="1">
      <c r="B60" s="94" t="s">
        <v>1227</v>
      </c>
      <c r="C60" s="73"/>
      <c r="D60" s="73"/>
      <c r="E60" s="74"/>
      <c r="F60" s="73"/>
      <c r="G60" s="73"/>
      <c r="H60" s="73"/>
      <c r="I60" s="73"/>
      <c r="J60" s="73"/>
      <c r="K60" s="73"/>
      <c r="L60" s="73"/>
      <c r="M60" s="81"/>
    </row>
    <row r="61" spans="2:13" ht="43.5" customHeight="1" thickBot="1">
      <c r="B61" s="340" t="s">
        <v>1228</v>
      </c>
      <c r="C61" s="341"/>
      <c r="D61" s="345"/>
      <c r="E61" s="346"/>
      <c r="F61" s="346"/>
      <c r="G61" s="346"/>
      <c r="H61" s="346"/>
      <c r="I61" s="346"/>
      <c r="J61" s="346"/>
      <c r="K61" s="346"/>
      <c r="L61" s="347"/>
      <c r="M61" s="81"/>
    </row>
    <row r="62" spans="2:13" ht="42" customHeight="1" thickBot="1">
      <c r="B62" s="340" t="s">
        <v>1229</v>
      </c>
      <c r="C62" s="341"/>
      <c r="D62" s="345"/>
      <c r="E62" s="346"/>
      <c r="F62" s="346"/>
      <c r="G62" s="346"/>
      <c r="H62" s="346"/>
      <c r="I62" s="346"/>
      <c r="J62" s="346"/>
      <c r="K62" s="346"/>
      <c r="L62" s="347"/>
      <c r="M62" s="81"/>
    </row>
    <row r="63" spans="2:13" ht="43.5" customHeight="1" thickBot="1">
      <c r="B63" s="340" t="s">
        <v>1230</v>
      </c>
      <c r="C63" s="341"/>
      <c r="D63" s="345"/>
      <c r="E63" s="346"/>
      <c r="F63" s="346"/>
      <c r="G63" s="346"/>
      <c r="H63" s="346"/>
      <c r="I63" s="346"/>
      <c r="J63" s="346"/>
      <c r="K63" s="346"/>
      <c r="L63" s="347"/>
      <c r="M63" s="81"/>
    </row>
    <row r="64" spans="2:13" ht="43.5" customHeight="1" thickBot="1">
      <c r="B64" s="340" t="s">
        <v>1231</v>
      </c>
      <c r="C64" s="341"/>
      <c r="D64" s="345"/>
      <c r="E64" s="346"/>
      <c r="F64" s="346"/>
      <c r="G64" s="346"/>
      <c r="H64" s="346"/>
      <c r="I64" s="346"/>
      <c r="J64" s="346"/>
      <c r="K64" s="346"/>
      <c r="L64" s="347"/>
      <c r="M64" s="81"/>
    </row>
    <row r="65" spans="2:14" ht="39.75" customHeight="1" thickBot="1">
      <c r="B65" s="340" t="s">
        <v>1232</v>
      </c>
      <c r="C65" s="341"/>
      <c r="D65" s="345"/>
      <c r="E65" s="346"/>
      <c r="F65" s="346"/>
      <c r="G65" s="346"/>
      <c r="H65" s="346"/>
      <c r="I65" s="346"/>
      <c r="J65" s="346"/>
      <c r="K65" s="346"/>
      <c r="L65" s="347"/>
      <c r="M65" s="81"/>
    </row>
    <row r="66" spans="2:14" ht="39.75" customHeight="1" thickBot="1">
      <c r="B66" s="340" t="s">
        <v>1233</v>
      </c>
      <c r="C66" s="341"/>
      <c r="D66" s="345"/>
      <c r="E66" s="346"/>
      <c r="F66" s="346"/>
      <c r="G66" s="346"/>
      <c r="H66" s="346"/>
      <c r="I66" s="346"/>
      <c r="J66" s="346"/>
      <c r="K66" s="346"/>
      <c r="L66" s="347"/>
      <c r="M66" s="81"/>
    </row>
    <row r="67" spans="2:14" ht="34.5" customHeight="1" thickBot="1">
      <c r="B67" s="340" t="s">
        <v>1234</v>
      </c>
      <c r="C67" s="341"/>
      <c r="D67" s="345"/>
      <c r="E67" s="346"/>
      <c r="F67" s="346"/>
      <c r="G67" s="346"/>
      <c r="H67" s="346"/>
      <c r="I67" s="346"/>
      <c r="J67" s="346"/>
      <c r="K67" s="346"/>
      <c r="L67" s="347"/>
      <c r="M67" s="81"/>
    </row>
    <row r="68" spans="2:14" ht="33" customHeight="1" thickBot="1">
      <c r="B68" s="340" t="s">
        <v>1235</v>
      </c>
      <c r="C68" s="341"/>
      <c r="D68" s="345"/>
      <c r="E68" s="346"/>
      <c r="F68" s="346"/>
      <c r="G68" s="346"/>
      <c r="H68" s="346"/>
      <c r="I68" s="346"/>
      <c r="J68" s="346"/>
      <c r="K68" s="346"/>
      <c r="L68" s="347"/>
      <c r="M68" s="81"/>
    </row>
    <row r="69" spans="2:14" ht="33" customHeight="1" thickBot="1">
      <c r="B69" s="340" t="s">
        <v>1236</v>
      </c>
      <c r="C69" s="341"/>
      <c r="D69" s="345"/>
      <c r="E69" s="346"/>
      <c r="F69" s="346"/>
      <c r="G69" s="346"/>
      <c r="H69" s="346"/>
      <c r="I69" s="346"/>
      <c r="J69" s="346"/>
      <c r="K69" s="346"/>
      <c r="L69" s="347"/>
      <c r="M69" s="81"/>
    </row>
    <row r="70" spans="2:14" ht="38.25" customHeight="1" thickBot="1">
      <c r="B70" s="340" t="s">
        <v>1237</v>
      </c>
      <c r="C70" s="341"/>
      <c r="D70" s="345"/>
      <c r="E70" s="346"/>
      <c r="F70" s="346"/>
      <c r="G70" s="346"/>
      <c r="H70" s="346"/>
      <c r="I70" s="346"/>
      <c r="J70" s="346"/>
      <c r="K70" s="346"/>
      <c r="L70" s="347"/>
      <c r="M70" s="22"/>
      <c r="N70" s="21"/>
    </row>
    <row r="71" spans="2:14" ht="36" customHeight="1" thickBot="1">
      <c r="B71" s="340" t="s">
        <v>1238</v>
      </c>
      <c r="C71" s="341"/>
      <c r="D71" s="345"/>
      <c r="E71" s="346"/>
      <c r="F71" s="346"/>
      <c r="G71" s="346"/>
      <c r="H71" s="346"/>
      <c r="I71" s="346"/>
      <c r="J71" s="346"/>
      <c r="K71" s="346"/>
      <c r="L71" s="347"/>
      <c r="M71" s="81"/>
    </row>
    <row r="72" spans="2:14" ht="39.75" customHeight="1" thickBot="1">
      <c r="B72" s="340" t="s">
        <v>1239</v>
      </c>
      <c r="C72" s="341"/>
      <c r="D72" s="345"/>
      <c r="E72" s="346"/>
      <c r="F72" s="346"/>
      <c r="G72" s="346"/>
      <c r="H72" s="346"/>
      <c r="I72" s="346"/>
      <c r="J72" s="346"/>
      <c r="K72" s="346"/>
      <c r="L72" s="347"/>
      <c r="M72" s="81"/>
    </row>
    <row r="73" spans="2:14" ht="36.75" customHeight="1" thickBot="1">
      <c r="B73" s="340" t="s">
        <v>1240</v>
      </c>
      <c r="C73" s="341"/>
      <c r="D73" s="345"/>
      <c r="E73" s="346"/>
      <c r="F73" s="346"/>
      <c r="G73" s="346"/>
      <c r="H73" s="346"/>
      <c r="I73" s="346"/>
      <c r="J73" s="346"/>
      <c r="K73" s="346"/>
      <c r="L73" s="347"/>
      <c r="M73" s="81"/>
    </row>
    <row r="74" spans="2:14" ht="39" customHeight="1" thickBot="1">
      <c r="B74" s="340" t="s">
        <v>1241</v>
      </c>
      <c r="C74" s="341"/>
      <c r="D74" s="345"/>
      <c r="E74" s="346"/>
      <c r="F74" s="346"/>
      <c r="G74" s="346"/>
      <c r="H74" s="346"/>
      <c r="I74" s="346"/>
      <c r="J74" s="346"/>
      <c r="K74" s="346"/>
      <c r="L74" s="347"/>
      <c r="M74" s="81"/>
    </row>
    <row r="75" spans="2:14" ht="35.25" customHeight="1" thickBot="1">
      <c r="B75" s="340" t="s">
        <v>1242</v>
      </c>
      <c r="C75" s="341"/>
      <c r="D75" s="345"/>
      <c r="E75" s="346"/>
      <c r="F75" s="346"/>
      <c r="G75" s="346"/>
      <c r="H75" s="346"/>
      <c r="I75" s="346"/>
      <c r="J75" s="346"/>
      <c r="K75" s="346"/>
      <c r="L75" s="347"/>
      <c r="M75" s="81"/>
    </row>
    <row r="76" spans="2:14" ht="39" customHeight="1" thickBot="1">
      <c r="B76" s="340" t="s">
        <v>1243</v>
      </c>
      <c r="C76" s="341"/>
      <c r="D76" s="345"/>
      <c r="E76" s="346"/>
      <c r="F76" s="346"/>
      <c r="G76" s="346"/>
      <c r="H76" s="346"/>
      <c r="I76" s="346"/>
      <c r="J76" s="346"/>
      <c r="K76" s="346"/>
      <c r="L76" s="347"/>
      <c r="M76" s="86"/>
    </row>
    <row r="77" spans="2:14" ht="36.75" customHeight="1" thickBot="1">
      <c r="B77" s="340" t="s">
        <v>1244</v>
      </c>
      <c r="C77" s="341"/>
      <c r="D77" s="345"/>
      <c r="E77" s="346"/>
      <c r="F77" s="346"/>
      <c r="G77" s="346"/>
      <c r="H77" s="346"/>
      <c r="I77" s="346"/>
      <c r="J77" s="346"/>
      <c r="K77" s="346"/>
      <c r="L77" s="347"/>
      <c r="M77" s="86"/>
    </row>
    <row r="78" spans="2:14" ht="42" customHeight="1" thickBot="1">
      <c r="B78" s="340" t="s">
        <v>1245</v>
      </c>
      <c r="C78" s="341"/>
      <c r="D78" s="345"/>
      <c r="E78" s="346"/>
      <c r="F78" s="346"/>
      <c r="G78" s="346"/>
      <c r="H78" s="346"/>
      <c r="I78" s="346"/>
      <c r="J78" s="346"/>
      <c r="K78" s="346"/>
      <c r="L78" s="347"/>
      <c r="M78" s="86"/>
    </row>
    <row r="79" spans="2:14" ht="44.25" customHeight="1" thickBot="1">
      <c r="B79" s="340" t="s">
        <v>1246</v>
      </c>
      <c r="C79" s="341"/>
      <c r="D79" s="345"/>
      <c r="E79" s="346"/>
      <c r="F79" s="346"/>
      <c r="G79" s="346"/>
      <c r="H79" s="346"/>
      <c r="I79" s="346"/>
      <c r="J79" s="346"/>
      <c r="K79" s="346"/>
      <c r="L79" s="347"/>
      <c r="M79" s="86"/>
    </row>
    <row r="80" spans="2:14" ht="15.75">
      <c r="B80" s="28"/>
      <c r="C80" s="10"/>
      <c r="D80" s="11"/>
      <c r="E80" s="10"/>
      <c r="F80" s="11"/>
      <c r="G80" s="10"/>
      <c r="H80" s="11"/>
      <c r="I80" s="12"/>
      <c r="J80" s="12"/>
      <c r="K80" s="12"/>
      <c r="L80" s="12"/>
      <c r="M80" s="86"/>
    </row>
    <row r="81" spans="2:13" ht="15.75">
      <c r="B81" s="28"/>
      <c r="C81" s="10"/>
      <c r="D81" s="11"/>
      <c r="E81" s="10"/>
      <c r="F81" s="11"/>
      <c r="G81" s="10"/>
      <c r="H81" s="11"/>
      <c r="I81" s="12"/>
      <c r="J81" s="12"/>
      <c r="K81" s="12"/>
      <c r="L81" s="12"/>
      <c r="M81" s="86"/>
    </row>
    <row r="82" spans="2:13" ht="15.75">
      <c r="B82" s="98" t="s">
        <v>1247</v>
      </c>
      <c r="C82" s="110"/>
      <c r="D82" s="11"/>
      <c r="E82" s="10"/>
      <c r="F82" s="11"/>
      <c r="G82" s="10"/>
      <c r="H82" s="11"/>
      <c r="I82" s="12"/>
      <c r="J82" s="12"/>
      <c r="K82" s="12"/>
      <c r="L82" s="12"/>
      <c r="M82" s="86"/>
    </row>
    <row r="83" spans="2:13" ht="15.75">
      <c r="B83" s="98" t="s">
        <v>1248</v>
      </c>
      <c r="C83" s="110"/>
      <c r="D83" s="13"/>
      <c r="E83" s="15"/>
      <c r="F83" s="13"/>
      <c r="G83" s="13"/>
      <c r="H83" s="13"/>
      <c r="I83" s="3"/>
      <c r="J83" s="3"/>
      <c r="K83" s="3"/>
      <c r="L83" s="3"/>
      <c r="M83" s="87"/>
    </row>
    <row r="84" spans="2:13" ht="15.75">
      <c r="B84" s="99" t="s">
        <v>1249</v>
      </c>
      <c r="C84" s="110"/>
      <c r="D84" s="4"/>
      <c r="E84" s="15"/>
      <c r="F84" s="15"/>
      <c r="G84" s="15"/>
      <c r="H84" s="15"/>
      <c r="I84" s="3"/>
      <c r="J84" s="3"/>
      <c r="K84" s="3"/>
      <c r="L84" s="3"/>
      <c r="M84" s="87"/>
    </row>
    <row r="85" spans="2:13" ht="10.5" customHeight="1" thickBot="1">
      <c r="B85" s="33"/>
      <c r="C85" s="34"/>
      <c r="D85" s="34"/>
      <c r="E85" s="34"/>
      <c r="F85" s="34"/>
      <c r="G85" s="34"/>
      <c r="H85" s="34"/>
      <c r="I85" s="34"/>
      <c r="J85" s="34"/>
      <c r="K85" s="34"/>
      <c r="L85" s="34"/>
      <c r="M85" s="35"/>
    </row>
  </sheetData>
  <sheetProtection algorithmName="SHA-512" hashValue="vptT1adbYZkE33KuXv1KdpW8ZUYyC3nJYn917bTatPxj+kMeSIOSN0XUCQ2cF4zfXPxDD3h+HV5SshYz48hIsQ==" saltValue="csMXPQViT7978i6Q2NEp6Q==" spinCount="100000" sheet="1" selectLockedCells="1"/>
  <protectedRanges>
    <protectedRange sqref="C12:M13 C58:I58 C49:I53 C61:I66 C24:I25" name="טווח1"/>
    <protectedRange sqref="C15:L15" name="טווח1_4"/>
  </protectedRanges>
  <mergeCells count="74">
    <mergeCell ref="B78:C78"/>
    <mergeCell ref="D78:L78"/>
    <mergeCell ref="B79:C79"/>
    <mergeCell ref="D79:L79"/>
    <mergeCell ref="B75:C75"/>
    <mergeCell ref="D75:L75"/>
    <mergeCell ref="B76:C76"/>
    <mergeCell ref="D76:L76"/>
    <mergeCell ref="B77:C77"/>
    <mergeCell ref="D77:L77"/>
    <mergeCell ref="B72:C72"/>
    <mergeCell ref="D72:L72"/>
    <mergeCell ref="B73:C73"/>
    <mergeCell ref="D73:L73"/>
    <mergeCell ref="B74:C74"/>
    <mergeCell ref="D74:L74"/>
    <mergeCell ref="B69:C69"/>
    <mergeCell ref="D69:L69"/>
    <mergeCell ref="B71:C71"/>
    <mergeCell ref="D71:L71"/>
    <mergeCell ref="B70:C70"/>
    <mergeCell ref="D70:L70"/>
    <mergeCell ref="B66:C66"/>
    <mergeCell ref="D66:L66"/>
    <mergeCell ref="B68:C68"/>
    <mergeCell ref="D68:L68"/>
    <mergeCell ref="B67:C67"/>
    <mergeCell ref="D67:L67"/>
    <mergeCell ref="D52:L53"/>
    <mergeCell ref="B56:C56"/>
    <mergeCell ref="B49:C50"/>
    <mergeCell ref="D49:L50"/>
    <mergeCell ref="B65:C65"/>
    <mergeCell ref="D65:L65"/>
    <mergeCell ref="B64:C64"/>
    <mergeCell ref="D64:L64"/>
    <mergeCell ref="D58:L58"/>
    <mergeCell ref="B62:C62"/>
    <mergeCell ref="B61:C61"/>
    <mergeCell ref="D61:L61"/>
    <mergeCell ref="D62:L62"/>
    <mergeCell ref="B63:C63"/>
    <mergeCell ref="D63:L63"/>
    <mergeCell ref="B46:C46"/>
    <mergeCell ref="B57:C57"/>
    <mergeCell ref="B58:C58"/>
    <mergeCell ref="B39:C39"/>
    <mergeCell ref="B40:C40"/>
    <mergeCell ref="B41:C41"/>
    <mergeCell ref="B42:C42"/>
    <mergeCell ref="B45:C45"/>
    <mergeCell ref="B47:C47"/>
    <mergeCell ref="B52:C53"/>
    <mergeCell ref="B31:C31"/>
    <mergeCell ref="B35:C35"/>
    <mergeCell ref="B36:C36"/>
    <mergeCell ref="B37:C37"/>
    <mergeCell ref="B32:C32"/>
    <mergeCell ref="B34:C34"/>
    <mergeCell ref="B30:C30"/>
    <mergeCell ref="B28:C28"/>
    <mergeCell ref="B19:C19"/>
    <mergeCell ref="B22:C22"/>
    <mergeCell ref="B10:M10"/>
    <mergeCell ref="B12:C13"/>
    <mergeCell ref="D12:L13"/>
    <mergeCell ref="B15:C15"/>
    <mergeCell ref="D15:L15"/>
    <mergeCell ref="B18:C18"/>
    <mergeCell ref="B24:C25"/>
    <mergeCell ref="D24:L25"/>
    <mergeCell ref="B20:C20"/>
    <mergeCell ref="B21:C21"/>
    <mergeCell ref="B29:C29"/>
  </mergeCells>
  <pageMargins left="0.31496062992125984" right="0.31496062992125984" top="0.35433070866141736" bottom="0.35433070866141736" header="0.31496062992125984" footer="0.31496062992125984"/>
  <pageSetup paperSize="9" scale="6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4"/>
  <sheetViews>
    <sheetView rightToLeft="1" zoomScaleNormal="100" workbookViewId="0">
      <selection activeCell="G18" sqref="G18:G26"/>
    </sheetView>
  </sheetViews>
  <sheetFormatPr defaultRowHeight="14.25"/>
  <cols>
    <col min="1" max="1" width="11.625" customWidth="1"/>
    <col min="7" max="8" width="11.25" customWidth="1"/>
  </cols>
  <sheetData>
    <row r="1" spans="1:12" ht="15" thickBot="1"/>
    <row r="2" spans="1:12" ht="21" thickBot="1">
      <c r="A2" s="372" t="s">
        <v>1250</v>
      </c>
      <c r="B2" s="373"/>
      <c r="C2" s="373"/>
      <c r="D2" s="373"/>
      <c r="E2" s="373"/>
      <c r="F2" s="373"/>
      <c r="G2" s="373"/>
      <c r="H2" s="373"/>
      <c r="I2" s="373"/>
      <c r="J2" s="373"/>
      <c r="K2" s="373"/>
      <c r="L2" s="374"/>
    </row>
    <row r="3" spans="1:12" s="138" customFormat="1" ht="16.5" thickBot="1">
      <c r="A3" s="375" t="s">
        <v>1251</v>
      </c>
      <c r="B3" s="376"/>
      <c r="C3" s="376"/>
      <c r="D3" s="376"/>
      <c r="E3" s="376"/>
      <c r="F3" s="376"/>
      <c r="G3" s="376"/>
      <c r="H3" s="377"/>
      <c r="I3" s="378" t="s">
        <v>1252</v>
      </c>
      <c r="J3" s="379"/>
      <c r="K3" s="379"/>
      <c r="L3" s="380"/>
    </row>
    <row r="4" spans="1:12" s="138" customFormat="1" ht="16.5" thickBot="1">
      <c r="A4" s="381" t="s">
        <v>1253</v>
      </c>
      <c r="B4" s="379"/>
      <c r="C4" s="379"/>
      <c r="D4" s="379"/>
      <c r="E4" s="379"/>
      <c r="F4" s="379"/>
      <c r="G4" s="379"/>
      <c r="H4" s="379"/>
      <c r="I4" s="379"/>
      <c r="J4" s="379"/>
      <c r="K4" s="379"/>
      <c r="L4" s="380"/>
    </row>
    <row r="5" spans="1:12" s="138" customFormat="1" ht="16.5" thickBot="1">
      <c r="A5" s="381" t="s">
        <v>1254</v>
      </c>
      <c r="B5" s="379"/>
      <c r="C5" s="380"/>
      <c r="D5" s="381" t="s">
        <v>1255</v>
      </c>
      <c r="E5" s="379"/>
      <c r="F5" s="380"/>
      <c r="G5" s="381" t="s">
        <v>1256</v>
      </c>
      <c r="H5" s="380"/>
      <c r="I5" s="381" t="s">
        <v>1257</v>
      </c>
      <c r="J5" s="379"/>
      <c r="K5" s="379"/>
      <c r="L5" s="380"/>
    </row>
    <row r="6" spans="1:12" s="138" customFormat="1" ht="15.75">
      <c r="A6" s="382" t="s">
        <v>1258</v>
      </c>
      <c r="B6" s="383"/>
      <c r="C6" s="384"/>
      <c r="D6" s="385" t="s">
        <v>1258</v>
      </c>
      <c r="E6" s="386"/>
      <c r="F6" s="387"/>
      <c r="G6" s="388" t="s">
        <v>1259</v>
      </c>
      <c r="H6" s="389"/>
      <c r="I6" s="392"/>
      <c r="J6" s="393"/>
      <c r="K6" s="393"/>
      <c r="L6" s="394"/>
    </row>
    <row r="7" spans="1:12" s="138" customFormat="1" ht="15.75">
      <c r="A7" s="398" t="s">
        <v>1260</v>
      </c>
      <c r="B7" s="399"/>
      <c r="C7" s="400"/>
      <c r="D7" s="401"/>
      <c r="E7" s="402"/>
      <c r="F7" s="403"/>
      <c r="G7" s="390"/>
      <c r="H7" s="391"/>
      <c r="I7" s="395"/>
      <c r="J7" s="396"/>
      <c r="K7" s="396"/>
      <c r="L7" s="397"/>
    </row>
    <row r="8" spans="1:12" s="138" customFormat="1" ht="16.5" thickBot="1">
      <c r="A8" s="407" t="s">
        <v>1261</v>
      </c>
      <c r="B8" s="408"/>
      <c r="C8" s="409"/>
      <c r="D8" s="404"/>
      <c r="E8" s="405"/>
      <c r="F8" s="406"/>
      <c r="G8" s="390"/>
      <c r="H8" s="391"/>
      <c r="I8" s="410" t="s">
        <v>1262</v>
      </c>
      <c r="J8" s="411"/>
      <c r="K8" s="411"/>
      <c r="L8" s="412"/>
    </row>
    <row r="9" spans="1:12" s="138" customFormat="1" ht="17.25">
      <c r="A9" s="385" t="s">
        <v>1263</v>
      </c>
      <c r="B9" s="386"/>
      <c r="C9" s="387"/>
      <c r="D9" s="385" t="s">
        <v>1264</v>
      </c>
      <c r="E9" s="386"/>
      <c r="F9" s="387"/>
      <c r="G9" s="390" t="s">
        <v>1265</v>
      </c>
      <c r="H9" s="391"/>
      <c r="I9" s="390" t="s">
        <v>1266</v>
      </c>
      <c r="J9" s="413"/>
      <c r="K9" s="413"/>
      <c r="L9" s="391"/>
    </row>
    <row r="10" spans="1:12" s="138" customFormat="1" ht="17.25">
      <c r="A10" s="414" t="s">
        <v>1313</v>
      </c>
      <c r="B10" s="415"/>
      <c r="C10" s="416"/>
      <c r="D10" s="401"/>
      <c r="E10" s="402"/>
      <c r="F10" s="403"/>
      <c r="G10" s="390" t="s">
        <v>1267</v>
      </c>
      <c r="H10" s="391"/>
      <c r="I10" s="390" t="s">
        <v>1268</v>
      </c>
      <c r="J10" s="413"/>
      <c r="K10" s="413"/>
      <c r="L10" s="391"/>
    </row>
    <row r="11" spans="1:12" s="138" customFormat="1" ht="18" thickBot="1">
      <c r="A11" s="417"/>
      <c r="B11" s="418"/>
      <c r="C11" s="419"/>
      <c r="D11" s="404"/>
      <c r="E11" s="405"/>
      <c r="F11" s="406"/>
      <c r="G11" s="420" t="s">
        <v>1269</v>
      </c>
      <c r="H11" s="421"/>
      <c r="I11" s="390" t="s">
        <v>1270</v>
      </c>
      <c r="J11" s="413"/>
      <c r="K11" s="413"/>
      <c r="L11" s="391"/>
    </row>
    <row r="12" spans="1:12" s="138" customFormat="1" ht="17.25">
      <c r="A12" s="385" t="s">
        <v>1271</v>
      </c>
      <c r="B12" s="386"/>
      <c r="C12" s="387"/>
      <c r="D12" s="385" t="s">
        <v>1271</v>
      </c>
      <c r="E12" s="386"/>
      <c r="F12" s="387"/>
      <c r="G12" s="395"/>
      <c r="H12" s="397"/>
      <c r="I12" s="390" t="s">
        <v>1272</v>
      </c>
      <c r="J12" s="413"/>
      <c r="K12" s="413"/>
      <c r="L12" s="391"/>
    </row>
    <row r="13" spans="1:12" s="138" customFormat="1" ht="17.25">
      <c r="A13" s="414" t="s">
        <v>1273</v>
      </c>
      <c r="B13" s="415"/>
      <c r="C13" s="416"/>
      <c r="D13" s="401"/>
      <c r="E13" s="402"/>
      <c r="F13" s="403"/>
      <c r="G13" s="395"/>
      <c r="H13" s="397"/>
      <c r="I13" s="390" t="s">
        <v>1274</v>
      </c>
      <c r="J13" s="413"/>
      <c r="K13" s="413"/>
      <c r="L13" s="391"/>
    </row>
    <row r="14" spans="1:12" s="138" customFormat="1" ht="18" thickBot="1">
      <c r="A14" s="417" t="s">
        <v>1314</v>
      </c>
      <c r="B14" s="418"/>
      <c r="C14" s="419"/>
      <c r="D14" s="404"/>
      <c r="E14" s="405"/>
      <c r="F14" s="406"/>
      <c r="G14" s="425"/>
      <c r="H14" s="426"/>
      <c r="I14" s="427" t="s">
        <v>1275</v>
      </c>
      <c r="J14" s="428"/>
      <c r="K14" s="428"/>
      <c r="L14" s="429"/>
    </row>
    <row r="15" spans="1:12" s="138" customFormat="1" ht="15.75" thickBot="1"/>
    <row r="16" spans="1:12" s="138" customFormat="1" ht="16.5" thickBot="1">
      <c r="A16" s="190" t="s">
        <v>1276</v>
      </c>
      <c r="B16" s="430" t="s">
        <v>1277</v>
      </c>
      <c r="C16" s="431"/>
      <c r="D16" s="434" t="s">
        <v>1278</v>
      </c>
      <c r="E16" s="434" t="s">
        <v>1279</v>
      </c>
      <c r="F16" s="434" t="s">
        <v>1280</v>
      </c>
      <c r="G16" s="381" t="s">
        <v>1281</v>
      </c>
      <c r="H16" s="380"/>
      <c r="I16" s="381" t="s">
        <v>1282</v>
      </c>
      <c r="J16" s="379"/>
      <c r="K16" s="379"/>
      <c r="L16" s="380"/>
    </row>
    <row r="17" spans="1:12" s="138" customFormat="1" ht="48" thickBot="1">
      <c r="A17" s="190" t="s">
        <v>1283</v>
      </c>
      <c r="B17" s="432"/>
      <c r="C17" s="433"/>
      <c r="D17" s="435"/>
      <c r="E17" s="435"/>
      <c r="F17" s="435"/>
      <c r="G17" s="191" t="s">
        <v>1284</v>
      </c>
      <c r="H17" s="191" t="s">
        <v>1285</v>
      </c>
      <c r="I17" s="422" t="s">
        <v>1286</v>
      </c>
      <c r="J17" s="423"/>
      <c r="K17" s="423"/>
      <c r="L17" s="424"/>
    </row>
    <row r="18" spans="1:12" s="138" customFormat="1" ht="15.75">
      <c r="A18" s="369" t="s">
        <v>1287</v>
      </c>
      <c r="B18" s="360"/>
      <c r="C18" s="361"/>
      <c r="D18" s="348"/>
      <c r="E18" s="348"/>
      <c r="F18" s="348"/>
      <c r="G18" s="351">
        <v>4000000</v>
      </c>
      <c r="H18" s="354" t="s">
        <v>1315</v>
      </c>
      <c r="I18" s="439" t="s">
        <v>1288</v>
      </c>
      <c r="J18" s="440"/>
      <c r="K18" s="440"/>
      <c r="L18" s="441"/>
    </row>
    <row r="19" spans="1:12" s="138" customFormat="1" ht="15.75">
      <c r="A19" s="370"/>
      <c r="B19" s="362"/>
      <c r="C19" s="363"/>
      <c r="D19" s="349"/>
      <c r="E19" s="349"/>
      <c r="F19" s="349"/>
      <c r="G19" s="352"/>
      <c r="H19" s="355"/>
      <c r="I19" s="442" t="s">
        <v>1289</v>
      </c>
      <c r="J19" s="443"/>
      <c r="K19" s="443"/>
      <c r="L19" s="444"/>
    </row>
    <row r="20" spans="1:12" s="138" customFormat="1" ht="15.75">
      <c r="A20" s="370"/>
      <c r="B20" s="362"/>
      <c r="C20" s="363"/>
      <c r="D20" s="349"/>
      <c r="E20" s="349"/>
      <c r="F20" s="349"/>
      <c r="G20" s="352"/>
      <c r="H20" s="355"/>
      <c r="I20" s="442" t="s">
        <v>1290</v>
      </c>
      <c r="J20" s="443"/>
      <c r="K20" s="443"/>
      <c r="L20" s="444"/>
    </row>
    <row r="21" spans="1:12" s="138" customFormat="1" ht="15.75">
      <c r="A21" s="370"/>
      <c r="B21" s="362"/>
      <c r="C21" s="363"/>
      <c r="D21" s="349"/>
      <c r="E21" s="349"/>
      <c r="F21" s="349"/>
      <c r="G21" s="352"/>
      <c r="H21" s="355"/>
      <c r="I21" s="442" t="s">
        <v>1291</v>
      </c>
      <c r="J21" s="443"/>
      <c r="K21" s="443"/>
      <c r="L21" s="444"/>
    </row>
    <row r="22" spans="1:12" s="138" customFormat="1" ht="15.75">
      <c r="A22" s="370"/>
      <c r="B22" s="362"/>
      <c r="C22" s="363"/>
      <c r="D22" s="349"/>
      <c r="E22" s="349"/>
      <c r="F22" s="349"/>
      <c r="G22" s="352"/>
      <c r="H22" s="355"/>
      <c r="I22" s="442" t="s">
        <v>1292</v>
      </c>
      <c r="J22" s="443"/>
      <c r="K22" s="443"/>
      <c r="L22" s="444"/>
    </row>
    <row r="23" spans="1:12" s="138" customFormat="1" ht="15.75">
      <c r="A23" s="370"/>
      <c r="B23" s="362"/>
      <c r="C23" s="363"/>
      <c r="D23" s="349"/>
      <c r="E23" s="349"/>
      <c r="F23" s="349"/>
      <c r="G23" s="352"/>
      <c r="H23" s="355"/>
      <c r="I23" s="414" t="s">
        <v>1293</v>
      </c>
      <c r="J23" s="415"/>
      <c r="K23" s="415"/>
      <c r="L23" s="416"/>
    </row>
    <row r="24" spans="1:12" s="138" customFormat="1" ht="15.75">
      <c r="A24" s="370"/>
      <c r="B24" s="362"/>
      <c r="C24" s="363"/>
      <c r="D24" s="349"/>
      <c r="E24" s="349"/>
      <c r="F24" s="349"/>
      <c r="G24" s="352"/>
      <c r="H24" s="355"/>
      <c r="I24" s="442" t="s">
        <v>1294</v>
      </c>
      <c r="J24" s="443"/>
      <c r="K24" s="443"/>
      <c r="L24" s="444"/>
    </row>
    <row r="25" spans="1:12" s="138" customFormat="1" ht="15.75">
      <c r="A25" s="370"/>
      <c r="B25" s="362"/>
      <c r="C25" s="363"/>
      <c r="D25" s="349"/>
      <c r="E25" s="349"/>
      <c r="F25" s="349"/>
      <c r="G25" s="352"/>
      <c r="H25" s="355"/>
      <c r="I25" s="442" t="s">
        <v>1295</v>
      </c>
      <c r="J25" s="443"/>
      <c r="K25" s="443"/>
      <c r="L25" s="444"/>
    </row>
    <row r="26" spans="1:12" s="138" customFormat="1" ht="16.5" thickBot="1">
      <c r="A26" s="371"/>
      <c r="B26" s="364"/>
      <c r="C26" s="365"/>
      <c r="D26" s="350"/>
      <c r="E26" s="350"/>
      <c r="F26" s="350"/>
      <c r="G26" s="353"/>
      <c r="H26" s="356"/>
      <c r="I26" s="452" t="s">
        <v>1296</v>
      </c>
      <c r="J26" s="453"/>
      <c r="K26" s="453"/>
      <c r="L26" s="454"/>
    </row>
    <row r="27" spans="1:12" s="138" customFormat="1" ht="15.75">
      <c r="A27" s="357" t="s">
        <v>1297</v>
      </c>
      <c r="B27" s="360"/>
      <c r="C27" s="361"/>
      <c r="D27" s="348"/>
      <c r="E27" s="348"/>
      <c r="F27" s="348"/>
      <c r="G27" s="366">
        <v>20000000</v>
      </c>
      <c r="H27" s="369" t="s">
        <v>1315</v>
      </c>
      <c r="I27" s="439" t="s">
        <v>1288</v>
      </c>
      <c r="J27" s="440"/>
      <c r="K27" s="440"/>
      <c r="L27" s="441"/>
    </row>
    <row r="28" spans="1:12" s="138" customFormat="1" ht="15.75">
      <c r="A28" s="358"/>
      <c r="B28" s="362"/>
      <c r="C28" s="363"/>
      <c r="D28" s="349"/>
      <c r="E28" s="349"/>
      <c r="F28" s="349"/>
      <c r="G28" s="367"/>
      <c r="H28" s="370"/>
      <c r="I28" s="442" t="s">
        <v>1289</v>
      </c>
      <c r="J28" s="443"/>
      <c r="K28" s="443"/>
      <c r="L28" s="444"/>
    </row>
    <row r="29" spans="1:12" s="138" customFormat="1" ht="15.75">
      <c r="A29" s="358"/>
      <c r="B29" s="362"/>
      <c r="C29" s="363"/>
      <c r="D29" s="349"/>
      <c r="E29" s="349"/>
      <c r="F29" s="349"/>
      <c r="G29" s="367"/>
      <c r="H29" s="370"/>
      <c r="I29" s="442" t="s">
        <v>1298</v>
      </c>
      <c r="J29" s="443"/>
      <c r="K29" s="443"/>
      <c r="L29" s="444"/>
    </row>
    <row r="30" spans="1:12" s="138" customFormat="1" ht="15.75">
      <c r="A30" s="358"/>
      <c r="B30" s="362"/>
      <c r="C30" s="363"/>
      <c r="D30" s="349"/>
      <c r="E30" s="349"/>
      <c r="F30" s="349"/>
      <c r="G30" s="367"/>
      <c r="H30" s="370"/>
      <c r="I30" s="442" t="s">
        <v>1299</v>
      </c>
      <c r="J30" s="443"/>
      <c r="K30" s="443"/>
      <c r="L30" s="444"/>
    </row>
    <row r="31" spans="1:12" s="138" customFormat="1" ht="16.5" thickBot="1">
      <c r="A31" s="359"/>
      <c r="B31" s="364"/>
      <c r="C31" s="365"/>
      <c r="D31" s="350"/>
      <c r="E31" s="350"/>
      <c r="F31" s="350"/>
      <c r="G31" s="368"/>
      <c r="H31" s="371"/>
      <c r="I31" s="452" t="s">
        <v>1300</v>
      </c>
      <c r="J31" s="453"/>
      <c r="K31" s="453"/>
      <c r="L31" s="454"/>
    </row>
    <row r="32" spans="1:12" s="138" customFormat="1" ht="15.75" thickBot="1"/>
    <row r="33" spans="1:12" s="138" customFormat="1" ht="16.5" thickBot="1">
      <c r="A33" s="445" t="s">
        <v>1301</v>
      </c>
      <c r="B33" s="446"/>
      <c r="C33" s="446"/>
      <c r="D33" s="446"/>
      <c r="E33" s="446"/>
      <c r="F33" s="446"/>
      <c r="G33" s="447"/>
    </row>
    <row r="34" spans="1:12" s="138" customFormat="1" ht="15.75">
      <c r="A34" s="448" t="s">
        <v>1302</v>
      </c>
      <c r="B34" s="449"/>
      <c r="C34" s="450" t="s">
        <v>1303</v>
      </c>
      <c r="D34" s="450"/>
      <c r="E34" s="450"/>
      <c r="F34" s="450"/>
      <c r="G34" s="451"/>
    </row>
    <row r="35" spans="1:12" s="138" customFormat="1" ht="15.75">
      <c r="A35" s="192" t="s">
        <v>1304</v>
      </c>
      <c r="B35" s="193" t="s">
        <v>1305</v>
      </c>
      <c r="C35" s="437" t="s">
        <v>1306</v>
      </c>
      <c r="D35" s="437"/>
      <c r="E35" s="437"/>
      <c r="F35" s="437"/>
      <c r="G35" s="438"/>
    </row>
    <row r="36" spans="1:12" s="138" customFormat="1" ht="15.75">
      <c r="A36" s="436"/>
      <c r="B36" s="437"/>
      <c r="C36" s="437"/>
      <c r="D36" s="437"/>
      <c r="E36" s="437"/>
      <c r="F36" s="437"/>
      <c r="G36" s="438"/>
    </row>
    <row r="37" spans="1:12" s="138" customFormat="1" ht="16.5" thickBot="1">
      <c r="A37" s="458"/>
      <c r="B37" s="459"/>
      <c r="C37" s="459"/>
      <c r="D37" s="459"/>
      <c r="E37" s="459"/>
      <c r="F37" s="459"/>
      <c r="G37" s="460"/>
    </row>
    <row r="38" spans="1:12" s="138" customFormat="1" ht="16.5" thickBot="1">
      <c r="A38" s="194"/>
      <c r="B38" s="194"/>
      <c r="C38" s="194"/>
      <c r="D38" s="194"/>
      <c r="E38" s="194"/>
      <c r="F38" s="194"/>
      <c r="G38" s="194"/>
    </row>
    <row r="39" spans="1:12" s="138" customFormat="1" ht="16.5" thickBot="1">
      <c r="A39" s="464" t="s">
        <v>1307</v>
      </c>
      <c r="B39" s="465"/>
      <c r="C39" s="465"/>
      <c r="D39" s="465"/>
      <c r="E39" s="465"/>
      <c r="F39" s="465"/>
      <c r="G39" s="465"/>
      <c r="H39" s="465"/>
      <c r="I39" s="465"/>
      <c r="J39" s="465"/>
      <c r="K39" s="465"/>
      <c r="L39" s="466"/>
    </row>
    <row r="40" spans="1:12" s="138" customFormat="1" ht="16.5" thickBot="1">
      <c r="A40" s="467" t="s">
        <v>1308</v>
      </c>
      <c r="B40" s="468"/>
      <c r="C40" s="468"/>
      <c r="D40" s="468"/>
      <c r="E40" s="468"/>
      <c r="F40" s="468"/>
      <c r="G40" s="468"/>
      <c r="H40" s="468"/>
      <c r="I40" s="468"/>
      <c r="J40" s="468"/>
      <c r="K40" s="468"/>
      <c r="L40" s="469"/>
    </row>
    <row r="41" spans="1:12" s="138" customFormat="1" ht="16.5" thickBot="1">
      <c r="A41" s="461" t="s">
        <v>1309</v>
      </c>
      <c r="B41" s="462"/>
      <c r="C41" s="462"/>
      <c r="D41" s="462"/>
      <c r="E41" s="462"/>
      <c r="F41" s="462"/>
      <c r="G41" s="462"/>
      <c r="H41" s="462"/>
      <c r="I41" s="462"/>
      <c r="J41" s="462"/>
      <c r="K41" s="462"/>
      <c r="L41" s="463"/>
    </row>
    <row r="42" spans="1:12" s="138" customFormat="1" ht="15" customHeight="1">
      <c r="A42" s="455" t="s">
        <v>1310</v>
      </c>
      <c r="B42" s="456"/>
      <c r="C42" s="456"/>
      <c r="D42" s="456"/>
      <c r="E42" s="456"/>
      <c r="F42" s="456"/>
      <c r="G42" s="456"/>
      <c r="H42" s="456"/>
      <c r="I42" s="456"/>
      <c r="J42" s="456"/>
      <c r="K42" s="456"/>
      <c r="L42" s="457"/>
    </row>
    <row r="43" spans="1:12" s="138" customFormat="1" ht="15">
      <c r="A43" s="436"/>
      <c r="B43" s="437"/>
      <c r="C43" s="437"/>
      <c r="D43" s="437"/>
      <c r="E43" s="437"/>
      <c r="F43" s="437"/>
      <c r="G43" s="437"/>
      <c r="H43" s="437"/>
      <c r="I43" s="437"/>
      <c r="J43" s="437"/>
      <c r="K43" s="437"/>
      <c r="L43" s="438"/>
    </row>
    <row r="44" spans="1:12" s="138" customFormat="1" ht="15.75" thickBot="1">
      <c r="A44" s="458"/>
      <c r="B44" s="459"/>
      <c r="C44" s="459"/>
      <c r="D44" s="459"/>
      <c r="E44" s="459"/>
      <c r="F44" s="459"/>
      <c r="G44" s="459"/>
      <c r="H44" s="459"/>
      <c r="I44" s="459"/>
      <c r="J44" s="459"/>
      <c r="K44" s="459"/>
      <c r="L44" s="460"/>
    </row>
  </sheetData>
  <sheetProtection algorithmName="SHA-512" hashValue="ufWE5+5UgLf3i24QDEVpWtwxV9HSEweGcMgt/ecJ2/t70I6mbB1qN9m8KyuU7cQYBi4ZyWoiUrePLfUD+RRtfg==" saltValue="r3z80RsJqC9FXPCrXECxdQ==" spinCount="100000" sheet="1" objects="1" scenarios="1"/>
  <mergeCells count="82">
    <mergeCell ref="A42:L44"/>
    <mergeCell ref="C37:G37"/>
    <mergeCell ref="A41:L41"/>
    <mergeCell ref="A37:B37"/>
    <mergeCell ref="A39:L39"/>
    <mergeCell ref="A40:L40"/>
    <mergeCell ref="I18:L18"/>
    <mergeCell ref="I19:L19"/>
    <mergeCell ref="I20:L20"/>
    <mergeCell ref="I30:L30"/>
    <mergeCell ref="I31:L31"/>
    <mergeCell ref="I26:L26"/>
    <mergeCell ref="I21:L21"/>
    <mergeCell ref="I22:L22"/>
    <mergeCell ref="I23:L23"/>
    <mergeCell ref="I24:L24"/>
    <mergeCell ref="I25:L25"/>
    <mergeCell ref="A36:B36"/>
    <mergeCell ref="C36:G36"/>
    <mergeCell ref="I27:L27"/>
    <mergeCell ref="I28:L28"/>
    <mergeCell ref="I29:L29"/>
    <mergeCell ref="A33:G33"/>
    <mergeCell ref="A34:B34"/>
    <mergeCell ref="C34:G34"/>
    <mergeCell ref="C35:G35"/>
    <mergeCell ref="I16:L16"/>
    <mergeCell ref="I17:L17"/>
    <mergeCell ref="A12:C12"/>
    <mergeCell ref="D12:F12"/>
    <mergeCell ref="G12:H14"/>
    <mergeCell ref="I12:L12"/>
    <mergeCell ref="A13:C13"/>
    <mergeCell ref="D13:F14"/>
    <mergeCell ref="I13:L13"/>
    <mergeCell ref="A14:C14"/>
    <mergeCell ref="I14:L14"/>
    <mergeCell ref="B16:C17"/>
    <mergeCell ref="D16:D17"/>
    <mergeCell ref="E16:E17"/>
    <mergeCell ref="F16:F17"/>
    <mergeCell ref="G16:H16"/>
    <mergeCell ref="A9:C9"/>
    <mergeCell ref="D9:F9"/>
    <mergeCell ref="G9:H9"/>
    <mergeCell ref="I9:L9"/>
    <mergeCell ref="A10:C11"/>
    <mergeCell ref="D10:F11"/>
    <mergeCell ref="G10:H10"/>
    <mergeCell ref="I10:L10"/>
    <mergeCell ref="G11:H11"/>
    <mergeCell ref="I11:L11"/>
    <mergeCell ref="A6:C6"/>
    <mergeCell ref="D6:F6"/>
    <mergeCell ref="G6:H8"/>
    <mergeCell ref="I6:L7"/>
    <mergeCell ref="A7:C7"/>
    <mergeCell ref="D7:F8"/>
    <mergeCell ref="A8:C8"/>
    <mergeCell ref="I8:L8"/>
    <mergeCell ref="A2:L2"/>
    <mergeCell ref="A3:H3"/>
    <mergeCell ref="I3:L3"/>
    <mergeCell ref="A4:L4"/>
    <mergeCell ref="A5:C5"/>
    <mergeCell ref="D5:F5"/>
    <mergeCell ref="G5:H5"/>
    <mergeCell ref="I5:L5"/>
    <mergeCell ref="F18:F26"/>
    <mergeCell ref="G18:G26"/>
    <mergeCell ref="H18:H26"/>
    <mergeCell ref="A27:A31"/>
    <mergeCell ref="B27:C31"/>
    <mergeCell ref="D27:D31"/>
    <mergeCell ref="E27:E31"/>
    <mergeCell ref="F27:F31"/>
    <mergeCell ref="G27:G31"/>
    <mergeCell ref="H27:H31"/>
    <mergeCell ref="A18:A26"/>
    <mergeCell ref="B18:C26"/>
    <mergeCell ref="D18:D26"/>
    <mergeCell ref="E18:E26"/>
  </mergeCells>
  <pageMargins left="0.7" right="0.7" top="0.75" bottom="0.75" header="0.3" footer="0.3"/>
  <pageSetup paperSize="9" scale="7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41C7676E62639E4DB787218475CB0819" ma:contentTypeVersion="" ma:contentTypeDescription="צור מסמך חדש." ma:contentTypeScope="" ma:versionID="a00f920d93e33c5e655b8883c23399a0">
  <xsd:schema xmlns:xsd="http://www.w3.org/2001/XMLSchema" xmlns:xs="http://www.w3.org/2001/XMLSchema" xmlns:p="http://schemas.microsoft.com/office/2006/metadata/properties" xmlns:ns2="49158a1b-27fd-4645-ad0a-14852cf82e2f" xmlns:ns3="af7f9fe0-bdda-496e-b5d2-5093305f6e27" targetNamespace="http://schemas.microsoft.com/office/2006/metadata/properties" ma:root="true" ma:fieldsID="586e98c38fd98db53d8a8a04e75a6332" ns2:_="" ns3:_="">
    <xsd:import namespace="49158a1b-27fd-4645-ad0a-14852cf82e2f"/>
    <xsd:import namespace="af7f9fe0-bdda-496e-b5d2-5093305f6e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element name="TaxCatchAll" ma:index="22" nillable="true" ma:displayName="Taxonomy Catch All Column" ma:hidden="true" ma:list="{de126891-f52a-473b-8d96-87339731fda0}" ma:internalName="TaxCatchAll" ma:showField="CatchAllData" ma:web="49158a1b-27fd-4645-ad0a-14852cf82e2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7f9fe0-bdda-496e-b5d2-5093305f6e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תגיות תמונה" ma:readOnly="false" ma:fieldId="{5cf76f15-5ced-4ddc-b409-7134ff3c332f}" ma:taxonomyMulti="true" ma:sspId="63dbced9-d16f-4b43-b333-aba01e154167"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7f9fe0-bdda-496e-b5d2-5093305f6e27">
      <Terms xmlns="http://schemas.microsoft.com/office/infopath/2007/PartnerControls"/>
    </lcf76f155ced4ddcb4097134ff3c332f>
    <TaxCatchAll xmlns="49158a1b-27fd-4645-ad0a-14852cf82e2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9BF23D-B158-473F-9A92-7836615D5D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af7f9fe0-bdda-496e-b5d2-5093305f6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178EB6-5453-4DB9-90ED-D3CF3FB9CBAF}">
  <ds:schemaRefs>
    <ds:schemaRef ds:uri="http://purl.org/dc/dcmitype/"/>
    <ds:schemaRef ds:uri="http://purl.org/dc/elements/1.1/"/>
    <ds:schemaRef ds:uri="http://schemas.microsoft.com/office/2006/metadata/properties"/>
    <ds:schemaRef ds:uri="49158a1b-27fd-4645-ad0a-14852cf82e2f"/>
    <ds:schemaRef ds:uri="http://schemas.microsoft.com/office/2006/documentManagement/types"/>
    <ds:schemaRef ds:uri="http://purl.org/dc/terms/"/>
    <ds:schemaRef ds:uri="af7f9fe0-bdda-496e-b5d2-5093305f6e27"/>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B6F45976-8330-4C5C-A679-F7CEB5C307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7</vt:i4>
      </vt:variant>
      <vt:variant>
        <vt:lpstr>טווחים בעלי שם</vt:lpstr>
      </vt:variant>
      <vt:variant>
        <vt:i4>3</vt:i4>
      </vt:variant>
    </vt:vector>
  </HeadingPairs>
  <TitlesOfParts>
    <vt:vector size="10" baseType="lpstr">
      <vt:lpstr>אמות מידה ונתונים</vt:lpstr>
      <vt:lpstr>נספח 1 - טופס הבקשה</vt:lpstr>
      <vt:lpstr>נספח 2 - טופס העברת כספים</vt:lpstr>
      <vt:lpstr>נספח 3 - טופס הגשה מקצועי</vt:lpstr>
      <vt:lpstr>נספח 4 - רשימת תיוג</vt:lpstr>
      <vt:lpstr>נספח 5 - מיפוי יישובים</vt:lpstr>
      <vt:lpstr>נספח 6-  ביטוח</vt:lpstr>
      <vt:lpstr>דרום</vt:lpstr>
      <vt:lpstr>מרכז</vt:lpstr>
      <vt:lpstr>צפון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יוגב</dc:creator>
  <cp:keywords/>
  <dc:description/>
  <cp:lastModifiedBy>Yogev Gross</cp:lastModifiedBy>
  <cp:revision/>
  <dcterms:created xsi:type="dcterms:W3CDTF">2017-09-14T18:14:21Z</dcterms:created>
  <dcterms:modified xsi:type="dcterms:W3CDTF">2022-10-03T09:36:12Z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0x01010041C7676E62639E4DB787218475CB0819</vt:lpwstr>
  </property>
  <property fmtid="{D5CDD505-2E9C-101B-9397-08002B2CF9AE}" pid="3" name="MediaServiceImageTags">
    <vt:lpwstr/>
  </property>
</Properties>
</file>