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jafifs\users\annam\Desktop\קולות קוראים 2021\"/>
    </mc:Choice>
  </mc:AlternateContent>
  <xr:revisionPtr revIDLastSave="0" documentId="13_ncr:1_{BC0A7FE0-6F4F-404F-9F46-2A823F258741}" xr6:coauthVersionLast="44" xr6:coauthVersionMax="47" xr10:uidLastSave="{00000000-0000-0000-0000-000000000000}"/>
  <workbookProtection workbookAlgorithmName="SHA-512" workbookHashValue="QN9XK7FyutUVv2ayAuLYwu3keEExDX8mjv3kJH5uZVIjD4tfjd0zYGIOBeou6pNtV+Cpdq1aUVKuA7P8w1wMiQ==" workbookSaltValue="5eIia/MfXJ6dkYVsIYscPw==" workbookSpinCount="100000" lockStructure="1"/>
  <bookViews>
    <workbookView xWindow="-120" yWindow="-120" windowWidth="24240" windowHeight="13140" firstSheet="2" activeTab="5" xr2:uid="{00000000-000D-0000-FFFF-FFFF00000000}"/>
  </bookViews>
  <sheets>
    <sheet name="תוכנית עבודה" sheetId="4" state="hidden" r:id="rId1"/>
    <sheet name="נספח 1 - טופס הבקשה" sheetId="8" r:id="rId2"/>
    <sheet name="נספח 2 - טופס העברת כספים" sheetId="9" r:id="rId3"/>
    <sheet name="נספח 3 החדש " sheetId="6" r:id="rId4"/>
    <sheet name="רשימת תיוג - נספח 4" sheetId="10" r:id="rId5"/>
    <sheet name="נספח הביטוח" sheetId="12" r:id="rId6"/>
    <sheet name="מסד נתונים" sheetId="7" state="hidden" r:id="rId7"/>
  </sheets>
  <externalReferences>
    <externalReference r:id="rId8"/>
    <externalReference r:id="rId9"/>
  </externalReferences>
  <definedNames>
    <definedName name="BANK" localSheetId="4">[1]רשימות!$A$3:$A$32</definedName>
    <definedName name="BANK">[1]רשימות!$A$3:$A$32</definedName>
    <definedName name="MACHOZ" localSheetId="4">[1]רשימות!$D$3:$D$7</definedName>
    <definedName name="MACHOZ">[1]רשימות!$D$3:$D$7</definedName>
    <definedName name="shem_mispar2" localSheetId="4">[1]רשימות!$C$3:$C$1486</definedName>
    <definedName name="shem_mispar2">[1]רשימות!$C$3:$C$1486</definedName>
    <definedName name="_xlnm.Print_Area" localSheetId="3">'נספח 3 החדש '!$A$1:$U$104</definedName>
    <definedName name="_xlnm.Print_Titles" localSheetId="3">'נספח 3 החדש '!$52:$52</definedName>
    <definedName name="דרום">'מסד נתונים'!$K$4:$K$22</definedName>
    <definedName name="התחום">'תוכנית עבודה'!$L$6:$N$14</definedName>
    <definedName name="ורד">'[2]תוכנית עבודה'!$T$45:$T$48</definedName>
    <definedName name="מעסיק">#REF!</definedName>
    <definedName name="מפעיל">'תוכנית עבודה'!$M$22:$M$25</definedName>
    <definedName name="מרכז">'מסד נתונים'!$L$4:$L$10</definedName>
    <definedName name="צפון">'מסד נתונים'!$M$4:$M$25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7" i="6" l="1"/>
  <c r="E34" i="6" l="1"/>
  <c r="F35" i="6" l="1"/>
  <c r="E35" i="6"/>
  <c r="F34" i="6"/>
  <c r="C18" i="6" l="1"/>
  <c r="I91" i="6" l="1"/>
  <c r="K72" i="6"/>
  <c r="K73" i="6"/>
  <c r="K74" i="6"/>
  <c r="K75" i="6"/>
  <c r="K76" i="6"/>
  <c r="K77" i="6"/>
  <c r="K78" i="6"/>
  <c r="K79" i="6"/>
  <c r="K80" i="6"/>
  <c r="K81" i="6"/>
  <c r="K82" i="6"/>
  <c r="K83" i="6"/>
  <c r="K84" i="6"/>
  <c r="K85" i="6"/>
  <c r="K86" i="6"/>
  <c r="K87" i="6"/>
  <c r="K88" i="6"/>
  <c r="K89" i="6"/>
  <c r="F26" i="6" l="1"/>
  <c r="G21" i="6"/>
  <c r="C21" i="6"/>
  <c r="K68" i="6"/>
  <c r="K69" i="6"/>
  <c r="K70" i="6"/>
  <c r="K71" i="6"/>
  <c r="K90" i="6"/>
  <c r="K54" i="6"/>
  <c r="K55" i="6"/>
  <c r="K56" i="6"/>
  <c r="K57" i="6"/>
  <c r="K58" i="6"/>
  <c r="K59" i="6"/>
  <c r="K60" i="6"/>
  <c r="K61" i="6"/>
  <c r="K62" i="6"/>
  <c r="K63" i="6"/>
  <c r="K64" i="6"/>
  <c r="K65" i="6"/>
  <c r="K66" i="6"/>
  <c r="K67" i="6"/>
  <c r="K53" i="6"/>
  <c r="J91" i="6" l="1"/>
  <c r="F28" i="6" l="1"/>
  <c r="G35" i="6" s="1"/>
  <c r="G34" i="6" l="1"/>
  <c r="G43" i="6"/>
  <c r="K91" i="6"/>
  <c r="F27" i="6" s="1"/>
  <c r="F42" i="6" l="1"/>
  <c r="F46" i="6"/>
  <c r="F44" i="6"/>
  <c r="F45" i="6"/>
  <c r="F43" i="6"/>
  <c r="F40" i="6"/>
  <c r="F41" i="6"/>
  <c r="P8" i="4"/>
  <c r="P9" i="4"/>
  <c r="P10" i="4"/>
  <c r="P11" i="4"/>
  <c r="P12" i="4"/>
  <c r="P13" i="4"/>
  <c r="P14" i="4"/>
  <c r="P15" i="4"/>
  <c r="P16" i="4"/>
  <c r="P17" i="4"/>
  <c r="P18" i="4"/>
  <c r="P19" i="4"/>
  <c r="P20" i="4"/>
  <c r="P21" i="4"/>
  <c r="P22" i="4"/>
  <c r="P23" i="4"/>
  <c r="P24" i="4"/>
  <c r="P25" i="4"/>
  <c r="P26" i="4"/>
  <c r="P27" i="4"/>
  <c r="P28" i="4"/>
  <c r="P7" i="4"/>
  <c r="F47" i="6" l="1"/>
</calcChain>
</file>

<file path=xl/sharedStrings.xml><?xml version="1.0" encoding="utf-8"?>
<sst xmlns="http://schemas.openxmlformats.org/spreadsheetml/2006/main" count="548" uniqueCount="332">
  <si>
    <t>מועצה</t>
  </si>
  <si>
    <t>ישוב</t>
  </si>
  <si>
    <t>תאריך</t>
  </si>
  <si>
    <t>סה"כ</t>
  </si>
  <si>
    <t>תאור פעילות</t>
  </si>
  <si>
    <t>גורם מבצע</t>
  </si>
  <si>
    <t>תרומה</t>
  </si>
  <si>
    <t>עלות במרכבה</t>
  </si>
  <si>
    <t>בקשה במרכבה</t>
  </si>
  <si>
    <t>פעולות חברה וקליטה שנת 2018 - פירוט פעילות</t>
  </si>
  <si>
    <t>תמיכה מבוקשת</t>
  </si>
  <si>
    <t>אחוז תמיכה מבוקש</t>
  </si>
  <si>
    <t>נתונים מנספח 3:</t>
  </si>
  <si>
    <t>תוכנית העבודה:</t>
  </si>
  <si>
    <t>תחום העבודה (רשימה נפתחת לפי נספח 3)</t>
  </si>
  <si>
    <t>היקף משרה באחוזים</t>
  </si>
  <si>
    <t>השתתפות בשכר עובדי מועצה (שאינם נותני שרות)</t>
  </si>
  <si>
    <t>השתתפות בשכר פרויקטורים בישובים</t>
  </si>
  <si>
    <t>רכישת שירותים מקצועיים במועצה</t>
  </si>
  <si>
    <r>
      <t xml:space="preserve">פרסום ושיווק </t>
    </r>
    <r>
      <rPr>
        <b/>
        <sz val="10"/>
        <color theme="1"/>
        <rFont val="David"/>
        <family val="2"/>
      </rPr>
      <t>(שיעור התמיכה לא יעלה על 30% מסך התמיכות)</t>
    </r>
  </si>
  <si>
    <t>השתתפות בהוצאות ניהול הישוב</t>
  </si>
  <si>
    <t>השתתפות בשכר רכזי קליטה בישובים</t>
  </si>
  <si>
    <t>פעילות לחיזוק החוסן החברתי בישובים</t>
  </si>
  <si>
    <t>הכשרה מקצועית במועצה</t>
  </si>
  <si>
    <t>פעולות לאיתור מתיישבים וגיבושם</t>
  </si>
  <si>
    <t>יישוב</t>
  </si>
  <si>
    <t>דרום</t>
  </si>
  <si>
    <t>צפון</t>
  </si>
  <si>
    <t>מרכז</t>
  </si>
  <si>
    <t>מרחב(ר. נפתחת)</t>
  </si>
  <si>
    <t>חברה לפיתוח</t>
  </si>
  <si>
    <t>מתנס</t>
  </si>
  <si>
    <t>מפעיל (ר. נפתחת)</t>
  </si>
  <si>
    <t>אחוז תמיכה</t>
  </si>
  <si>
    <t>הנמקה לנושא שכר</t>
  </si>
  <si>
    <t>מתנ"ס</t>
  </si>
  <si>
    <t>ת.ז/ח.פ. של הגורם המבצע</t>
  </si>
  <si>
    <t>מספר בתי אב ביישובי המועצה</t>
  </si>
  <si>
    <t>מדד פריפריאלי של המועצה</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</si>
  <si>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</si>
  <si>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</si>
  <si>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שם מורשה החתימה</t>
  </si>
  <si>
    <t>מס' תעודת זהות</t>
  </si>
  <si>
    <t xml:space="preserve">       חתימה</t>
  </si>
  <si>
    <t>ראש המועצה/מנכ"ל</t>
  </si>
  <si>
    <t xml:space="preserve">      חתימה</t>
  </si>
  <si>
    <t>חשב/גזבר הרשות</t>
  </si>
  <si>
    <t>מחושב אוטומטית</t>
  </si>
  <si>
    <t>נושא</t>
  </si>
  <si>
    <t>סה"כ (₪ כולל מע"מ)</t>
  </si>
  <si>
    <t>סה"כ עלות כוללת:</t>
  </si>
  <si>
    <t>שיעור המענק המבוקש (באחוזים):</t>
  </si>
  <si>
    <t>מקורות מימון</t>
  </si>
  <si>
    <t>שיעור %</t>
  </si>
  <si>
    <t>יש להזין מספר בלבד</t>
  </si>
  <si>
    <t>מימון עצמי</t>
  </si>
  <si>
    <t>אחר (יש לפרט):</t>
  </si>
  <si>
    <t>החטיבה להתיישבות</t>
  </si>
  <si>
    <t>החטיבה להתיישבות:</t>
  </si>
  <si>
    <t>תרומות ותמיכות נוספות</t>
  </si>
  <si>
    <t>יש להגיע ל-100%</t>
  </si>
  <si>
    <t>נמשך אוטומטית מהטבלה למטה</t>
  </si>
  <si>
    <t>המרחב:</t>
  </si>
  <si>
    <t>מספר בקשה במרכבה</t>
  </si>
  <si>
    <t>שנת תקציב</t>
  </si>
  <si>
    <t>רשימה נפתחת</t>
  </si>
  <si>
    <t>שם הרשות</t>
  </si>
  <si>
    <t>מרחב</t>
  </si>
  <si>
    <t>מדד פריפריאלי</t>
  </si>
  <si>
    <t>אשכול חברתי כלכלי</t>
  </si>
  <si>
    <t>אל קסום</t>
  </si>
  <si>
    <t>אל-בטוף</t>
  </si>
  <si>
    <t>אלונה</t>
  </si>
  <si>
    <t>אשכול</t>
  </si>
  <si>
    <t>באר טוביה</t>
  </si>
  <si>
    <t>בוסתן אל-מרג'</t>
  </si>
  <si>
    <t>בני שמעון</t>
  </si>
  <si>
    <t>ברנר</t>
  </si>
  <si>
    <t>גדרות</t>
  </si>
  <si>
    <t>גולן</t>
  </si>
  <si>
    <t>גוש עציון</t>
  </si>
  <si>
    <t>מעלה אפרים</t>
  </si>
  <si>
    <t>גן רווה</t>
  </si>
  <si>
    <t>דרום השרון</t>
  </si>
  <si>
    <t>הגלבוע</t>
  </si>
  <si>
    <t>הגליל העליון</t>
  </si>
  <si>
    <t>הגליל התחתון</t>
  </si>
  <si>
    <t>הערבה התיכונה</t>
  </si>
  <si>
    <t>הר חברון</t>
  </si>
  <si>
    <t>זבולון</t>
  </si>
  <si>
    <t>חבל אילות</t>
  </si>
  <si>
    <t>חבל יבנה</t>
  </si>
  <si>
    <t>חבל מודיעין</t>
  </si>
  <si>
    <t>חוף אשקלון</t>
  </si>
  <si>
    <t>חוף הכרמל</t>
  </si>
  <si>
    <t>חוף השרון</t>
  </si>
  <si>
    <t>יואב</t>
  </si>
  <si>
    <t>יסוד המעלה</t>
  </si>
  <si>
    <t>לב השרון</t>
  </si>
  <si>
    <t>לכיש</t>
  </si>
  <si>
    <t>מבואות החרמון</t>
  </si>
  <si>
    <t>מגידו</t>
  </si>
  <si>
    <t>מגילות ים המלח</t>
  </si>
  <si>
    <t>מגדל</t>
  </si>
  <si>
    <t>מטה אשר</t>
  </si>
  <si>
    <t>מטה בנימין</t>
  </si>
  <si>
    <t>מטה יהודה</t>
  </si>
  <si>
    <t>מטולה</t>
  </si>
  <si>
    <t>מנשה</t>
  </si>
  <si>
    <t>מעלה יוסף</t>
  </si>
  <si>
    <t>מרום הגליל</t>
  </si>
  <si>
    <t>מרחבים</t>
  </si>
  <si>
    <t>משגב</t>
  </si>
  <si>
    <t>נווה מדבר</t>
  </si>
  <si>
    <t>נחל שורק</t>
  </si>
  <si>
    <t>עמק הירדן</t>
  </si>
  <si>
    <t>עמק המעיינות</t>
  </si>
  <si>
    <t>עמק חפר</t>
  </si>
  <si>
    <t>עמק יזרעאל</t>
  </si>
  <si>
    <t>ערבות הירדן</t>
  </si>
  <si>
    <t>רמת נגב</t>
  </si>
  <si>
    <t>שדות נגב</t>
  </si>
  <si>
    <t>שומרון</t>
  </si>
  <si>
    <t>שער הנגב</t>
  </si>
  <si>
    <t>שפיר</t>
  </si>
  <si>
    <t>תמר</t>
  </si>
  <si>
    <t>אשכול חברתי כלכלי של המועצה</t>
  </si>
  <si>
    <t>מס' יישובים</t>
  </si>
  <si>
    <t>השתתפות בשכר רכזי קהילה/קליטה בישובים</t>
  </si>
  <si>
    <t>פיתוח התקשורת בקהילה</t>
  </si>
  <si>
    <t>השתתפות בהפעלת צוותי חירום יישוביים</t>
  </si>
  <si>
    <t>רכישת שירותים מקצועיים ביישוב</t>
  </si>
  <si>
    <t>במידה ומדובר בשכר - הנמקת צורך</t>
  </si>
  <si>
    <t>מועצה/שם היישוב</t>
  </si>
  <si>
    <r>
      <rPr>
        <b/>
        <u/>
        <sz val="20"/>
        <color indexed="8"/>
        <rFont val="Arial"/>
        <family val="2"/>
        <scheme val="minor"/>
      </rPr>
      <t>התמיכה המבוקשת (שיעור התמיכה לא יעלה על השיעור המקסימלי כמפורט בסעיף 8 בנוהל)</t>
    </r>
    <r>
      <rPr>
        <b/>
        <sz val="20"/>
        <color indexed="8"/>
        <rFont val="Arial"/>
        <family val="2"/>
        <scheme val="minor"/>
      </rPr>
      <t>:</t>
    </r>
  </si>
  <si>
    <t>השתתפות בהוצאות ניהול הישוב/פרויקטור</t>
  </si>
  <si>
    <t>תאור הפעילות (הסבר מפורט)</t>
  </si>
  <si>
    <t>נמשך אוטומטית מטבלת תוכנית העבודה</t>
  </si>
  <si>
    <t>סה"כ עלות (₪ כולל מע"מ)</t>
  </si>
  <si>
    <t>סה"כ בקשה (₪ כולל מע"מ)</t>
  </si>
  <si>
    <t>תוכנית העבודה</t>
  </si>
  <si>
    <t>נמשך אוטומטית ממסד הנתונים</t>
  </si>
  <si>
    <t>מפעיל 
(רשימה נפתחת)</t>
  </si>
  <si>
    <t>תאריך:</t>
  </si>
  <si>
    <t>dd/mm/yyyy</t>
  </si>
  <si>
    <t>כללי:</t>
  </si>
  <si>
    <t xml:space="preserve">שם המועצה: </t>
  </si>
  <si>
    <t>תאריך ההגשה למחוז:</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</si>
  <si>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</si>
  <si>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</si>
  <si>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</si>
  <si>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</si>
  <si>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</si>
  <si>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</si>
  <si>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</si>
  <si>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</si>
  <si>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</si>
  <si>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</si>
  <si>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</si>
  <si>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</si>
  <si>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</si>
  <si>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</si>
  <si>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 xml:space="preserve">שם הבנק
</t>
  </si>
  <si>
    <t xml:space="preserve">שם ומס' הסניף
</t>
  </si>
  <si>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</si>
  <si>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</si>
  <si>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</si>
  <si>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</si>
  <si>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</si>
  <si>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</si>
  <si>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</si>
  <si>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</si>
  <si>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</si>
  <si>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</si>
  <si>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</si>
  <si>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</si>
  <si>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</si>
  <si>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</si>
  <si>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</si>
  <si>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</si>
  <si>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</si>
  <si>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</si>
  <si>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</si>
  <si>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</si>
  <si>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</si>
  <si>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</si>
  <si>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</si>
  <si>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</si>
  <si>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</si>
  <si>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</si>
  <si>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</si>
  <si>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</si>
  <si>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</si>
  <si>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</si>
  <si>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</si>
  <si>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</si>
  <si>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</si>
  <si>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</si>
  <si>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</si>
  <si>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</si>
  <si>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</si>
  <si>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</si>
  <si>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</si>
  <si>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</si>
  <si>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</si>
  <si>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</si>
  <si>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</si>
  <si>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</si>
  <si>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</si>
  <si>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</si>
  <si>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</si>
  <si>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</si>
  <si>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</si>
  <si>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</si>
  <si>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 xml:space="preserve">תנאי סף ומסמכים שחובה לצרף לבקשה </t>
  </si>
  <si>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</si>
  <si>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</si>
  <si>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1</t>
  </si>
  <si>
    <t>2</t>
  </si>
  <si>
    <t>3</t>
  </si>
  <si>
    <t>4</t>
  </si>
  <si>
    <t>5</t>
  </si>
  <si>
    <t>6</t>
  </si>
  <si>
    <t>7</t>
  </si>
  <si>
    <t>8</t>
  </si>
  <si>
    <t>9</t>
  </si>
  <si>
    <t>מכתב הסבר בגין הישובים (פר ישוב) בהם הוגשה בקשת תמיכה עבור פרויקטור</t>
  </si>
  <si>
    <t>10</t>
  </si>
  <si>
    <t>אישור ניהול ספרים</t>
  </si>
  <si>
    <t>11</t>
  </si>
  <si>
    <t>אישור על ניכוי מס במקור</t>
  </si>
  <si>
    <t>12</t>
  </si>
  <si>
    <t xml:space="preserve">מכתב רשמי החתום ע"י המועצה של ישובים מתחת ל75 בתי אב (גם אם לא קיימים ישובים כאלה במועצה, יש לצרף מכתב כי אין ) </t>
  </si>
  <si>
    <t>טופס 150 חתום ממערכת המרכב"ה</t>
  </si>
  <si>
    <r>
      <t xml:space="preserve">טופס הבקשה כולל התחייבות - </t>
    </r>
    <r>
      <rPr>
        <b/>
        <u/>
        <sz val="12"/>
        <color theme="1"/>
        <rFont val="David"/>
        <family val="2"/>
      </rPr>
      <t>נספח 1</t>
    </r>
  </si>
  <si>
    <r>
      <t xml:space="preserve">טופס בקשה להעברת כספים באמצעות מס"ב - </t>
    </r>
    <r>
      <rPr>
        <b/>
        <u/>
        <sz val="12"/>
        <color theme="1"/>
        <rFont val="David"/>
        <family val="2"/>
      </rPr>
      <t xml:space="preserve">נספח 2 </t>
    </r>
  </si>
  <si>
    <r>
      <t xml:space="preserve">טופס הגשה מקצועי - </t>
    </r>
    <r>
      <rPr>
        <b/>
        <u/>
        <sz val="12"/>
        <color theme="1"/>
        <rFont val="David"/>
        <family val="2"/>
      </rPr>
      <t>נספח 3 החדש</t>
    </r>
    <r>
      <rPr>
        <sz val="12"/>
        <color theme="1"/>
        <rFont val="David"/>
        <family val="2"/>
        <charset val="177"/>
      </rPr>
      <t xml:space="preserve"> (כולל תוכנית עבודה ומקורות המימון)</t>
    </r>
  </si>
  <si>
    <r>
      <t xml:space="preserve">רשימת תיוג מלאה - </t>
    </r>
    <r>
      <rPr>
        <b/>
        <u/>
        <sz val="12"/>
        <color theme="1"/>
        <rFont val="David"/>
        <family val="2"/>
      </rPr>
      <t>נספח 4</t>
    </r>
  </si>
  <si>
    <t>טופס 149 ממע' המרכב"ה</t>
  </si>
  <si>
    <t>נספח 1 - טופס בקשה מנהלי לנוהל חברה קליטה לשנת 2021</t>
  </si>
  <si>
    <t>נספח 2 - טופס בקשה להעברת כספים באמצעות מס"ב לשנת 2021</t>
  </si>
  <si>
    <t>נספח 3 - טופס הגשה מקצועי + תוכנית עבודה + מקורות מימון - נושאי חברה וקליטה לשנת 2021</t>
  </si>
  <si>
    <t>נספח 4 - רשימת תיוג - נוהל חברה וקליטה לשנת 2021</t>
  </si>
  <si>
    <t xml:space="preserve">מס' תושבים במועצה  </t>
  </si>
  <si>
    <r>
      <t xml:space="preserve">מס' יישובים </t>
    </r>
    <r>
      <rPr>
        <b/>
        <u/>
        <sz val="20"/>
        <color theme="1"/>
        <rFont val="Arial"/>
        <family val="2"/>
        <scheme val="minor"/>
      </rPr>
      <t>חדשים</t>
    </r>
    <r>
      <rPr>
        <b/>
        <sz val="20"/>
        <color theme="1"/>
        <rFont val="Arial"/>
        <family val="2"/>
        <scheme val="minor"/>
      </rPr>
      <t xml:space="preserve"> הנכללים בבקשה</t>
    </r>
  </si>
  <si>
    <r>
      <t xml:space="preserve">מס' יישובי </t>
    </r>
    <r>
      <rPr>
        <b/>
        <u/>
        <sz val="20"/>
        <color theme="1"/>
        <rFont val="Arial"/>
        <family val="2"/>
        <scheme val="minor"/>
      </rPr>
      <t>מיעוטים</t>
    </r>
    <r>
      <rPr>
        <b/>
        <sz val="20"/>
        <color theme="1"/>
        <rFont val="Arial"/>
        <family val="2"/>
        <scheme val="minor"/>
      </rPr>
      <t xml:space="preserve"> הנכללים בבקשה</t>
    </r>
  </si>
  <si>
    <t>מספר יישובים במועצה</t>
  </si>
  <si>
    <t xml:space="preserve"> </t>
  </si>
  <si>
    <t>מקורות המימון לסעיפים המוגבלים בשיעורי התמיכה (שיעור התמיכה לא יעלה על השיעור המקסימלי כמפורט בסעיף 8 בנוהל):</t>
  </si>
  <si>
    <r>
      <rPr>
        <b/>
        <u/>
        <sz val="20"/>
        <color indexed="8"/>
        <rFont val="Arial"/>
        <family val="2"/>
        <scheme val="minor"/>
      </rPr>
      <t>סיכום מקורות המימון (שיעור התמיכה לא יעלה על השיעור המקסימלי כמפורט בסעיף 8 בנוהל)</t>
    </r>
    <r>
      <rPr>
        <b/>
        <sz val="20"/>
        <color indexed="8"/>
        <rFont val="Arial"/>
        <family val="2"/>
        <scheme val="minor"/>
      </rPr>
      <t>:</t>
    </r>
  </si>
  <si>
    <t>סכום מימון (₪ כולל מע"מ)</t>
  </si>
  <si>
    <t>עלות  (₪)</t>
  </si>
  <si>
    <t>אחוז תמיכה (%)</t>
  </si>
  <si>
    <t>תרומה (הסבר מפורט)</t>
  </si>
  <si>
    <t>סכום תמיכה מבוקש (₪)</t>
  </si>
  <si>
    <t>שיעור התמיכה- % מסך הבקשה</t>
  </si>
  <si>
    <r>
      <t xml:space="preserve">סכום מענק מבוקש </t>
    </r>
    <r>
      <rPr>
        <b/>
        <sz val="14"/>
        <color rgb="FFFF0000"/>
        <rFont val="Arial"/>
        <family val="2"/>
        <scheme val="minor"/>
      </rPr>
      <t>(מועצה אזורית עד לסכום של 720 אלף ₪, מועצה מקומית עד לסכום של 180 אלף ₪)</t>
    </r>
  </si>
  <si>
    <t>עמק לוד</t>
  </si>
  <si>
    <t>סך הכל</t>
  </si>
  <si>
    <r>
      <t>פרסום ושיווק-</t>
    </r>
    <r>
      <rPr>
        <b/>
        <sz val="16"/>
        <color rgb="FFFF0000"/>
        <rFont val="Arial"/>
        <family val="2"/>
        <scheme val="minor"/>
      </rPr>
      <t xml:space="preserve"> </t>
    </r>
    <r>
      <rPr>
        <b/>
        <sz val="14"/>
        <color rgb="FFFF0000"/>
        <rFont val="Arial"/>
        <family val="2"/>
        <scheme val="minor"/>
      </rPr>
      <t xml:space="preserve">שיעור התמיכה לא יעלה על 20% מסך הסכום הכולל לתמיכה </t>
    </r>
  </si>
  <si>
    <t>פרסום ושיווק (שיעור התמיכה לא יעלה על 20% מסך התמיכות)</t>
  </si>
  <si>
    <r>
      <rPr>
        <b/>
        <u/>
        <sz val="12"/>
        <color theme="1"/>
        <rFont val="David"/>
        <family val="2"/>
      </rPr>
      <t>מכתב פנייה של העומד בראש הגוף מגיש הבקשה</t>
    </r>
    <r>
      <rPr>
        <sz val="12"/>
        <color theme="1"/>
        <rFont val="David"/>
        <family val="2"/>
        <charset val="177"/>
      </rPr>
      <t xml:space="preserve"> בו הסבר מפורט בדבר הצרכים והתאמת הבקשה ועל חשיבותה ותרומתה למטרות וליעדים. כמו כן על מכתב זה לכלול את הנימוקים שבבסיס החלטתה לבחירת הישובים לגביהם הוגשה בקשתה, בהתאם לתכנית העבודה המאושרת. בחירת הישובים עבורם מוגשת הבקשה תעשה, בין היתר, בהתבסס על מצבם החברתי-כלכלי ועל תהליכי צמיחה וקליטה בישוב ובהתאם לתכנית העבודה. במכתב האמור יש לבטא העדפה למתן פתרונות לישובים חדשים וליישובי מיעוטים
</t>
    </r>
  </si>
  <si>
    <t>ככלל, לא תינתן תמיכה לישוב אשר קיים לו חוב בספרי החטיבה להתיישבות וטרם הסדיר את חובו.</t>
  </si>
  <si>
    <t>♦</t>
  </si>
  <si>
    <t xml:space="preserve">אישור קיום ביטוחים </t>
  </si>
  <si>
    <t>אישור ביטוח זה מהווה אסמכתא לכך שלמבוטח ישנה פוליסת ביטוח בתוקף, בהתאם למידע המפורט בה. המידע המפורט באישור זה אינו כולל את כל תנאי הפוליסה וחריגיה. יחד עם זאת, במקרה של סתירה בין התנאים שמפורטים באישור זה לבין התנאים הקבועים בפוליסת הביטוח יגבר האמור בפוליסת הביטוח למעט במקרה שבו תנאי באישור זה מיטיב עם מבקש האישור.</t>
  </si>
  <si>
    <t>מבקש האישור</t>
  </si>
  <si>
    <t>המבוטח</t>
  </si>
  <si>
    <t>אופי העסקה</t>
  </si>
  <si>
    <t>מעמד מבקש האישור</t>
  </si>
  <si>
    <t>שם</t>
  </si>
  <si>
    <t>1. ההסתדרות הציונית העולמית.</t>
  </si>
  <si>
    <t>2. ומדינת ישראל - משרד ההתיישבות</t>
  </si>
  <si>
    <t xml:space="preserve">ת.ז./ח.פ. </t>
  </si>
  <si>
    <t>ת.ז./ח.פ.</t>
  </si>
  <si>
    <t>מען</t>
  </si>
  <si>
    <t>1. קינג ג'ורג 48 ירושלים</t>
  </si>
  <si>
    <t xml:space="preserve">2. הגן הטכנולוגי, בניין ארז, ירושלים  </t>
  </si>
  <si>
    <t>סוג הביטוח</t>
  </si>
  <si>
    <t>גבולות אחריות/ סכומי ביטוח</t>
  </si>
  <si>
    <t>מספר פוליסה</t>
  </si>
  <si>
    <t>נוסח+ מהדורה</t>
  </si>
  <si>
    <t>תאריך תחילה</t>
  </si>
  <si>
    <t>תאריך סיום</t>
  </si>
  <si>
    <t>גבול האחריות/ סכום ביטוח</t>
  </si>
  <si>
    <t>כיסויים נוספים בתוקף</t>
  </si>
  <si>
    <t>סכום</t>
  </si>
  <si>
    <t>מטבע</t>
  </si>
  <si>
    <t>יש לציין קוד כיסוי בהתאם לנספח ד'</t>
  </si>
  <si>
    <t>צד ג'</t>
  </si>
  <si>
    <t>302 – חבות צולבת</t>
  </si>
  <si>
    <t>304 – הרחב שיפוי</t>
  </si>
  <si>
    <t>307 – קבלנים וקבלני משנה</t>
  </si>
  <si>
    <t>309 – ויתור תחלוף</t>
  </si>
  <si>
    <t>315 – תביעות מל"ל</t>
  </si>
  <si>
    <t>317 - מבוטח נוסף –אחר (יש לפרט שם וכתובת)</t>
  </si>
  <si>
    <t>321 – מבוטח נוסף בגין מעשי או מחדלי המבוטח- מבקש האישור.</t>
  </si>
  <si>
    <t>322 – מבקש האישור מוגדר כצד ג' בפרק זה.</t>
  </si>
  <si>
    <t>328 - ראשוניות</t>
  </si>
  <si>
    <t>אחריות מעבידים</t>
  </si>
  <si>
    <t>$</t>
  </si>
  <si>
    <t>309 – ויתור על תחלוף</t>
  </si>
  <si>
    <t>317 – מבוטח נוסף – אחר (יש לפרט שם וכתובת)</t>
  </si>
  <si>
    <t>319 – מבוטח נוסף</t>
  </si>
  <si>
    <t xml:space="preserve">     פירוט השירותים </t>
  </si>
  <si>
    <t xml:space="preserve">ביטול/שינוי הפוליסה </t>
  </si>
  <si>
    <t>חתימת האישור</t>
  </si>
  <si>
    <t>המבטח:</t>
  </si>
  <si>
    <t>נספח ד</t>
  </si>
  <si>
    <t>☐משכיר</t>
  </si>
  <si>
    <t>329 - רכוש מבקש האישור יחשב לצד ג'</t>
  </si>
  <si>
    <t>328 – ראשוניות</t>
  </si>
  <si>
    <t>קוד השירות</t>
  </si>
  <si>
    <t>תיאור השירות נשוא ההתקשרות</t>
  </si>
  <si>
    <t>028</t>
  </si>
  <si>
    <t>-</t>
  </si>
  <si>
    <t>השקעות ויזמות</t>
  </si>
  <si>
    <r>
      <t>תאריך הנפקת האישור (</t>
    </r>
    <r>
      <rPr>
        <sz val="12"/>
        <color theme="1"/>
        <rFont val="Calibri"/>
        <family val="2"/>
      </rPr>
      <t>DD/MM/YYYY</t>
    </r>
    <r>
      <rPr>
        <sz val="12"/>
        <color theme="1"/>
        <rFont val="David"/>
        <family val="2"/>
      </rPr>
      <t>)</t>
    </r>
  </si>
  <si>
    <r>
      <t>☐</t>
    </r>
    <r>
      <rPr>
        <sz val="12"/>
        <color theme="1"/>
        <rFont val="David"/>
        <family val="2"/>
      </rPr>
      <t>נדל"ן</t>
    </r>
  </si>
  <si>
    <r>
      <t>☐</t>
    </r>
    <r>
      <rPr>
        <sz val="12"/>
        <color theme="1"/>
        <rFont val="David"/>
        <family val="2"/>
      </rPr>
      <t xml:space="preserve">מתן שירותים </t>
    </r>
  </si>
  <si>
    <r>
      <t>☐</t>
    </r>
    <r>
      <rPr>
        <sz val="12"/>
        <color theme="1"/>
        <rFont val="David"/>
        <family val="2"/>
      </rPr>
      <t>שוכר</t>
    </r>
  </si>
  <si>
    <r>
      <t>☐</t>
    </r>
    <r>
      <rPr>
        <sz val="12"/>
        <color theme="1"/>
        <rFont val="David"/>
        <family val="2"/>
      </rPr>
      <t>אספקת מוצרים</t>
    </r>
  </si>
  <si>
    <r>
      <t>☐</t>
    </r>
    <r>
      <rPr>
        <sz val="12"/>
        <color theme="1"/>
        <rFont val="David"/>
        <family val="2"/>
      </rPr>
      <t>זכיין</t>
    </r>
  </si>
  <si>
    <r>
      <t>☒</t>
    </r>
    <r>
      <rPr>
        <sz val="12"/>
        <color theme="1"/>
        <rFont val="David"/>
        <family val="2"/>
      </rPr>
      <t>אחר: ___________</t>
    </r>
  </si>
  <si>
    <r>
      <t>☐</t>
    </r>
    <r>
      <rPr>
        <sz val="12"/>
        <color theme="1"/>
        <rFont val="David"/>
        <family val="2"/>
      </rPr>
      <t>קבלני משנה</t>
    </r>
  </si>
  <si>
    <r>
      <t>☐</t>
    </r>
    <r>
      <rPr>
        <sz val="12"/>
        <color theme="1"/>
        <rFont val="David"/>
        <family val="2"/>
      </rPr>
      <t>מזמין שירותים</t>
    </r>
  </si>
  <si>
    <r>
      <t>☐</t>
    </r>
    <r>
      <rPr>
        <sz val="12"/>
        <color theme="1"/>
        <rFont val="David"/>
        <family val="2"/>
      </rPr>
      <t>מזמין מוצרים</t>
    </r>
  </si>
  <si>
    <r>
      <t>☒</t>
    </r>
    <r>
      <rPr>
        <sz val="12"/>
        <color theme="1"/>
        <rFont val="David"/>
        <family val="2"/>
      </rPr>
      <t>אחר: ____________________</t>
    </r>
  </si>
  <si>
    <r>
      <t>שינוי או ביטול של פוליסת ביטוח, למעט שינוי לטובת מבקש האישור, לא ייכנס לתוקף אלא 30</t>
    </r>
    <r>
      <rPr>
        <b/>
        <sz val="12"/>
        <color theme="1"/>
        <rFont val="David"/>
        <family val="2"/>
      </rPr>
      <t xml:space="preserve"> </t>
    </r>
    <r>
      <rPr>
        <sz val="12"/>
        <color theme="1"/>
        <rFont val="David"/>
        <family val="2"/>
      </rPr>
      <t>יום לאחר משלוח הודעה למבקש האישור בדבר השינוי או הביטול.</t>
    </r>
  </si>
  <si>
    <r>
      <t xml:space="preserve">השתתפות בשכר עובדי מועצה - </t>
    </r>
    <r>
      <rPr>
        <b/>
        <sz val="14"/>
        <color rgb="FFFF0000"/>
        <rFont val="Arial"/>
        <family val="2"/>
        <scheme val="minor"/>
      </rPr>
      <t>מועצה מעל 20 יישובים - עד 50% מסכום הבקשה; מתחת ל- 20 יישובים - עד 60%)</t>
    </r>
  </si>
  <si>
    <t xml:space="preserve">השתתפות בשכר עובדי מועצה </t>
  </si>
  <si>
    <r>
      <rPr>
        <b/>
        <u/>
        <sz val="12"/>
        <color theme="1"/>
        <rFont val="David"/>
        <family val="2"/>
      </rPr>
      <t>נספח התנאים הכללים</t>
    </r>
    <r>
      <rPr>
        <sz val="12"/>
        <color theme="1"/>
        <rFont val="David"/>
        <family val="2"/>
        <charset val="177"/>
      </rPr>
      <t xml:space="preserve"> כשהוא חתום כנדרש על ידי מורשי החתימה של המועצה</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</si>
</sst>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_ * #,##0.0_ ;_ * \-#,##0.0_ ;_ * &quot;-&quot;??_ ;_ @_ "/>
    <numFmt numFmtId="166" formatCode="[$-101040D]d\ mmmm\ yyyy;@"/>
    <numFmt numFmtId="167" formatCode="&quot;₪&quot;\ #,##0"/>
    <numFmt numFmtId="168" formatCode="[$₪-40D]\ #,##0;[$₪-40D]\ \-#,##0"/>
    <numFmt numFmtId="169" formatCode="General_)"/>
  </numFmts>
  <fonts count="76">
    <font>
      <sz val="11"/>
      <color theme="1"/>
      <name val="Arial"/>
      <family val="2"/>
      <charset val="177"/>
      <scheme val="minor"/>
    </font>
    <font>
      <b/>
      <sz val="11"/>
      <color theme="1"/>
      <name val="Arial"/>
      <family val="2"/>
      <scheme val="minor"/>
    </font>
    <font>
      <sz val="11"/>
      <color theme="1"/>
      <name val="Arial"/>
      <family val="2"/>
      <charset val="177"/>
      <scheme val="minor"/>
    </font>
    <font>
      <b/>
      <sz val="16"/>
      <color rgb="FFC00000"/>
      <name val="David"/>
      <family val="2"/>
      <charset val="177"/>
    </font>
    <font>
      <sz val="11"/>
      <name val="David"/>
      <family val="2"/>
      <charset val="177"/>
    </font>
    <font>
      <b/>
      <sz val="10"/>
      <name val="David"/>
      <family val="2"/>
      <charset val="177"/>
    </font>
    <font>
      <sz val="10"/>
      <color theme="1"/>
      <name val="David"/>
      <family val="2"/>
      <charset val="177"/>
    </font>
    <font>
      <sz val="11"/>
      <color theme="1"/>
      <name val="David"/>
      <family val="2"/>
      <charset val="177"/>
    </font>
    <font>
      <sz val="12"/>
      <name val="David"/>
      <family val="2"/>
      <charset val="177"/>
    </font>
    <font>
      <sz val="12"/>
      <name val="Arial"/>
      <family val="2"/>
      <charset val="177"/>
      <scheme val="minor"/>
    </font>
    <font>
      <b/>
      <sz val="11"/>
      <name val="David"/>
      <family val="2"/>
      <charset val="177"/>
    </font>
    <font>
      <b/>
      <sz val="12"/>
      <color theme="1"/>
      <name val="David"/>
      <family val="2"/>
      <charset val="177"/>
    </font>
    <font>
      <b/>
      <sz val="10"/>
      <color theme="1"/>
      <name val="David"/>
      <family val="2"/>
    </font>
    <font>
      <b/>
      <i/>
      <sz val="12"/>
      <color theme="1"/>
      <name val="Arial"/>
      <family val="2"/>
      <scheme val="minor"/>
    </font>
    <font>
      <b/>
      <sz val="15"/>
      <color theme="1"/>
      <name val="Arial"/>
      <family val="2"/>
      <scheme val="minor"/>
    </font>
    <font>
      <b/>
      <i/>
      <sz val="20"/>
      <color theme="1"/>
      <name val="Arial"/>
      <family val="2"/>
      <scheme val="minor"/>
    </font>
    <font>
      <sz val="20"/>
      <color theme="1"/>
      <name val="Arial"/>
      <family val="2"/>
      <scheme val="minor"/>
    </font>
    <font>
      <i/>
      <sz val="15"/>
      <color theme="1"/>
      <name val="Arial"/>
      <family val="2"/>
      <scheme val="minor"/>
    </font>
    <font>
      <sz val="10"/>
      <color theme="1"/>
      <name val="Arial"/>
      <family val="2"/>
      <scheme val="minor"/>
    </font>
    <font>
      <sz val="11"/>
      <color theme="1"/>
      <name val="Arial"/>
      <family val="2"/>
      <scheme val="minor"/>
    </font>
    <font>
      <b/>
      <sz val="12"/>
      <color theme="1"/>
      <name val="Arial"/>
      <family val="2"/>
      <scheme val="minor"/>
    </font>
    <font>
      <i/>
      <sz val="10"/>
      <color theme="1"/>
      <name val="Arial"/>
      <family val="2"/>
      <scheme val="minor"/>
    </font>
    <font>
      <i/>
      <sz val="11"/>
      <color theme="1"/>
      <name val="Arial"/>
      <family val="2"/>
      <scheme val="minor"/>
    </font>
    <font>
      <b/>
      <sz val="20"/>
      <color theme="1"/>
      <name val="Arial"/>
      <family val="2"/>
      <scheme val="minor"/>
    </font>
    <font>
      <b/>
      <sz val="20"/>
      <color indexed="8"/>
      <name val="Arial"/>
      <family val="2"/>
      <scheme val="minor"/>
    </font>
    <font>
      <b/>
      <u/>
      <sz val="20"/>
      <color indexed="8"/>
      <name val="Arial"/>
      <family val="2"/>
      <scheme val="minor"/>
    </font>
    <font>
      <sz val="12"/>
      <color theme="1"/>
      <name val="Arial"/>
      <family val="2"/>
      <scheme val="minor"/>
    </font>
    <font>
      <b/>
      <sz val="16"/>
      <color rgb="FFC00000"/>
      <name val="Arial"/>
      <family val="2"/>
      <scheme val="minor"/>
    </font>
    <font>
      <b/>
      <sz val="20"/>
      <color rgb="FFC00000"/>
      <name val="Arial"/>
      <family val="2"/>
      <scheme val="minor"/>
    </font>
    <font>
      <b/>
      <sz val="15"/>
      <color rgb="FFC00000"/>
      <name val="Arial"/>
      <family val="2"/>
      <scheme val="minor"/>
    </font>
    <font>
      <sz val="15"/>
      <color theme="1"/>
      <name val="Arial"/>
      <family val="2"/>
      <scheme val="minor"/>
    </font>
    <font>
      <b/>
      <sz val="9"/>
      <color rgb="FFC00000"/>
      <name val="Arial"/>
      <family val="2"/>
      <scheme val="minor"/>
    </font>
    <font>
      <b/>
      <i/>
      <sz val="15"/>
      <color rgb="FFC00000"/>
      <name val="Arial"/>
      <family val="2"/>
      <scheme val="minor"/>
    </font>
    <font>
      <sz val="16"/>
      <color theme="1"/>
      <name val="Arial"/>
      <family val="2"/>
      <scheme val="minor"/>
    </font>
    <font>
      <b/>
      <sz val="10"/>
      <name val="Arial"/>
      <family val="2"/>
      <scheme val="minor"/>
    </font>
    <font>
      <b/>
      <u/>
      <sz val="20"/>
      <color theme="1"/>
      <name val="Arial"/>
      <family val="2"/>
      <scheme val="minor"/>
    </font>
    <font>
      <sz val="9"/>
      <color theme="1"/>
      <name val="Arial"/>
      <family val="2"/>
      <scheme val="minor"/>
    </font>
    <font>
      <b/>
      <sz val="10"/>
      <name val="Arial"/>
      <family val="2"/>
    </font>
    <font>
      <sz val="9"/>
      <name val="Arial"/>
      <family val="2"/>
    </font>
    <font>
      <sz val="10"/>
      <color indexed="8"/>
      <name val="Arial"/>
      <family val="2"/>
    </font>
    <font>
      <sz val="9"/>
      <name val="Arial"/>
      <family val="2"/>
      <scheme val="minor"/>
    </font>
    <font>
      <b/>
      <u/>
      <sz val="26"/>
      <color theme="1"/>
      <name val="Arial"/>
      <family val="2"/>
      <scheme val="minor"/>
    </font>
    <font>
      <b/>
      <sz val="9"/>
      <name val="Arial"/>
      <family val="2"/>
    </font>
    <font>
      <i/>
      <sz val="14"/>
      <color theme="1"/>
      <name val="Arial"/>
      <family val="2"/>
      <scheme val="minor"/>
    </font>
    <font>
      <sz val="14"/>
      <color theme="1"/>
      <name val="Arial"/>
      <family val="2"/>
      <scheme val="minor"/>
    </font>
    <font>
      <b/>
      <sz val="14"/>
      <color rgb="FFFF0000"/>
      <name val="Arial"/>
      <family val="2"/>
      <scheme val="minor"/>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2"/>
      <color theme="1"/>
      <name val="David"/>
      <family val="2"/>
    </font>
    <font>
      <b/>
      <u/>
      <sz val="12"/>
      <color theme="1"/>
      <name val="David"/>
      <family val="2"/>
    </font>
    <font>
      <sz val="12"/>
      <color theme="1"/>
      <name val="David"/>
      <family val="2"/>
    </font>
    <font>
      <sz val="10"/>
      <name val="Arial"/>
      <family val="2"/>
    </font>
    <font>
      <sz val="6"/>
      <name val="Switzerland"/>
      <family val="2"/>
      <charset val="177"/>
    </font>
    <font>
      <sz val="12"/>
      <color theme="1"/>
      <name val="Arial"/>
      <family val="2"/>
      <charset val="177"/>
    </font>
    <font>
      <b/>
      <sz val="16"/>
      <color rgb="FFFF0000"/>
      <name val="Arial"/>
      <family val="2"/>
      <scheme val="minor"/>
    </font>
    <font>
      <sz val="10"/>
      <name val="MS Sans Serif"/>
      <family val="2"/>
      <charset val="177"/>
    </font>
    <font>
      <sz val="11"/>
      <color theme="1"/>
      <name val="Calibri"/>
      <family val="2"/>
      <charset val="177"/>
    </font>
    <font>
      <sz val="11"/>
      <color theme="1"/>
      <name val="Arial"/>
      <family val="2"/>
    </font>
    <font>
      <b/>
      <sz val="16"/>
      <color theme="1"/>
      <name val="David"/>
      <family val="2"/>
    </font>
    <font>
      <sz val="12"/>
      <color theme="1"/>
      <name val="Calibri"/>
      <family val="2"/>
    </font>
    <font>
      <sz val="12"/>
      <color theme="1"/>
      <name val="Arial"/>
      <family val="2"/>
      <charset val="177"/>
      <scheme val="minor"/>
    </font>
    <font>
      <sz val="12"/>
      <color theme="1"/>
      <name val="Segoe UI Symbol"/>
      <family val="2"/>
    </font>
    <font>
      <u/>
      <sz val="12"/>
      <color theme="1"/>
      <name val="David"/>
      <family val="2"/>
    </font>
    <font>
      <sz val="10"/>
      <color rgb="FF000000"/>
      <name val="Calibri"/>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theme="4" tint="0.79998168889431442"/>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BFBFBF"/>
      </right>
      <top style="medium">
        <color indexed="64"/>
      </top>
      <bottom style="medium">
        <color indexed="64"/>
      </bottom>
      <diagonal/>
    </border>
    <border>
      <left style="medium">
        <color rgb="FFBFBFBF"/>
      </left>
      <right/>
      <top style="medium">
        <color indexed="64"/>
      </top>
      <bottom style="medium">
        <color indexed="64"/>
      </bottom>
      <diagonal/>
    </border>
    <border>
      <left style="medium">
        <color indexed="64"/>
      </left>
      <right style="medium">
        <color indexed="64"/>
      </right>
      <top/>
      <bottom/>
      <diagonal/>
    </border>
  </borders>
  <cellStyleXfs count="17">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39" fillId="0" borderId="0"/>
    <xf numFmtId="0" fontId="39" fillId="0" borderId="0"/>
    <xf numFmtId="43" fontId="2" fillId="0" borderId="0" applyFont="0" applyFill="0" applyBorder="0" applyAlignment="0" applyProtection="0"/>
    <xf numFmtId="0" fontId="63" fillId="0" borderId="0"/>
    <xf numFmtId="43" fontId="63" fillId="0" borderId="0" applyFont="0" applyFill="0" applyBorder="0" applyAlignment="0" applyProtection="0"/>
    <xf numFmtId="0" fontId="65" fillId="0" borderId="0"/>
    <xf numFmtId="169" fontId="64" fillId="0" borderId="0" applyNumberFormat="0" applyFill="0" applyBorder="0" applyProtection="0"/>
    <xf numFmtId="9" fontId="63" fillId="0" borderId="0" applyFont="0" applyFill="0" applyBorder="0" applyAlignment="0" applyProtection="0"/>
    <xf numFmtId="0" fontId="67" fillId="0" borderId="0"/>
    <xf numFmtId="43" fontId="67" fillId="0" borderId="0" applyFont="0" applyFill="0" applyBorder="0" applyAlignment="0" applyProtection="0"/>
    <xf numFmtId="43" fontId="67" fillId="0" borderId="0" applyFont="0" applyFill="0" applyBorder="0" applyAlignment="0" applyProtection="0"/>
    <xf numFmtId="0" fontId="68" fillId="0" borderId="0"/>
    <xf numFmtId="0" fontId="2" fillId="0" borderId="0"/>
  </cellStyleXfs>
  <cellXfs count="579">
    <xf numFmtId="0" fontId="0" fillId="0" borderId="0" xfId="0"/>
    <xf numFmtId="0" fontId="0" fillId="0" borderId="1" xfId="0" applyBorder="1"/>
    <xf numFmtId="0" fontId="0" fillId="3" borderId="1" xfId="0" applyFill="1" applyBorder="1" applyAlignment="1">
      <alignment wrapText="1"/>
    </xf>
    <xf numFmtId="0" fontId="0" fillId="2" borderId="1" xfId="0" applyFill="1" applyBorder="1"/>
    <xf numFmtId="0" fontId="4" fillId="0" borderId="0" xfId="0" applyFont="1"/>
    <xf numFmtId="0" fontId="5" fillId="4" borderId="1" xfId="0" applyFont="1" applyFill="1" applyBorder="1" applyAlignment="1">
      <alignment horizontal="right" vertical="top" wrapText="1"/>
    </xf>
    <xf numFmtId="164" fontId="5" fillId="4" borderId="1" xfId="1" applyNumberFormat="1" applyFont="1" applyFill="1" applyBorder="1" applyAlignment="1">
      <alignment horizontal="right" vertical="top" wrapText="1"/>
    </xf>
    <xf numFmtId="0" fontId="6" fillId="3" borderId="1" xfId="0" applyFont="1" applyFill="1" applyBorder="1" applyAlignment="1">
      <alignment vertical="top"/>
    </xf>
    <xf numFmtId="0" fontId="6" fillId="3" borderId="1" xfId="0" applyFont="1" applyFill="1" applyBorder="1" applyAlignment="1">
      <alignment horizontal="right" vertical="top" wrapText="1"/>
    </xf>
    <xf numFmtId="0" fontId="7" fillId="3" borderId="1" xfId="0" applyFont="1" applyFill="1" applyBorder="1" applyAlignment="1">
      <alignment wrapText="1"/>
    </xf>
    <xf numFmtId="164" fontId="6" fillId="3" borderId="1" xfId="1" applyNumberFormat="1" applyFont="1" applyFill="1" applyBorder="1" applyAlignment="1">
      <alignment horizontal="right" vertical="top" wrapText="1"/>
    </xf>
    <xf numFmtId="0" fontId="0" fillId="3" borderId="0" xfId="0" applyFill="1"/>
    <xf numFmtId="0" fontId="3" fillId="3" borderId="4" xfId="0" applyFont="1" applyFill="1" applyBorder="1" applyAlignment="1">
      <alignment horizontal="center"/>
    </xf>
    <xf numFmtId="0" fontId="3" fillId="3" borderId="0" xfId="0" applyFont="1" applyFill="1" applyAlignment="1">
      <alignment horizontal="center"/>
    </xf>
    <xf numFmtId="0" fontId="3" fillId="3" borderId="1" xfId="0" applyFont="1" applyFill="1" applyBorder="1" applyAlignment="1">
      <alignment horizontal="center" wrapText="1"/>
    </xf>
    <xf numFmtId="0" fontId="8" fillId="3" borderId="1" xfId="0" applyFont="1" applyFill="1" applyBorder="1" applyAlignment="1">
      <alignment horizontal="center" wrapText="1"/>
    </xf>
    <xf numFmtId="0" fontId="9" fillId="0" borderId="1" xfId="0" applyFont="1" applyBorder="1"/>
    <xf numFmtId="0" fontId="1" fillId="3" borderId="0" xfId="0" applyFont="1" applyFill="1"/>
    <xf numFmtId="0" fontId="0" fillId="3" borderId="0" xfId="0" applyFill="1" applyAlignment="1">
      <alignment wrapText="1"/>
    </xf>
    <xf numFmtId="0" fontId="3" fillId="3" borderId="0" xfId="0" applyFont="1" applyFill="1" applyAlignment="1">
      <alignment horizontal="center" wrapText="1"/>
    </xf>
    <xf numFmtId="0" fontId="8" fillId="3" borderId="0" xfId="0" applyFont="1" applyFill="1" applyAlignment="1">
      <alignment horizontal="center" wrapText="1"/>
    </xf>
    <xf numFmtId="0" fontId="9" fillId="0" borderId="0" xfId="0" applyFont="1"/>
    <xf numFmtId="0" fontId="10" fillId="0" borderId="0" xfId="0" applyFont="1"/>
    <xf numFmtId="0" fontId="5" fillId="2" borderId="1" xfId="0" applyFont="1" applyFill="1" applyBorder="1" applyAlignment="1">
      <alignment horizontal="right" vertical="top" wrapText="1"/>
    </xf>
    <xf numFmtId="0" fontId="6" fillId="2" borderId="1" xfId="0" applyFont="1" applyFill="1" applyBorder="1" applyAlignment="1">
      <alignment horizontal="right" vertical="top" wrapText="1"/>
    </xf>
    <xf numFmtId="164" fontId="5" fillId="4"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165" fontId="6" fillId="3" borderId="5" xfId="1" applyNumberFormat="1" applyFont="1" applyFill="1" applyBorder="1" applyAlignment="1">
      <alignment horizontal="right" vertical="top" wrapText="1"/>
    </xf>
    <xf numFmtId="0" fontId="6" fillId="2" borderId="2" xfId="0" applyFont="1" applyFill="1" applyBorder="1" applyAlignment="1">
      <alignment horizontal="right" vertical="top" wrapText="1"/>
    </xf>
    <xf numFmtId="0" fontId="6" fillId="3" borderId="2" xfId="0" applyFont="1" applyFill="1" applyBorder="1" applyAlignment="1">
      <alignment horizontal="right" vertical="top" wrapText="1"/>
    </xf>
    <xf numFmtId="164" fontId="6" fillId="3" borderId="2" xfId="1" applyNumberFormat="1" applyFont="1" applyFill="1" applyBorder="1" applyAlignment="1">
      <alignment horizontal="right" vertical="top" wrapText="1"/>
    </xf>
    <xf numFmtId="164" fontId="6" fillId="3" borderId="6" xfId="1" applyNumberFormat="1" applyFont="1" applyFill="1" applyBorder="1" applyAlignment="1">
      <alignment horizontal="right" vertical="top" wrapText="1"/>
    </xf>
    <xf numFmtId="0" fontId="11" fillId="5" borderId="1" xfId="0" applyFont="1" applyFill="1" applyBorder="1" applyAlignment="1">
      <alignment horizontal="right" vertical="center" wrapText="1" readingOrder="2"/>
    </xf>
    <xf numFmtId="0" fontId="11" fillId="5" borderId="1" xfId="0" applyFont="1" applyFill="1" applyBorder="1" applyAlignment="1">
      <alignment horizontal="right" vertical="center" readingOrder="2"/>
    </xf>
    <xf numFmtId="0" fontId="11" fillId="5" borderId="5" xfId="0" applyFont="1" applyFill="1" applyBorder="1" applyAlignment="1">
      <alignment horizontal="right" vertical="center" readingOrder="2"/>
    </xf>
    <xf numFmtId="0" fontId="11" fillId="5" borderId="13" xfId="0" applyFont="1" applyFill="1" applyBorder="1" applyAlignment="1">
      <alignment horizontal="right" vertical="center" readingOrder="2"/>
    </xf>
    <xf numFmtId="0" fontId="11" fillId="5" borderId="3" xfId="0" applyFont="1" applyFill="1" applyBorder="1" applyAlignment="1">
      <alignment horizontal="right" vertical="center" readingOrder="2"/>
    </xf>
    <xf numFmtId="0" fontId="23" fillId="0" borderId="16" xfId="0" applyFont="1" applyBorder="1" applyAlignment="1" applyProtection="1">
      <alignment horizontal="center" vertical="center" readingOrder="2"/>
      <protection locked="0"/>
    </xf>
    <xf numFmtId="0" fontId="23" fillId="0" borderId="0" xfId="0" applyFont="1" applyBorder="1" applyAlignment="1" applyProtection="1">
      <alignment horizontal="right" readingOrder="2"/>
      <protection locked="0"/>
    </xf>
    <xf numFmtId="0" fontId="23" fillId="0" borderId="0" xfId="0" applyFont="1" applyFill="1" applyBorder="1" applyAlignment="1" applyProtection="1">
      <alignment horizontal="right" readingOrder="2"/>
      <protection locked="0"/>
    </xf>
    <xf numFmtId="0" fontId="35" fillId="0" borderId="0" xfId="0" applyFont="1" applyFill="1" applyBorder="1" applyAlignment="1" applyProtection="1">
      <alignment horizontal="right" readingOrder="2"/>
      <protection locked="0"/>
    </xf>
    <xf numFmtId="0" fontId="16" fillId="0" borderId="0" xfId="0" applyFont="1" applyFill="1" applyBorder="1" applyAlignment="1" applyProtection="1">
      <alignment horizontal="right" readingOrder="2"/>
      <protection locked="0"/>
    </xf>
    <xf numFmtId="0" fontId="16" fillId="0" borderId="0" xfId="0" applyFont="1" applyFill="1" applyBorder="1" applyAlignment="1" applyProtection="1">
      <alignment horizontal="right"/>
      <protection locked="0"/>
    </xf>
    <xf numFmtId="0" fontId="23" fillId="0" borderId="0" xfId="0" applyFont="1" applyFill="1" applyBorder="1" applyAlignment="1" applyProtection="1">
      <alignment horizontal="right"/>
      <protection locked="0"/>
    </xf>
    <xf numFmtId="0" fontId="23" fillId="0" borderId="0" xfId="0" applyFont="1" applyFill="1" applyBorder="1" applyProtection="1">
      <protection locked="0"/>
    </xf>
    <xf numFmtId="0" fontId="38" fillId="0" borderId="1" xfId="4" applyFont="1" applyBorder="1" applyAlignment="1">
      <alignment horizontal="center" wrapText="1"/>
    </xf>
    <xf numFmtId="0" fontId="38" fillId="0" borderId="1" xfId="0" applyFont="1" applyBorder="1" applyAlignment="1">
      <alignment horizontal="center"/>
    </xf>
    <xf numFmtId="0" fontId="38" fillId="0" borderId="1" xfId="0" applyFont="1" applyBorder="1" applyAlignment="1">
      <alignment horizontal="center" vertical="center" readingOrder="1"/>
    </xf>
    <xf numFmtId="0" fontId="38" fillId="0" borderId="3" xfId="0" quotePrefix="1" applyFont="1" applyBorder="1" applyAlignment="1">
      <alignment horizontal="center" vertical="center"/>
    </xf>
    <xf numFmtId="0" fontId="40" fillId="0" borderId="5" xfId="5" applyFont="1" applyBorder="1" applyAlignment="1">
      <alignment horizontal="center" wrapText="1" readingOrder="1"/>
    </xf>
    <xf numFmtId="0" fontId="38" fillId="0" borderId="25" xfId="0" quotePrefix="1" applyFont="1" applyBorder="1" applyAlignment="1">
      <alignment horizontal="center" vertical="center"/>
    </xf>
    <xf numFmtId="0" fontId="38" fillId="0" borderId="2" xfId="4" applyFont="1" applyBorder="1" applyAlignment="1">
      <alignment horizontal="center" wrapText="1"/>
    </xf>
    <xf numFmtId="0" fontId="38" fillId="0" borderId="2" xfId="0" applyFont="1" applyBorder="1" applyAlignment="1">
      <alignment horizontal="center" vertical="center" readingOrder="1"/>
    </xf>
    <xf numFmtId="0" fontId="38" fillId="13" borderId="1" xfId="4" applyNumberFormat="1" applyFont="1" applyFill="1" applyBorder="1" applyAlignment="1">
      <alignment horizontal="center" wrapText="1"/>
    </xf>
    <xf numFmtId="0" fontId="38" fillId="3" borderId="1" xfId="4" applyNumberFormat="1" applyFont="1" applyFill="1" applyBorder="1" applyAlignment="1">
      <alignment horizontal="center" wrapText="1"/>
    </xf>
    <xf numFmtId="0" fontId="38" fillId="13" borderId="1" xfId="0" quotePrefix="1" applyFont="1" applyFill="1" applyBorder="1" applyAlignment="1">
      <alignment horizontal="center" vertical="center"/>
    </xf>
    <xf numFmtId="0" fontId="38" fillId="3" borderId="1" xfId="0" quotePrefix="1" applyFont="1" applyFill="1" applyBorder="1" applyAlignment="1">
      <alignment horizontal="center" vertical="center"/>
    </xf>
    <xf numFmtId="0" fontId="23" fillId="0" borderId="0" xfId="0" applyFont="1" applyFill="1" applyBorder="1" applyAlignment="1">
      <alignment horizontal="right" vertical="center" readingOrder="2"/>
    </xf>
    <xf numFmtId="0" fontId="38" fillId="13" borderId="21" xfId="0" quotePrefix="1" applyFont="1" applyFill="1" applyBorder="1" applyAlignment="1">
      <alignment horizontal="center" vertical="center"/>
    </xf>
    <xf numFmtId="0" fontId="38" fillId="3" borderId="21" xfId="0" quotePrefix="1" applyFont="1" applyFill="1" applyBorder="1" applyAlignment="1">
      <alignment horizontal="center" vertical="center"/>
    </xf>
    <xf numFmtId="0" fontId="42" fillId="13" borderId="26" xfId="4" applyNumberFormat="1" applyFont="1" applyFill="1" applyBorder="1" applyAlignment="1">
      <alignment horizontal="center" wrapText="1"/>
    </xf>
    <xf numFmtId="0" fontId="42" fillId="3" borderId="27" xfId="4" applyNumberFormat="1" applyFont="1" applyFill="1" applyBorder="1" applyAlignment="1">
      <alignment horizontal="center" wrapText="1"/>
    </xf>
    <xf numFmtId="0" fontId="42" fillId="13" borderId="28" xfId="4" applyNumberFormat="1" applyFont="1" applyFill="1" applyBorder="1" applyAlignment="1">
      <alignment horizontal="center" wrapText="1"/>
    </xf>
    <xf numFmtId="0" fontId="37" fillId="14" borderId="23" xfId="0" applyFont="1" applyFill="1" applyBorder="1" applyAlignment="1">
      <alignment horizontal="center" vertical="center"/>
    </xf>
    <xf numFmtId="0" fontId="34" fillId="14" borderId="21" xfId="0" applyFont="1" applyFill="1" applyBorder="1" applyAlignment="1">
      <alignment horizontal="center" vertical="center" wrapText="1"/>
    </xf>
    <xf numFmtId="0" fontId="34" fillId="14" borderId="24" xfId="0" applyFont="1" applyFill="1" applyBorder="1" applyAlignment="1">
      <alignment horizontal="center" vertical="center" wrapText="1"/>
    </xf>
    <xf numFmtId="167" fontId="16" fillId="0" borderId="1" xfId="0" applyNumberFormat="1" applyFont="1" applyBorder="1" applyAlignment="1" applyProtection="1">
      <alignment horizontal="center" vertical="center" readingOrder="1"/>
      <protection locked="0"/>
    </xf>
    <xf numFmtId="167" fontId="16" fillId="0" borderId="1" xfId="0" applyNumberFormat="1" applyFont="1" applyBorder="1" applyAlignment="1" applyProtection="1">
      <alignment horizontal="center" vertical="center" readingOrder="1"/>
    </xf>
    <xf numFmtId="168" fontId="16" fillId="0" borderId="1" xfId="2" applyNumberFormat="1" applyFont="1" applyBorder="1" applyAlignment="1" applyProtection="1">
      <alignment horizontal="center" vertical="center" readingOrder="1"/>
    </xf>
    <xf numFmtId="0" fontId="27" fillId="0" borderId="16" xfId="0" applyFont="1" applyFill="1" applyBorder="1" applyAlignment="1" applyProtection="1">
      <alignment horizontal="right"/>
      <protection locked="0"/>
    </xf>
    <xf numFmtId="0" fontId="14" fillId="0" borderId="16" xfId="0" applyFont="1" applyFill="1" applyBorder="1" applyProtection="1">
      <protection locked="0"/>
    </xf>
    <xf numFmtId="0" fontId="16" fillId="0" borderId="0" xfId="0" applyFont="1" applyProtection="1">
      <protection locked="0"/>
    </xf>
    <xf numFmtId="0" fontId="16" fillId="0" borderId="0" xfId="0" applyFont="1" applyBorder="1" applyProtection="1">
      <protection locked="0"/>
    </xf>
    <xf numFmtId="0" fontId="16" fillId="3" borderId="0" xfId="0" applyFont="1" applyFill="1" applyProtection="1">
      <protection locked="0"/>
    </xf>
    <xf numFmtId="0" fontId="16" fillId="0" borderId="0" xfId="0" applyFont="1" applyFill="1" applyProtection="1">
      <protection locked="0"/>
    </xf>
    <xf numFmtId="0" fontId="19" fillId="0" borderId="0" xfId="0" applyFont="1" applyProtection="1">
      <protection locked="0"/>
    </xf>
    <xf numFmtId="0" fontId="19" fillId="0" borderId="0" xfId="0" applyFont="1" applyFill="1" applyProtection="1">
      <protection locked="0"/>
    </xf>
    <xf numFmtId="0" fontId="16" fillId="0" borderId="16" xfId="0" applyFont="1" applyBorder="1" applyAlignment="1" applyProtection="1">
      <alignment horizontal="right" vertical="center" readingOrder="2"/>
      <protection locked="0"/>
    </xf>
    <xf numFmtId="9" fontId="16" fillId="0" borderId="1" xfId="0" applyNumberFormat="1" applyFont="1" applyBorder="1" applyAlignment="1" applyProtection="1">
      <alignment horizontal="center" vertical="center" readingOrder="2"/>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1" fillId="0" borderId="0" xfId="0" applyFont="1" applyBorder="1" applyAlignment="1">
      <alignment horizontal="center" vertical="center"/>
    </xf>
    <xf numFmtId="14" fontId="0" fillId="0" borderId="11" xfId="0" applyNumberFormat="1" applyBorder="1" applyAlignment="1" applyProtection="1">
      <alignment horizontal="center" vertical="center"/>
      <protection locked="0"/>
    </xf>
    <xf numFmtId="0" fontId="11" fillId="0" borderId="10" xfId="0" applyFont="1" applyFill="1" applyBorder="1"/>
    <xf numFmtId="0" fontId="11" fillId="0" borderId="0" xfId="0" applyFont="1" applyBorder="1" applyAlignment="1">
      <alignment horizontal="right" readingOrder="2"/>
    </xf>
    <xf numFmtId="0" fontId="47" fillId="0" borderId="0" xfId="0" applyFont="1" applyBorder="1" applyAlignment="1">
      <alignment horizontal="right"/>
    </xf>
    <xf numFmtId="0" fontId="47" fillId="0" borderId="11" xfId="0" applyFont="1" applyBorder="1" applyAlignment="1">
      <alignment horizontal="right"/>
    </xf>
    <xf numFmtId="0" fontId="11" fillId="0" borderId="10" xfId="0" applyFont="1" applyFill="1" applyBorder="1" applyAlignment="1">
      <alignment horizontal="right"/>
    </xf>
    <xf numFmtId="0" fontId="11" fillId="4" borderId="16" xfId="0" applyFont="1" applyFill="1" applyBorder="1" applyAlignment="1">
      <alignment horizontal="center" vertical="center" wrapText="1" readingOrder="2"/>
    </xf>
    <xf numFmtId="0" fontId="11" fillId="0" borderId="0" xfId="0" applyFont="1" applyFill="1" applyBorder="1" applyAlignment="1">
      <alignment horizontal="center" vertical="center" wrapText="1" readingOrder="2"/>
    </xf>
    <xf numFmtId="0" fontId="11" fillId="0" borderId="0" xfId="0" applyFont="1" applyBorder="1" applyAlignment="1">
      <alignment horizontal="center" vertical="center" wrapText="1" readingOrder="2"/>
    </xf>
    <xf numFmtId="0" fontId="47" fillId="0" borderId="11" xfId="0" applyFont="1" applyBorder="1" applyAlignment="1">
      <alignment horizontal="center" vertical="center" wrapText="1" readingOrder="2"/>
    </xf>
    <xf numFmtId="0" fontId="11" fillId="4" borderId="37" xfId="0" applyFont="1" applyFill="1" applyBorder="1" applyAlignment="1">
      <alignment horizontal="center" vertical="center" wrapText="1" readingOrder="2"/>
    </xf>
    <xf numFmtId="0" fontId="47" fillId="0" borderId="11" xfId="0" applyFont="1" applyFill="1" applyBorder="1" applyAlignment="1">
      <alignment horizontal="center" vertical="center" wrapText="1" readingOrder="2"/>
    </xf>
    <xf numFmtId="0" fontId="11" fillId="4" borderId="36" xfId="0" applyFont="1" applyFill="1" applyBorder="1" applyAlignment="1">
      <alignment horizontal="center" vertical="center" wrapText="1" readingOrder="2"/>
    </xf>
    <xf numFmtId="0" fontId="11" fillId="0" borderId="0" xfId="0" applyFont="1" applyFill="1" applyBorder="1" applyAlignment="1">
      <alignment horizontal="right" vertical="center" wrapText="1" readingOrder="2"/>
    </xf>
    <xf numFmtId="0" fontId="47" fillId="0" borderId="11" xfId="0" applyFont="1" applyFill="1" applyBorder="1" applyAlignment="1">
      <alignment horizontal="right" vertical="center" wrapText="1" readingOrder="2"/>
    </xf>
    <xf numFmtId="0" fontId="50" fillId="4" borderId="37" xfId="0" applyFont="1" applyFill="1" applyBorder="1" applyAlignment="1">
      <alignment horizontal="center" vertical="center" wrapText="1" readingOrder="2"/>
    </xf>
    <xf numFmtId="0" fontId="47" fillId="0" borderId="0" xfId="0" applyFont="1" applyBorder="1" applyAlignment="1">
      <alignment horizontal="right" readingOrder="2"/>
    </xf>
    <xf numFmtId="49" fontId="11" fillId="0" borderId="10" xfId="0" applyNumberFormat="1" applyFont="1" applyFill="1" applyBorder="1" applyAlignment="1">
      <alignment horizontal="left" vertical="top" wrapText="1" readingOrder="2"/>
    </xf>
    <xf numFmtId="0" fontId="11" fillId="0" borderId="10" xfId="0" applyFont="1" applyFill="1" applyBorder="1" applyAlignment="1">
      <alignment horizontal="left" vertical="center" wrapText="1"/>
    </xf>
    <xf numFmtId="0" fontId="53" fillId="0" borderId="0" xfId="0" applyFont="1" applyBorder="1" applyAlignment="1">
      <alignment horizontal="right" vertical="center" wrapText="1" readingOrder="2"/>
    </xf>
    <xf numFmtId="0" fontId="53" fillId="0" borderId="11" xfId="0" applyFont="1" applyBorder="1" applyAlignment="1">
      <alignment horizontal="right" vertical="center" wrapText="1" readingOrder="2"/>
    </xf>
    <xf numFmtId="0" fontId="11" fillId="0" borderId="10" xfId="0" applyFont="1" applyFill="1" applyBorder="1" applyProtection="1">
      <protection locked="0"/>
    </xf>
    <xf numFmtId="0" fontId="11" fillId="0" borderId="0" xfId="0" applyFont="1" applyBorder="1" applyAlignment="1" applyProtection="1">
      <alignment horizontal="right" readingOrder="2"/>
      <protection locked="0"/>
    </xf>
    <xf numFmtId="0" fontId="11" fillId="0" borderId="11" xfId="0" applyFont="1" applyBorder="1" applyAlignment="1" applyProtection="1">
      <alignment horizontal="right" readingOrder="2"/>
      <protection locked="0"/>
    </xf>
    <xf numFmtId="0" fontId="54" fillId="0" borderId="10" xfId="0" applyFont="1" applyFill="1" applyBorder="1" applyAlignment="1" applyProtection="1">
      <alignment horizontal="right" readingOrder="2"/>
      <protection locked="0"/>
    </xf>
    <xf numFmtId="0" fontId="11" fillId="0" borderId="0" xfId="0" applyFont="1" applyFill="1" applyBorder="1" applyAlignment="1" applyProtection="1">
      <alignment horizontal="right" readingOrder="2"/>
      <protection locked="0"/>
    </xf>
    <xf numFmtId="0" fontId="54" fillId="0" borderId="0" xfId="0" applyFont="1" applyFill="1" applyBorder="1" applyAlignment="1" applyProtection="1">
      <alignment horizontal="right" readingOrder="2"/>
      <protection locked="0"/>
    </xf>
    <xf numFmtId="0" fontId="47" fillId="0" borderId="11" xfId="0" applyFont="1" applyFill="1" applyBorder="1" applyAlignment="1" applyProtection="1">
      <alignment horizontal="right" readingOrder="2"/>
      <protection locked="0"/>
    </xf>
    <xf numFmtId="0" fontId="47" fillId="0" borderId="10" xfId="0" applyFont="1" applyFill="1" applyBorder="1" applyAlignment="1">
      <alignment horizontal="right" readingOrder="2"/>
    </xf>
    <xf numFmtId="0" fontId="11" fillId="0" borderId="0" xfId="0" applyFont="1" applyFill="1" applyBorder="1" applyAlignment="1">
      <alignment horizontal="right" readingOrder="2"/>
    </xf>
    <xf numFmtId="0" fontId="47" fillId="0" borderId="0" xfId="0" applyFont="1" applyFill="1" applyBorder="1" applyAlignment="1">
      <alignment horizontal="right" readingOrder="2"/>
    </xf>
    <xf numFmtId="0" fontId="0" fillId="0" borderId="0" xfId="0" applyFill="1" applyBorder="1" applyAlignment="1">
      <alignment horizontal="right"/>
    </xf>
    <xf numFmtId="0" fontId="47" fillId="0" borderId="11" xfId="0" applyFont="1" applyFill="1" applyBorder="1" applyAlignment="1">
      <alignment horizontal="right"/>
    </xf>
    <xf numFmtId="0" fontId="11" fillId="0" borderId="10" xfId="0" applyFont="1" applyFill="1" applyBorder="1" applyAlignment="1">
      <alignment horizontal="right" readingOrder="2"/>
    </xf>
    <xf numFmtId="0" fontId="11" fillId="0" borderId="0" xfId="0" applyFont="1" applyFill="1" applyBorder="1" applyAlignment="1">
      <alignment horizontal="right"/>
    </xf>
    <xf numFmtId="0" fontId="11" fillId="0" borderId="10" xfId="0" applyFont="1" applyFill="1" applyBorder="1" applyAlignment="1" applyProtection="1">
      <alignment horizontal="right" readingOrder="2"/>
      <protection locked="0"/>
    </xf>
    <xf numFmtId="0" fontId="47" fillId="0" borderId="11" xfId="0" applyFont="1" applyFill="1" applyBorder="1" applyAlignment="1" applyProtection="1">
      <alignment horizontal="right"/>
      <protection locked="0"/>
    </xf>
    <xf numFmtId="0" fontId="7" fillId="0" borderId="11" xfId="0" applyFont="1" applyFill="1" applyBorder="1" applyAlignment="1">
      <alignment horizontal="right"/>
    </xf>
    <xf numFmtId="0" fontId="7" fillId="0" borderId="10" xfId="0" applyFont="1" applyFill="1" applyBorder="1" applyAlignment="1">
      <alignment horizontal="right"/>
    </xf>
    <xf numFmtId="0" fontId="7" fillId="0" borderId="0" xfId="0" applyFont="1" applyFill="1" applyBorder="1" applyAlignment="1">
      <alignment horizontal="right"/>
    </xf>
    <xf numFmtId="0" fontId="0" fillId="0" borderId="11" xfId="0" applyFill="1" applyBorder="1" applyAlignment="1">
      <alignment horizontal="right"/>
    </xf>
    <xf numFmtId="0" fontId="0" fillId="0" borderId="14" xfId="0" applyBorder="1"/>
    <xf numFmtId="0" fontId="0" fillId="0" borderId="12" xfId="0" applyBorder="1"/>
    <xf numFmtId="0" fontId="0" fillId="0" borderId="15" xfId="0" applyBorder="1"/>
    <xf numFmtId="0" fontId="7" fillId="0" borderId="10"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53" fillId="0" borderId="0" xfId="0" applyFont="1" applyBorder="1" applyAlignment="1">
      <alignment horizontal="left" vertical="center"/>
    </xf>
    <xf numFmtId="166" fontId="47" fillId="0" borderId="11" xfId="0" applyNumberFormat="1" applyFont="1" applyBorder="1" applyAlignment="1">
      <alignment vertical="center" wrapText="1" readingOrder="2"/>
    </xf>
    <xf numFmtId="0" fontId="7" fillId="0" borderId="11" xfId="0" applyFont="1" applyFill="1" applyBorder="1" applyAlignment="1">
      <alignment vertical="center"/>
    </xf>
    <xf numFmtId="0" fontId="47" fillId="0" borderId="0" xfId="0" applyFont="1" applyBorder="1" applyAlignment="1">
      <alignment vertical="center" wrapText="1" readingOrder="2"/>
    </xf>
    <xf numFmtId="0" fontId="47" fillId="0" borderId="10" xfId="0" applyFont="1" applyFill="1" applyBorder="1" applyAlignment="1">
      <alignment vertical="center"/>
    </xf>
    <xf numFmtId="0" fontId="48" fillId="0" borderId="0" xfId="0" applyFont="1" applyBorder="1" applyAlignment="1">
      <alignment vertical="center" readingOrder="2"/>
    </xf>
    <xf numFmtId="0" fontId="47" fillId="0" borderId="0" xfId="0" applyFont="1" applyBorder="1" applyAlignment="1">
      <alignment vertical="center"/>
    </xf>
    <xf numFmtId="0" fontId="47" fillId="0" borderId="11" xfId="0" applyFont="1" applyFill="1" applyBorder="1" applyAlignment="1">
      <alignment vertical="center"/>
    </xf>
    <xf numFmtId="0" fontId="11" fillId="4" borderId="16" xfId="0" applyFont="1" applyFill="1" applyBorder="1" applyAlignment="1">
      <alignment horizontal="right" vertical="center" wrapText="1" readingOrder="2"/>
    </xf>
    <xf numFmtId="0" fontId="11" fillId="4" borderId="16" xfId="0" applyFont="1" applyFill="1" applyBorder="1" applyAlignment="1">
      <alignment horizontal="right" vertical="center" wrapText="1"/>
    </xf>
    <xf numFmtId="0" fontId="48" fillId="0" borderId="0" xfId="0" applyFont="1" applyBorder="1" applyAlignment="1">
      <alignment horizontal="right" vertical="center" readingOrder="2"/>
    </xf>
    <xf numFmtId="0" fontId="47" fillId="0" borderId="0" xfId="0" applyFont="1" applyBorder="1" applyAlignment="1">
      <alignment horizontal="right" vertical="center"/>
    </xf>
    <xf numFmtId="0" fontId="11" fillId="4" borderId="16" xfId="0" applyFont="1" applyFill="1" applyBorder="1" applyAlignment="1">
      <alignment horizontal="right" vertical="center" readingOrder="2"/>
    </xf>
    <xf numFmtId="0" fontId="47" fillId="0" borderId="17" xfId="0" applyFont="1" applyBorder="1" applyAlignment="1" applyProtection="1">
      <alignment horizontal="right" vertical="center"/>
      <protection locked="0"/>
    </xf>
    <xf numFmtId="0" fontId="11" fillId="4" borderId="16" xfId="0" applyFont="1" applyFill="1" applyBorder="1" applyAlignment="1">
      <alignment horizontal="right" vertical="center"/>
    </xf>
    <xf numFmtId="0" fontId="47" fillId="0" borderId="0" xfId="0" applyFont="1" applyBorder="1" applyAlignment="1">
      <alignment horizontal="right" vertical="center" readingOrder="2"/>
    </xf>
    <xf numFmtId="0" fontId="56" fillId="0" borderId="17" xfId="0" applyFont="1" applyBorder="1" applyAlignment="1" applyProtection="1">
      <alignment horizontal="right" vertical="center"/>
      <protection locked="0"/>
    </xf>
    <xf numFmtId="0" fontId="11" fillId="0" borderId="0" xfId="0" applyFont="1" applyFill="1" applyBorder="1" applyAlignment="1">
      <alignment horizontal="right" vertical="center" readingOrder="2"/>
    </xf>
    <xf numFmtId="0" fontId="47"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57" fillId="0" borderId="0" xfId="0" applyFont="1" applyBorder="1" applyAlignment="1">
      <alignment vertical="center" wrapText="1"/>
    </xf>
    <xf numFmtId="0" fontId="50" fillId="4" borderId="16" xfId="0" applyFont="1" applyFill="1" applyBorder="1" applyAlignment="1">
      <alignment horizontal="right" vertical="center" wrapText="1" readingOrder="2"/>
    </xf>
    <xf numFmtId="0" fontId="11" fillId="0" borderId="0" xfId="0" applyFont="1" applyBorder="1" applyAlignment="1">
      <alignment vertical="center" readingOrder="2"/>
    </xf>
    <xf numFmtId="0" fontId="47" fillId="0" borderId="10" xfId="0" applyFont="1" applyFill="1" applyBorder="1" applyAlignment="1">
      <alignment vertical="top"/>
    </xf>
    <xf numFmtId="0" fontId="11" fillId="0" borderId="0" xfId="0" applyFont="1" applyBorder="1" applyAlignment="1">
      <alignment vertical="top" readingOrder="2"/>
    </xf>
    <xf numFmtId="0" fontId="47" fillId="0" borderId="0" xfId="0" applyFont="1" applyBorder="1" applyAlignment="1">
      <alignment vertical="top"/>
    </xf>
    <xf numFmtId="0" fontId="47" fillId="0" borderId="11" xfId="0" applyFont="1" applyFill="1" applyBorder="1" applyAlignment="1">
      <alignment vertical="top"/>
    </xf>
    <xf numFmtId="0" fontId="55" fillId="0" borderId="0" xfId="0" applyFont="1" applyBorder="1" applyAlignment="1">
      <alignment horizontal="right" vertical="center" readingOrder="2"/>
    </xf>
    <xf numFmtId="0" fontId="11" fillId="0" borderId="0" xfId="0" applyFont="1" applyBorder="1" applyAlignment="1" applyProtection="1">
      <alignment horizontal="center" vertical="center" readingOrder="2"/>
      <protection locked="0"/>
    </xf>
    <xf numFmtId="0" fontId="47" fillId="0" borderId="10" xfId="0" applyFont="1" applyFill="1" applyBorder="1" applyAlignment="1">
      <alignment vertical="center" wrapText="1"/>
    </xf>
    <xf numFmtId="0" fontId="47" fillId="0" borderId="11" xfId="0" applyFont="1" applyFill="1" applyBorder="1" applyAlignment="1">
      <alignment vertical="center" wrapText="1"/>
    </xf>
    <xf numFmtId="0" fontId="47" fillId="0" borderId="0" xfId="0" applyFont="1" applyBorder="1" applyAlignment="1">
      <alignment vertical="center" readingOrder="2"/>
    </xf>
    <xf numFmtId="0" fontId="11" fillId="0" borderId="0" xfId="0" applyFont="1" applyBorder="1" applyAlignment="1">
      <alignment horizontal="center" vertical="center" readingOrder="2"/>
    </xf>
    <xf numFmtId="0" fontId="0" fillId="0" borderId="0" xfId="0" applyBorder="1" applyAlignment="1"/>
    <xf numFmtId="0" fontId="7" fillId="0" borderId="10" xfId="0" applyFont="1" applyBorder="1" applyAlignment="1">
      <alignment horizontal="left" vertical="center"/>
    </xf>
    <xf numFmtId="0" fontId="7" fillId="0" borderId="0" xfId="0" applyFont="1" applyBorder="1" applyAlignment="1">
      <alignment horizontal="right" vertical="center"/>
    </xf>
    <xf numFmtId="0" fontId="11" fillId="0" borderId="0" xfId="0" applyFont="1" applyFill="1" applyBorder="1" applyAlignment="1">
      <alignment horizontal="left" vertical="center"/>
    </xf>
    <xf numFmtId="166" fontId="47" fillId="0" borderId="15" xfId="0" applyNumberFormat="1" applyFont="1" applyBorder="1" applyAlignment="1" applyProtection="1">
      <alignment horizontal="center" vertical="center" wrapText="1" readingOrder="2"/>
      <protection locked="0"/>
    </xf>
    <xf numFmtId="0" fontId="55" fillId="0" borderId="10" xfId="0" applyFont="1" applyBorder="1" applyAlignment="1">
      <alignment horizontal="center" vertical="center" readingOrder="2"/>
    </xf>
    <xf numFmtId="0" fontId="59" fillId="0" borderId="10" xfId="0" applyFont="1" applyFill="1" applyBorder="1" applyAlignment="1">
      <alignment vertical="center" readingOrder="2"/>
    </xf>
    <xf numFmtId="0" fontId="11" fillId="0" borderId="10" xfId="0" applyFont="1" applyFill="1" applyBorder="1" applyAlignment="1">
      <alignment vertical="center" readingOrder="2"/>
    </xf>
    <xf numFmtId="49" fontId="47" fillId="0" borderId="0" xfId="0" applyNumberFormat="1" applyFont="1" applyFill="1" applyBorder="1" applyAlignment="1">
      <alignment vertical="center" readingOrder="2"/>
    </xf>
    <xf numFmtId="0" fontId="47" fillId="0" borderId="0" xfId="0" applyFont="1" applyFill="1" applyBorder="1" applyAlignment="1">
      <alignment vertical="center" readingOrder="2"/>
    </xf>
    <xf numFmtId="49" fontId="11" fillId="0" borderId="32" xfId="0" applyNumberFormat="1" applyFont="1" applyFill="1" applyBorder="1" applyAlignment="1">
      <alignment horizontal="left" vertical="top" readingOrder="2"/>
    </xf>
    <xf numFmtId="49" fontId="47" fillId="0" borderId="1" xfId="0" applyNumberFormat="1" applyFont="1" applyFill="1" applyBorder="1" applyAlignment="1" applyProtection="1">
      <alignment vertical="center" readingOrder="2"/>
      <protection locked="0"/>
    </xf>
    <xf numFmtId="49" fontId="11" fillId="0" borderId="34" xfId="0" applyNumberFormat="1" applyFont="1" applyFill="1" applyBorder="1" applyAlignment="1">
      <alignment horizontal="left" vertical="top" readingOrder="2"/>
    </xf>
    <xf numFmtId="49" fontId="47" fillId="0" borderId="22" xfId="0" applyNumberFormat="1" applyFont="1" applyFill="1" applyBorder="1" applyAlignment="1" applyProtection="1">
      <alignment vertical="center" readingOrder="2"/>
      <protection locked="0"/>
    </xf>
    <xf numFmtId="0" fontId="7" fillId="0" borderId="11" xfId="0" applyFont="1" applyBorder="1" applyAlignment="1">
      <alignment horizontal="right" vertical="center"/>
    </xf>
    <xf numFmtId="49" fontId="11" fillId="0" borderId="29" xfId="0" applyNumberFormat="1" applyFont="1" applyFill="1" applyBorder="1" applyAlignment="1">
      <alignment horizontal="left" vertical="top" readingOrder="2"/>
    </xf>
    <xf numFmtId="49" fontId="47" fillId="0" borderId="30" xfId="0" applyNumberFormat="1" applyFont="1" applyFill="1" applyBorder="1" applyAlignment="1" applyProtection="1">
      <alignment vertical="center" readingOrder="2"/>
      <protection locked="0"/>
    </xf>
    <xf numFmtId="0" fontId="32" fillId="0" borderId="16" xfId="0" applyFont="1" applyFill="1" applyBorder="1" applyAlignment="1" applyProtection="1">
      <alignment horizontal="right"/>
      <protection locked="0"/>
    </xf>
    <xf numFmtId="166" fontId="26" fillId="0" borderId="0" xfId="0" applyNumberFormat="1" applyFont="1" applyBorder="1" applyAlignment="1" applyProtection="1">
      <alignment vertical="center" wrapText="1" readingOrder="2"/>
      <protection locked="0"/>
    </xf>
    <xf numFmtId="9" fontId="23" fillId="12" borderId="1" xfId="0" applyNumberFormat="1" applyFont="1" applyFill="1" applyBorder="1" applyAlignment="1" applyProtection="1">
      <alignment horizontal="center" vertical="center" readingOrder="2"/>
    </xf>
    <xf numFmtId="0" fontId="23" fillId="0" borderId="0" xfId="0" applyFont="1" applyBorder="1" applyAlignment="1" applyProtection="1">
      <alignment horizontal="center" readingOrder="2"/>
      <protection locked="0"/>
    </xf>
    <xf numFmtId="0" fontId="35" fillId="0" borderId="0" xfId="0" applyFont="1" applyFill="1" applyBorder="1" applyAlignment="1" applyProtection="1">
      <alignment horizontal="center" readingOrder="2"/>
      <protection locked="0"/>
    </xf>
    <xf numFmtId="0" fontId="0" fillId="0" borderId="0" xfId="0"/>
    <xf numFmtId="166" fontId="47" fillId="0" borderId="12" xfId="0" applyNumberFormat="1" applyFont="1" applyBorder="1" applyAlignment="1" applyProtection="1">
      <alignment vertical="center" wrapText="1" readingOrder="2"/>
      <protection locked="0"/>
    </xf>
    <xf numFmtId="164" fontId="33" fillId="0" borderId="1" xfId="1" applyNumberFormat="1" applyFont="1" applyFill="1" applyBorder="1" applyAlignment="1" applyProtection="1">
      <alignment horizontal="center" vertical="center" wrapText="1"/>
      <protection locked="0"/>
    </xf>
    <xf numFmtId="164" fontId="33" fillId="0" borderId="1" xfId="1" applyNumberFormat="1" applyFont="1" applyFill="1" applyBorder="1" applyAlignment="1" applyProtection="1">
      <alignment horizontal="right" vertical="center" wrapText="1"/>
      <protection locked="0"/>
    </xf>
    <xf numFmtId="0" fontId="33" fillId="0" borderId="1" xfId="1" applyNumberFormat="1" applyFont="1" applyFill="1" applyBorder="1" applyAlignment="1" applyProtection="1">
      <alignment horizontal="right" vertical="center" wrapText="1"/>
      <protection locked="0"/>
    </xf>
    <xf numFmtId="167" fontId="33" fillId="0" borderId="1" xfId="1" applyNumberFormat="1" applyFont="1" applyFill="1" applyBorder="1" applyAlignment="1" applyProtection="1">
      <alignment horizontal="center" vertical="center" wrapText="1"/>
      <protection locked="0"/>
    </xf>
    <xf numFmtId="164" fontId="16" fillId="0" borderId="1" xfId="1" applyNumberFormat="1" applyFont="1" applyFill="1" applyBorder="1" applyAlignment="1" applyProtection="1">
      <alignment horizontal="right" vertical="center" wrapText="1"/>
      <protection locked="0"/>
    </xf>
    <xf numFmtId="167" fontId="16" fillId="0" borderId="1" xfId="1" applyNumberFormat="1" applyFont="1" applyFill="1" applyBorder="1" applyAlignment="1" applyProtection="1">
      <alignment horizontal="center" vertical="center" wrapText="1"/>
      <protection locked="0"/>
    </xf>
    <xf numFmtId="165" fontId="16" fillId="0" borderId="1" xfId="1" applyNumberFormat="1" applyFont="1" applyFill="1" applyBorder="1" applyAlignment="1" applyProtection="1">
      <alignment horizontal="right" vertical="center" wrapText="1"/>
      <protection locked="0"/>
    </xf>
    <xf numFmtId="164" fontId="33" fillId="0" borderId="32" xfId="1" applyNumberFormat="1" applyFont="1" applyFill="1" applyBorder="1" applyAlignment="1" applyProtection="1">
      <alignment horizontal="center" vertical="center" wrapText="1"/>
      <protection locked="0"/>
    </xf>
    <xf numFmtId="164" fontId="33" fillId="0" borderId="33" xfId="1" applyNumberFormat="1" applyFont="1" applyFill="1" applyBorder="1" applyAlignment="1" applyProtection="1">
      <alignment horizontal="center" vertical="center" wrapText="1"/>
      <protection locked="0"/>
    </xf>
    <xf numFmtId="164" fontId="16" fillId="0" borderId="32" xfId="1" applyNumberFormat="1" applyFont="1" applyFill="1" applyBorder="1" applyAlignment="1" applyProtection="1">
      <alignment horizontal="center" vertical="center" wrapText="1"/>
      <protection locked="0"/>
    </xf>
    <xf numFmtId="164" fontId="18" fillId="0" borderId="33" xfId="1" applyNumberFormat="1" applyFont="1" applyFill="1" applyBorder="1" applyAlignment="1" applyProtection="1">
      <alignment horizontal="center" vertical="center" wrapText="1"/>
      <protection locked="0"/>
    </xf>
    <xf numFmtId="165" fontId="16" fillId="0" borderId="32" xfId="1" applyNumberFormat="1" applyFont="1" applyFill="1" applyBorder="1" applyAlignment="1" applyProtection="1">
      <alignment horizontal="center" vertical="center" wrapText="1"/>
      <protection locked="0"/>
    </xf>
    <xf numFmtId="164" fontId="16" fillId="0" borderId="40" xfId="1" applyNumberFormat="1" applyFont="1" applyFill="1" applyBorder="1" applyAlignment="1" applyProtection="1">
      <alignment horizontal="center" vertical="center" wrapText="1"/>
      <protection locked="0"/>
    </xf>
    <xf numFmtId="164" fontId="33" fillId="0" borderId="41" xfId="1" applyNumberFormat="1" applyFont="1" applyFill="1" applyBorder="1" applyAlignment="1" applyProtection="1">
      <alignment horizontal="right" vertical="center" wrapText="1"/>
      <protection locked="0"/>
    </xf>
    <xf numFmtId="164" fontId="33" fillId="0" borderId="41" xfId="1" applyNumberFormat="1" applyFont="1" applyFill="1" applyBorder="1" applyAlignment="1" applyProtection="1">
      <alignment horizontal="center" vertical="center" wrapText="1"/>
      <protection locked="0"/>
    </xf>
    <xf numFmtId="164" fontId="16" fillId="0" borderId="41" xfId="1" applyNumberFormat="1" applyFont="1" applyFill="1" applyBorder="1" applyAlignment="1" applyProtection="1">
      <alignment horizontal="right" vertical="center" wrapText="1"/>
      <protection locked="0"/>
    </xf>
    <xf numFmtId="0" fontId="16" fillId="0" borderId="41" xfId="1" applyNumberFormat="1" applyFont="1" applyFill="1" applyBorder="1" applyAlignment="1" applyProtection="1">
      <alignment horizontal="right" vertical="center" wrapText="1"/>
      <protection locked="0"/>
    </xf>
    <xf numFmtId="167" fontId="16" fillId="0" borderId="41" xfId="1" applyNumberFormat="1" applyFont="1" applyFill="1" applyBorder="1" applyAlignment="1" applyProtection="1">
      <alignment horizontal="center" vertical="center" wrapText="1"/>
      <protection locked="0"/>
    </xf>
    <xf numFmtId="164" fontId="18" fillId="0" borderId="42" xfId="1" applyNumberFormat="1" applyFont="1" applyFill="1" applyBorder="1" applyAlignment="1" applyProtection="1">
      <alignment horizontal="center" vertical="center" wrapText="1"/>
      <protection locked="0"/>
    </xf>
    <xf numFmtId="10" fontId="16" fillId="0" borderId="33" xfId="2" applyNumberFormat="1" applyFont="1" applyBorder="1" applyAlignment="1" applyProtection="1">
      <alignment horizontal="center" vertical="center" readingOrder="1"/>
    </xf>
    <xf numFmtId="168" fontId="16" fillId="0" borderId="22" xfId="2" applyNumberFormat="1" applyFont="1" applyFill="1" applyBorder="1" applyAlignment="1" applyProtection="1">
      <alignment horizontal="center" vertical="center" readingOrder="1"/>
    </xf>
    <xf numFmtId="0" fontId="19" fillId="0" borderId="0" xfId="0" applyFont="1" applyFill="1" applyBorder="1" applyProtection="1">
      <protection locked="0"/>
    </xf>
    <xf numFmtId="0" fontId="19" fillId="0" borderId="0" xfId="0" applyFont="1" applyBorder="1" applyProtection="1">
      <protection locked="0"/>
    </xf>
    <xf numFmtId="0" fontId="19" fillId="0" borderId="7" xfId="0" applyFont="1" applyBorder="1" applyProtection="1">
      <protection locked="0"/>
    </xf>
    <xf numFmtId="0" fontId="19" fillId="0" borderId="8" xfId="0" applyFont="1" applyBorder="1" applyProtection="1">
      <protection locked="0"/>
    </xf>
    <xf numFmtId="0" fontId="19" fillId="0" borderId="9" xfId="0" applyFont="1" applyBorder="1" applyProtection="1">
      <protection locked="0"/>
    </xf>
    <xf numFmtId="0" fontId="19" fillId="0" borderId="10" xfId="0" applyFont="1" applyBorder="1" applyProtection="1">
      <protection locked="0"/>
    </xf>
    <xf numFmtId="0" fontId="19" fillId="0" borderId="11" xfId="0" applyFont="1" applyBorder="1" applyProtection="1">
      <protection locked="0"/>
    </xf>
    <xf numFmtId="0" fontId="48" fillId="0" borderId="0" xfId="0" applyFont="1" applyBorder="1" applyAlignment="1" applyProtection="1">
      <alignment horizontal="center" vertical="center"/>
      <protection locked="0"/>
    </xf>
    <xf numFmtId="0" fontId="16" fillId="0" borderId="0" xfId="0" applyFont="1" applyFill="1" applyBorder="1" applyProtection="1">
      <protection locked="0"/>
    </xf>
    <xf numFmtId="0" fontId="16" fillId="0" borderId="10" xfId="0" applyFont="1" applyBorder="1" applyAlignment="1" applyProtection="1">
      <alignment horizontal="center" vertical="center" readingOrder="2"/>
      <protection locked="0"/>
    </xf>
    <xf numFmtId="0" fontId="16" fillId="0" borderId="0" xfId="0" applyFont="1" applyBorder="1" applyAlignment="1" applyProtection="1">
      <alignment horizontal="center" vertical="center" readingOrder="2"/>
      <protection locked="0"/>
    </xf>
    <xf numFmtId="0" fontId="16" fillId="0" borderId="11" xfId="0" applyFont="1" applyBorder="1" applyAlignment="1" applyProtection="1">
      <alignment horizontal="center" vertical="center" readingOrder="2"/>
      <protection locked="0"/>
    </xf>
    <xf numFmtId="0" fontId="16" fillId="0" borderId="11" xfId="0" applyFont="1" applyFill="1" applyBorder="1" applyAlignment="1" applyProtection="1">
      <alignment horizontal="right" vertical="center" readingOrder="2"/>
      <protection locked="0"/>
    </xf>
    <xf numFmtId="0" fontId="19" fillId="0" borderId="10"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36" fillId="0" borderId="0" xfId="0" applyFont="1" applyBorder="1" applyProtection="1">
      <protection locked="0"/>
    </xf>
    <xf numFmtId="0" fontId="19" fillId="0" borderId="0" xfId="0" applyFont="1" applyBorder="1" applyAlignment="1" applyProtection="1">
      <alignment vertical="top"/>
      <protection locked="0"/>
    </xf>
    <xf numFmtId="0" fontId="17" fillId="0" borderId="0" xfId="0" applyFont="1" applyBorder="1" applyAlignment="1" applyProtection="1">
      <alignment horizontal="center" vertical="center"/>
      <protection locked="0"/>
    </xf>
    <xf numFmtId="0" fontId="15" fillId="0" borderId="10" xfId="0" applyFont="1" applyFill="1" applyBorder="1" applyProtection="1">
      <protection locked="0"/>
    </xf>
    <xf numFmtId="0" fontId="35" fillId="0" borderId="7" xfId="0" applyFont="1" applyFill="1" applyBorder="1" applyAlignment="1" applyProtection="1">
      <alignment horizontal="right" vertical="center" readingOrder="2"/>
      <protection locked="0"/>
    </xf>
    <xf numFmtId="0" fontId="16" fillId="0" borderId="8"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protection locked="0"/>
    </xf>
    <xf numFmtId="0" fontId="30" fillId="0" borderId="8" xfId="0" applyFont="1" applyBorder="1" applyProtection="1">
      <protection locked="0"/>
    </xf>
    <xf numFmtId="0" fontId="16" fillId="0" borderId="8" xfId="0" applyFont="1" applyBorder="1" applyProtection="1">
      <protection locked="0"/>
    </xf>
    <xf numFmtId="0" fontId="16" fillId="0" borderId="9" xfId="0" applyFont="1" applyBorder="1" applyProtection="1">
      <protection locked="0"/>
    </xf>
    <xf numFmtId="0" fontId="29" fillId="0" borderId="0" xfId="0" applyFont="1" applyFill="1" applyBorder="1" applyAlignment="1" applyProtection="1">
      <alignment horizontal="center"/>
      <protection locked="0"/>
    </xf>
    <xf numFmtId="0" fontId="29" fillId="0" borderId="0" xfId="0" applyFont="1" applyFill="1" applyAlignment="1" applyProtection="1">
      <alignment horizontal="center"/>
      <protection locked="0"/>
    </xf>
    <xf numFmtId="0" fontId="30" fillId="0" borderId="0" xfId="0" applyFont="1" applyFill="1" applyProtection="1">
      <protection locked="0"/>
    </xf>
    <xf numFmtId="0" fontId="30" fillId="0" borderId="0" xfId="0" applyFont="1" applyProtection="1">
      <protection locked="0"/>
    </xf>
    <xf numFmtId="0" fontId="17" fillId="0" borderId="11" xfId="0" applyFont="1" applyBorder="1" applyAlignment="1" applyProtection="1">
      <alignment horizontal="center" vertical="center"/>
      <protection locked="0"/>
    </xf>
    <xf numFmtId="0" fontId="30" fillId="0" borderId="10" xfId="0" applyFont="1" applyFill="1" applyBorder="1" applyProtection="1">
      <protection locked="0"/>
    </xf>
    <xf numFmtId="0" fontId="27" fillId="0" borderId="0" xfId="0" applyFont="1" applyFill="1" applyBorder="1" applyAlignment="1" applyProtection="1">
      <alignment horizontal="center"/>
      <protection locked="0"/>
    </xf>
    <xf numFmtId="0" fontId="27" fillId="0" borderId="0" xfId="0" applyFont="1" applyFill="1" applyAlignment="1" applyProtection="1">
      <alignment horizontal="center"/>
      <protection locked="0"/>
    </xf>
    <xf numFmtId="0" fontId="23" fillId="0" borderId="10" xfId="0" applyFont="1" applyFill="1" applyBorder="1" applyAlignment="1" applyProtection="1">
      <alignment horizontal="center" vertical="center" readingOrder="2"/>
      <protection locked="0"/>
    </xf>
    <xf numFmtId="0" fontId="23" fillId="0" borderId="0" xfId="0" applyFont="1" applyFill="1" applyBorder="1" applyAlignment="1" applyProtection="1">
      <alignment horizontal="center" vertical="center" readingOrder="2"/>
      <protection locked="0"/>
    </xf>
    <xf numFmtId="0" fontId="16" fillId="0" borderId="11" xfId="0" applyFont="1" applyBorder="1" applyAlignment="1" applyProtection="1">
      <alignment horizontal="right" vertical="center" readingOrder="2"/>
      <protection locked="0"/>
    </xf>
    <xf numFmtId="0" fontId="35" fillId="0" borderId="10" xfId="0" applyFont="1" applyFill="1" applyBorder="1" applyAlignment="1" applyProtection="1">
      <alignment horizontal="right" vertical="center" readingOrder="2"/>
      <protection locked="0"/>
    </xf>
    <xf numFmtId="0" fontId="19" fillId="0" borderId="0" xfId="0" applyFont="1" applyFill="1" applyBorder="1" applyAlignment="1" applyProtection="1">
      <alignment horizontal="center" vertical="center"/>
      <protection locked="0"/>
    </xf>
    <xf numFmtId="0" fontId="30" fillId="0" borderId="0" xfId="0" applyFont="1" applyBorder="1" applyProtection="1">
      <protection locked="0"/>
    </xf>
    <xf numFmtId="0" fontId="16" fillId="0" borderId="11" xfId="0" applyFont="1" applyBorder="1" applyProtection="1">
      <protection locked="0"/>
    </xf>
    <xf numFmtId="0" fontId="23" fillId="0" borderId="12" xfId="0" applyFont="1" applyFill="1" applyBorder="1" applyAlignment="1" applyProtection="1">
      <alignment horizontal="center" vertical="center" readingOrder="2"/>
      <protection locked="0"/>
    </xf>
    <xf numFmtId="0" fontId="27" fillId="0" borderId="15" xfId="0" applyFont="1" applyFill="1" applyBorder="1" applyAlignment="1" applyProtection="1">
      <alignment horizontal="center"/>
      <protection locked="0"/>
    </xf>
    <xf numFmtId="0" fontId="27" fillId="0" borderId="11" xfId="0" applyFont="1" applyFill="1" applyBorder="1" applyAlignment="1" applyProtection="1">
      <alignment horizontal="center"/>
      <protection locked="0"/>
    </xf>
    <xf numFmtId="0" fontId="24" fillId="0" borderId="7" xfId="0" applyFont="1" applyBorder="1" applyAlignment="1" applyProtection="1">
      <alignment horizontal="right" vertical="center" readingOrder="2"/>
      <protection locked="0"/>
    </xf>
    <xf numFmtId="0" fontId="16" fillId="0" borderId="8" xfId="0" applyFont="1" applyBorder="1" applyAlignment="1" applyProtection="1">
      <alignment horizontal="right" vertical="center" readingOrder="2"/>
      <protection locked="0"/>
    </xf>
    <xf numFmtId="0" fontId="16" fillId="0" borderId="8" xfId="0" applyFont="1" applyBorder="1" applyAlignment="1" applyProtection="1">
      <alignment horizontal="center" vertical="center" readingOrder="2"/>
      <protection locked="0"/>
    </xf>
    <xf numFmtId="0" fontId="23" fillId="0" borderId="10" xfId="0" applyFont="1" applyBorder="1" applyAlignment="1" applyProtection="1">
      <alignment horizontal="right" vertical="center" readingOrder="2"/>
      <protection locked="0"/>
    </xf>
    <xf numFmtId="0" fontId="16" fillId="0" borderId="0" xfId="0" applyFont="1" applyBorder="1" applyAlignment="1" applyProtection="1">
      <alignment horizontal="right" vertical="center" readingOrder="2"/>
      <protection locked="0"/>
    </xf>
    <xf numFmtId="0" fontId="16" fillId="0" borderId="10" xfId="0" applyFont="1" applyBorder="1" applyAlignment="1" applyProtection="1">
      <alignment horizontal="right" vertical="center" readingOrder="2"/>
      <protection locked="0"/>
    </xf>
    <xf numFmtId="0" fontId="17" fillId="0" borderId="0" xfId="0" applyFont="1" applyBorder="1" applyAlignment="1" applyProtection="1">
      <alignment horizontal="right" vertical="center"/>
      <protection locked="0"/>
    </xf>
    <xf numFmtId="0" fontId="23" fillId="0" borderId="10" xfId="0" applyFont="1" applyFill="1" applyBorder="1" applyAlignment="1" applyProtection="1">
      <alignment horizontal="right" vertical="center" readingOrder="2"/>
      <protection locked="0"/>
    </xf>
    <xf numFmtId="0" fontId="16" fillId="0" borderId="0" xfId="0" applyFont="1" applyFill="1" applyBorder="1" applyAlignment="1" applyProtection="1">
      <alignment horizontal="right" vertical="center" readingOrder="2"/>
      <protection locked="0"/>
    </xf>
    <xf numFmtId="0" fontId="16" fillId="0" borderId="0" xfId="0" applyFont="1" applyFill="1" applyBorder="1" applyAlignment="1" applyProtection="1">
      <alignment horizontal="center" vertical="center" readingOrder="2"/>
      <protection locked="0"/>
    </xf>
    <xf numFmtId="0" fontId="23" fillId="0" borderId="14" xfId="0" applyFont="1" applyFill="1" applyBorder="1" applyAlignment="1" applyProtection="1">
      <alignment horizontal="right" vertical="center" readingOrder="2"/>
      <protection locked="0"/>
    </xf>
    <xf numFmtId="0" fontId="16" fillId="0" borderId="12" xfId="0" applyFont="1" applyFill="1" applyBorder="1" applyAlignment="1" applyProtection="1">
      <alignment horizontal="right" vertical="center" readingOrder="2"/>
      <protection locked="0"/>
    </xf>
    <xf numFmtId="0" fontId="16" fillId="0" borderId="12" xfId="0" applyFont="1" applyFill="1" applyBorder="1" applyAlignment="1" applyProtection="1">
      <alignment horizontal="center" vertical="center" readingOrder="2"/>
      <protection locked="0"/>
    </xf>
    <xf numFmtId="0" fontId="16" fillId="0" borderId="12" xfId="0" applyFont="1" applyBorder="1" applyProtection="1">
      <protection locked="0"/>
    </xf>
    <xf numFmtId="0" fontId="16" fillId="0" borderId="15" xfId="0" applyFont="1" applyBorder="1" applyProtection="1">
      <protection locked="0"/>
    </xf>
    <xf numFmtId="0" fontId="23" fillId="11" borderId="1" xfId="0" applyFont="1" applyFill="1" applyBorder="1" applyAlignment="1" applyProtection="1">
      <alignment horizontal="center" vertical="center" readingOrder="2"/>
      <protection locked="0"/>
    </xf>
    <xf numFmtId="0" fontId="26" fillId="0" borderId="0" xfId="0" applyFont="1" applyFill="1" applyBorder="1" applyAlignment="1" applyProtection="1">
      <alignment vertical="center"/>
      <protection locked="0"/>
    </xf>
    <xf numFmtId="0" fontId="19" fillId="0" borderId="1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6" fillId="0" borderId="12" xfId="0" applyFont="1" applyBorder="1" applyProtection="1">
      <protection locked="0"/>
    </xf>
    <xf numFmtId="0" fontId="17" fillId="0" borderId="12" xfId="0" applyFont="1" applyBorder="1" applyAlignment="1" applyProtection="1">
      <alignment horizontal="center" vertical="center"/>
      <protection locked="0"/>
    </xf>
    <xf numFmtId="0" fontId="19" fillId="0" borderId="12" xfId="0" applyFont="1" applyBorder="1" applyProtection="1">
      <protection locked="0"/>
    </xf>
    <xf numFmtId="0" fontId="19" fillId="0" borderId="12" xfId="0" applyFont="1" applyBorder="1" applyAlignment="1" applyProtection="1">
      <alignment vertical="top"/>
      <protection locked="0"/>
    </xf>
    <xf numFmtId="0" fontId="19" fillId="0" borderId="15" xfId="0" applyFont="1" applyBorder="1" applyProtection="1">
      <protection locked="0"/>
    </xf>
    <xf numFmtId="0" fontId="19" fillId="0" borderId="0" xfId="0" applyFont="1" applyAlignment="1" applyProtection="1">
      <alignment horizontal="center" vertical="center"/>
      <protection locked="0"/>
    </xf>
    <xf numFmtId="0" fontId="36" fillId="0" borderId="0" xfId="0" applyFont="1" applyProtection="1">
      <protection locked="0"/>
    </xf>
    <xf numFmtId="0" fontId="19" fillId="0" borderId="0" xfId="0" applyFont="1" applyAlignment="1" applyProtection="1">
      <alignment vertical="top"/>
      <protection locked="0"/>
    </xf>
    <xf numFmtId="0" fontId="28" fillId="0" borderId="0" xfId="0" applyFont="1" applyFill="1" applyBorder="1" applyAlignment="1" applyProtection="1">
      <alignment horizontal="center"/>
      <protection locked="0"/>
    </xf>
    <xf numFmtId="0" fontId="19" fillId="0" borderId="0" xfId="0" applyFont="1" applyFill="1" applyAlignment="1" applyProtection="1">
      <alignment vertical="top"/>
      <protection locked="0"/>
    </xf>
    <xf numFmtId="164" fontId="34" fillId="0" borderId="0" xfId="1" applyNumberFormat="1" applyFont="1" applyFill="1" applyBorder="1" applyAlignment="1" applyProtection="1">
      <alignment horizontal="right" vertical="top" wrapText="1"/>
      <protection locked="0"/>
    </xf>
    <xf numFmtId="164" fontId="34" fillId="0" borderId="0" xfId="1" applyNumberFormat="1" applyFont="1" applyFill="1" applyAlignment="1" applyProtection="1">
      <alignment horizontal="right" vertical="top" wrapText="1"/>
      <protection locked="0"/>
    </xf>
    <xf numFmtId="0" fontId="44" fillId="0" borderId="1" xfId="0" applyFont="1" applyFill="1" applyBorder="1" applyAlignment="1" applyProtection="1">
      <alignment horizontal="right" vertical="center" wrapText="1" readingOrder="2"/>
      <protection locked="0"/>
    </xf>
    <xf numFmtId="0" fontId="20" fillId="0" borderId="0" xfId="0" applyFont="1" applyFill="1" applyBorder="1" applyAlignment="1" applyProtection="1">
      <alignment horizontal="right" vertical="top" readingOrder="2"/>
      <protection locked="0"/>
    </xf>
    <xf numFmtId="0" fontId="20" fillId="0" borderId="0" xfId="0" applyFont="1" applyFill="1" applyAlignment="1" applyProtection="1">
      <alignment horizontal="right" vertical="top" readingOrder="2"/>
      <protection locked="0"/>
    </xf>
    <xf numFmtId="0" fontId="28" fillId="0" borderId="0" xfId="0" applyFont="1" applyFill="1" applyAlignment="1" applyProtection="1">
      <alignment horizontal="center"/>
      <protection locked="0"/>
    </xf>
    <xf numFmtId="0" fontId="44" fillId="0" borderId="1" xfId="0" applyFont="1" applyFill="1" applyBorder="1" applyAlignment="1" applyProtection="1">
      <alignment vertical="center" wrapText="1"/>
      <protection locked="0"/>
    </xf>
    <xf numFmtId="0" fontId="22" fillId="0" borderId="0" xfId="0" applyFont="1" applyFill="1" applyProtection="1">
      <protection locked="0"/>
    </xf>
    <xf numFmtId="164" fontId="21" fillId="0" borderId="0" xfId="1" applyNumberFormat="1" applyFont="1" applyFill="1" applyAlignment="1" applyProtection="1">
      <alignment horizontal="right" vertical="top" wrapText="1"/>
      <protection locked="0"/>
    </xf>
    <xf numFmtId="0" fontId="13" fillId="0" borderId="0" xfId="0" applyFont="1" applyFill="1" applyAlignment="1" applyProtection="1">
      <alignment horizontal="right" vertical="center" readingOrder="2"/>
      <protection locked="0"/>
    </xf>
    <xf numFmtId="0" fontId="22" fillId="9" borderId="0" xfId="0" applyFont="1" applyFill="1" applyProtection="1">
      <protection locked="0"/>
    </xf>
    <xf numFmtId="164" fontId="18" fillId="0" borderId="0" xfId="1" applyNumberFormat="1" applyFont="1" applyFill="1" applyAlignment="1" applyProtection="1">
      <alignment horizontal="right" vertical="top" wrapText="1"/>
      <protection locked="0"/>
    </xf>
    <xf numFmtId="0" fontId="20" fillId="0" borderId="0" xfId="0" applyFont="1" applyFill="1" applyBorder="1" applyAlignment="1" applyProtection="1">
      <alignment horizontal="right" vertical="center" readingOrder="2"/>
      <protection locked="0"/>
    </xf>
    <xf numFmtId="0" fontId="43" fillId="0" borderId="1" xfId="0" applyFont="1" applyFill="1" applyBorder="1" applyAlignment="1" applyProtection="1">
      <alignment horizontal="right" vertical="center" wrapText="1" readingOrder="2"/>
      <protection locked="0"/>
    </xf>
    <xf numFmtId="0" fontId="20" fillId="0" borderId="0" xfId="0" applyFont="1" applyFill="1" applyAlignment="1" applyProtection="1">
      <alignment horizontal="right" vertical="center" readingOrder="2"/>
      <protection locked="0"/>
    </xf>
    <xf numFmtId="0" fontId="19" fillId="9" borderId="0" xfId="0" applyFont="1" applyFill="1" applyProtection="1">
      <protection locked="0"/>
    </xf>
    <xf numFmtId="0" fontId="20" fillId="0" borderId="0" xfId="0" applyFont="1" applyFill="1" applyBorder="1" applyAlignment="1" applyProtection="1">
      <alignment horizontal="right" vertical="center" wrapText="1" readingOrder="2"/>
      <protection locked="0"/>
    </xf>
    <xf numFmtId="0" fontId="20" fillId="0" borderId="0" xfId="0" applyFont="1" applyFill="1" applyAlignment="1" applyProtection="1">
      <alignment horizontal="right" vertical="center" wrapText="1" readingOrder="2"/>
      <protection locked="0"/>
    </xf>
    <xf numFmtId="0" fontId="19" fillId="2" borderId="0" xfId="0" applyFont="1" applyFill="1" applyProtection="1">
      <protection locked="0"/>
    </xf>
    <xf numFmtId="0" fontId="26" fillId="0" borderId="0" xfId="0" applyFont="1" applyFill="1" applyBorder="1" applyAlignment="1" applyProtection="1">
      <alignment horizontal="right" vertical="center" wrapText="1" readingOrder="2"/>
      <protection locked="0"/>
    </xf>
    <xf numFmtId="0" fontId="19" fillId="6" borderId="0" xfId="0" applyFont="1" applyFill="1" applyProtection="1">
      <protection locked="0"/>
    </xf>
    <xf numFmtId="0" fontId="19" fillId="10" borderId="0" xfId="0" applyFont="1" applyFill="1" applyProtection="1">
      <protection locked="0"/>
    </xf>
    <xf numFmtId="0" fontId="19" fillId="7" borderId="0" xfId="0" applyFont="1" applyFill="1" applyProtection="1">
      <protection locked="0"/>
    </xf>
    <xf numFmtId="0" fontId="19" fillId="7" borderId="0" xfId="0" applyFont="1" applyFill="1" applyAlignment="1" applyProtection="1">
      <alignment vertical="top"/>
      <protection locked="0"/>
    </xf>
    <xf numFmtId="0" fontId="19" fillId="8" borderId="0" xfId="0" applyFont="1" applyFill="1" applyProtection="1">
      <protection locked="0"/>
    </xf>
    <xf numFmtId="0" fontId="23" fillId="0" borderId="0" xfId="0" applyFont="1" applyFill="1" applyBorder="1" applyAlignment="1" applyProtection="1">
      <alignment horizontal="right" vertical="center" readingOrder="2"/>
      <protection locked="0"/>
    </xf>
    <xf numFmtId="0" fontId="23" fillId="0" borderId="0" xfId="0" applyFont="1" applyBorder="1" applyAlignment="1" applyProtection="1">
      <alignment horizontal="right" vertical="center" wrapText="1" readingOrder="2"/>
      <protection locked="0"/>
    </xf>
    <xf numFmtId="0" fontId="23" fillId="0" borderId="0" xfId="0" applyFont="1" applyBorder="1" applyAlignment="1" applyProtection="1">
      <alignment horizontal="center" vertical="center" wrapText="1" readingOrder="2"/>
      <protection locked="0"/>
    </xf>
    <xf numFmtId="0" fontId="16" fillId="3" borderId="0" xfId="0" applyFont="1" applyFill="1" applyAlignment="1" applyProtection="1">
      <alignment horizontal="center" vertical="center"/>
      <protection locked="0"/>
    </xf>
    <xf numFmtId="0" fontId="16" fillId="4" borderId="0" xfId="0" applyFont="1" applyFill="1" applyProtection="1">
      <protection locked="0"/>
    </xf>
    <xf numFmtId="0" fontId="23" fillId="0" borderId="16" xfId="0" applyFont="1" applyFill="1" applyBorder="1" applyAlignment="1" applyProtection="1">
      <alignment horizontal="center" vertical="center" readingOrder="2"/>
    </xf>
    <xf numFmtId="0" fontId="23" fillId="0" borderId="16" xfId="0" applyFont="1" applyBorder="1" applyAlignment="1" applyProtection="1">
      <alignment horizontal="center" vertical="center" readingOrder="2"/>
    </xf>
    <xf numFmtId="0" fontId="23" fillId="11" borderId="30" xfId="0" applyFont="1" applyFill="1" applyBorder="1" applyAlignment="1" applyProtection="1">
      <alignment horizontal="center" vertical="center" wrapText="1" readingOrder="2"/>
    </xf>
    <xf numFmtId="0" fontId="23" fillId="11" borderId="31" xfId="0" applyFont="1" applyFill="1" applyBorder="1" applyAlignment="1" applyProtection="1">
      <alignment horizontal="center" vertical="center" wrapText="1" readingOrder="2"/>
    </xf>
    <xf numFmtId="0" fontId="23" fillId="5" borderId="1" xfId="0" applyFont="1" applyFill="1" applyBorder="1" applyAlignment="1" applyProtection="1">
      <alignment horizontal="right" vertical="center" wrapText="1" readingOrder="2"/>
    </xf>
    <xf numFmtId="167" fontId="23" fillId="12" borderId="1" xfId="0" applyNumberFormat="1" applyFont="1" applyFill="1" applyBorder="1" applyAlignment="1" applyProtection="1">
      <alignment horizontal="center" vertical="center" readingOrder="1"/>
    </xf>
    <xf numFmtId="9" fontId="33" fillId="0" borderId="1" xfId="2" applyFont="1" applyFill="1" applyBorder="1" applyAlignment="1" applyProtection="1">
      <alignment horizontal="center" vertical="center" wrapText="1"/>
    </xf>
    <xf numFmtId="9" fontId="33" fillId="0" borderId="41" xfId="2" applyFont="1" applyFill="1" applyBorder="1" applyAlignment="1" applyProtection="1">
      <alignment horizontal="center" vertical="center" wrapText="1"/>
    </xf>
    <xf numFmtId="167" fontId="23" fillId="4" borderId="38" xfId="0" applyNumberFormat="1" applyFont="1" applyFill="1" applyBorder="1" applyAlignment="1" applyProtection="1">
      <alignment horizontal="center" vertical="center"/>
    </xf>
    <xf numFmtId="9" fontId="23" fillId="4" borderId="38" xfId="2" applyFont="1" applyFill="1" applyBorder="1" applyAlignment="1" applyProtection="1">
      <alignment horizontal="center" vertical="center" wrapText="1"/>
    </xf>
    <xf numFmtId="0" fontId="23" fillId="4" borderId="39" xfId="0" applyFont="1" applyFill="1" applyBorder="1" applyAlignment="1" applyProtection="1">
      <alignment horizontal="center" vertical="center"/>
    </xf>
    <xf numFmtId="0" fontId="69" fillId="0" borderId="0" xfId="0" applyFont="1"/>
    <xf numFmtId="0" fontId="72" fillId="0" borderId="0" xfId="0" applyFont="1"/>
    <xf numFmtId="0" fontId="62" fillId="0" borderId="16" xfId="0" applyFont="1" applyBorder="1" applyAlignment="1">
      <alignment horizontal="center" vertical="center" wrapText="1" readingOrder="2"/>
    </xf>
    <xf numFmtId="0" fontId="62" fillId="0" borderId="16" xfId="0" applyFont="1" applyBorder="1" applyAlignment="1">
      <alignment horizontal="center" vertical="top" wrapText="1" readingOrder="2"/>
    </xf>
    <xf numFmtId="49" fontId="62" fillId="0" borderId="10" xfId="0" applyNumberFormat="1" applyFont="1" applyBorder="1" applyAlignment="1">
      <alignment horizontal="center" vertical="top"/>
    </xf>
    <xf numFmtId="0" fontId="62" fillId="0" borderId="0" xfId="0" applyFont="1" applyBorder="1" applyAlignment="1">
      <alignment horizontal="center" vertical="center"/>
    </xf>
    <xf numFmtId="0" fontId="62" fillId="0" borderId="0" xfId="0" applyFont="1"/>
    <xf numFmtId="10" fontId="16" fillId="0" borderId="35" xfId="2" applyNumberFormat="1" applyFont="1" applyBorder="1" applyAlignment="1" applyProtection="1">
      <alignment horizontal="center" vertical="center"/>
    </xf>
    <xf numFmtId="0" fontId="23" fillId="4" borderId="19" xfId="0" applyFont="1" applyFill="1" applyBorder="1" applyAlignment="1" applyProtection="1">
      <alignment horizontal="right" vertical="center" readingOrder="2"/>
    </xf>
    <xf numFmtId="0" fontId="23" fillId="4" borderId="19" xfId="0" applyFont="1" applyFill="1" applyBorder="1" applyAlignment="1" applyProtection="1">
      <alignment horizontal="right" vertical="center" wrapText="1" readingOrder="2"/>
    </xf>
    <xf numFmtId="0" fontId="23" fillId="4" borderId="19" xfId="0" applyFont="1" applyFill="1" applyBorder="1" applyAlignment="1" applyProtection="1">
      <alignment horizontal="right" vertical="top" wrapText="1" readingOrder="2"/>
    </xf>
    <xf numFmtId="0" fontId="25" fillId="0" borderId="7" xfId="0" applyFont="1" applyBorder="1" applyAlignment="1" applyProtection="1">
      <alignment horizontal="right" vertical="center" readingOrder="2"/>
    </xf>
    <xf numFmtId="0" fontId="16" fillId="0" borderId="8" xfId="0" applyFont="1" applyFill="1" applyBorder="1" applyAlignment="1" applyProtection="1">
      <alignment horizontal="right" vertical="center" readingOrder="2"/>
    </xf>
    <xf numFmtId="0" fontId="16" fillId="0" borderId="8" xfId="0" applyFont="1" applyFill="1" applyBorder="1" applyAlignment="1" applyProtection="1">
      <alignment horizontal="center" vertical="center" readingOrder="2"/>
    </xf>
    <xf numFmtId="0" fontId="16" fillId="0" borderId="8" xfId="0" applyFont="1" applyBorder="1" applyProtection="1"/>
    <xf numFmtId="0" fontId="16" fillId="0" borderId="9" xfId="0" applyFont="1" applyBorder="1" applyProtection="1"/>
    <xf numFmtId="0" fontId="25" fillId="0" borderId="10" xfId="0" applyFont="1" applyBorder="1" applyAlignment="1" applyProtection="1">
      <alignment horizontal="right" vertical="center" readingOrder="2"/>
    </xf>
    <xf numFmtId="0" fontId="16" fillId="0" borderId="0" xfId="0" applyFont="1" applyFill="1" applyBorder="1" applyAlignment="1" applyProtection="1">
      <alignment horizontal="right" vertical="center" readingOrder="2"/>
    </xf>
    <xf numFmtId="0" fontId="17" fillId="0" borderId="0" xfId="0" applyFont="1" applyBorder="1" applyAlignment="1" applyProtection="1">
      <alignment horizontal="right" vertical="center"/>
    </xf>
    <xf numFmtId="0" fontId="17" fillId="0" borderId="0" xfId="0" applyFont="1" applyBorder="1" applyAlignment="1" applyProtection="1">
      <alignment horizontal="center" vertical="center"/>
    </xf>
    <xf numFmtId="0" fontId="16" fillId="0" borderId="0" xfId="0" applyFont="1" applyBorder="1" applyProtection="1"/>
    <xf numFmtId="0" fontId="16" fillId="0" borderId="11" xfId="0" applyFont="1" applyBorder="1" applyProtection="1"/>
    <xf numFmtId="0" fontId="16" fillId="0" borderId="10" xfId="0" applyFont="1" applyBorder="1" applyProtection="1"/>
    <xf numFmtId="0" fontId="23" fillId="0" borderId="14" xfId="0" applyFont="1" applyFill="1" applyBorder="1" applyAlignment="1" applyProtection="1">
      <alignment horizontal="right" vertical="center" readingOrder="2"/>
    </xf>
    <xf numFmtId="0" fontId="16" fillId="0" borderId="12" xfId="0" applyFont="1" applyFill="1" applyBorder="1" applyAlignment="1" applyProtection="1">
      <alignment horizontal="right" vertical="center" readingOrder="2"/>
    </xf>
    <xf numFmtId="0" fontId="16" fillId="0" borderId="12" xfId="0" applyFont="1" applyFill="1" applyBorder="1" applyAlignment="1" applyProtection="1">
      <alignment horizontal="center" vertical="center" readingOrder="2"/>
    </xf>
    <xf numFmtId="0" fontId="16" fillId="0" borderId="12" xfId="0" applyFont="1" applyBorder="1" applyProtection="1"/>
    <xf numFmtId="0" fontId="16" fillId="0" borderId="15" xfId="0" applyFont="1" applyBorder="1" applyProtection="1"/>
    <xf numFmtId="0" fontId="23" fillId="11" borderId="1" xfId="0" applyFont="1" applyFill="1" applyBorder="1" applyAlignment="1" applyProtection="1">
      <alignment horizontal="center" vertical="center" readingOrder="2"/>
    </xf>
    <xf numFmtId="0" fontId="23" fillId="11" borderId="29" xfId="0" applyFont="1" applyFill="1" applyBorder="1" applyAlignment="1" applyProtection="1">
      <alignment horizontal="center" vertical="center" wrapText="1" readingOrder="2"/>
    </xf>
    <xf numFmtId="0" fontId="19" fillId="0" borderId="8" xfId="0" applyFont="1" applyBorder="1" applyAlignment="1" applyProtection="1">
      <alignment horizontal="center" vertical="center"/>
    </xf>
    <xf numFmtId="0" fontId="19" fillId="0" borderId="8" xfId="0" applyFont="1" applyFill="1" applyBorder="1" applyAlignment="1" applyProtection="1">
      <alignment vertical="top"/>
    </xf>
    <xf numFmtId="0" fontId="19" fillId="0" borderId="9" xfId="0" applyFont="1" applyBorder="1" applyAlignment="1" applyProtection="1">
      <alignment vertical="top"/>
    </xf>
    <xf numFmtId="0" fontId="19" fillId="0" borderId="0" xfId="0" applyFont="1" applyBorder="1" applyAlignment="1" applyProtection="1">
      <alignment horizontal="center" vertical="center"/>
    </xf>
    <xf numFmtId="0" fontId="28" fillId="0" borderId="0" xfId="0" applyFont="1" applyFill="1" applyBorder="1" applyAlignment="1" applyProtection="1">
      <alignment horizontal="center"/>
    </xf>
    <xf numFmtId="0" fontId="28" fillId="0" borderId="11" xfId="0" applyFont="1" applyFill="1" applyBorder="1" applyAlignment="1" applyProtection="1">
      <alignment horizontal="center" wrapText="1"/>
    </xf>
    <xf numFmtId="0" fontId="46" fillId="0" borderId="0" xfId="0" applyFont="1" applyBorder="1" applyAlignment="1">
      <alignment horizontal="center" vertical="center" readingOrder="2"/>
    </xf>
    <xf numFmtId="0" fontId="46" fillId="0" borderId="11" xfId="0" applyFont="1" applyBorder="1" applyAlignment="1">
      <alignment horizontal="center" vertical="center" readingOrder="2"/>
    </xf>
    <xf numFmtId="0" fontId="48" fillId="0" borderId="12" xfId="0" applyFont="1" applyFill="1" applyBorder="1" applyAlignment="1">
      <alignment horizontal="right"/>
    </xf>
    <xf numFmtId="0" fontId="48" fillId="0" borderId="15" xfId="0" applyFont="1" applyFill="1" applyBorder="1" applyAlignment="1">
      <alignment horizontal="right"/>
    </xf>
    <xf numFmtId="0" fontId="11" fillId="4" borderId="37" xfId="0" applyFont="1" applyFill="1" applyBorder="1" applyAlignment="1">
      <alignment horizontal="center" vertical="center" wrapText="1" readingOrder="2"/>
    </xf>
    <xf numFmtId="0" fontId="11" fillId="4" borderId="36" xfId="0" applyFont="1" applyFill="1" applyBorder="1" applyAlignment="1">
      <alignment horizontal="center" vertical="center" wrapText="1" readingOrder="2"/>
    </xf>
    <xf numFmtId="0" fontId="47" fillId="0" borderId="7" xfId="0" applyFont="1" applyBorder="1" applyAlignment="1" applyProtection="1">
      <alignment horizontal="center" vertical="center" wrapText="1" readingOrder="2"/>
      <protection locked="0"/>
    </xf>
    <xf numFmtId="0" fontId="47" fillId="0" borderId="8" xfId="0" applyFont="1" applyBorder="1" applyAlignment="1" applyProtection="1">
      <alignment horizontal="center" vertical="center" wrapText="1" readingOrder="2"/>
      <protection locked="0"/>
    </xf>
    <xf numFmtId="0" fontId="47" fillId="0" borderId="9" xfId="0" applyFont="1" applyBorder="1" applyAlignment="1" applyProtection="1">
      <alignment horizontal="center" vertical="center" wrapText="1" readingOrder="2"/>
      <protection locked="0"/>
    </xf>
    <xf numFmtId="0" fontId="47" fillId="0" borderId="14" xfId="0" applyFont="1" applyBorder="1" applyAlignment="1" applyProtection="1">
      <alignment horizontal="center" vertical="center" wrapText="1" readingOrder="2"/>
      <protection locked="0"/>
    </xf>
    <xf numFmtId="0" fontId="47" fillId="0" borderId="12" xfId="0" applyFont="1" applyBorder="1" applyAlignment="1" applyProtection="1">
      <alignment horizontal="center" vertical="center" wrapText="1" readingOrder="2"/>
      <protection locked="0"/>
    </xf>
    <xf numFmtId="0" fontId="47" fillId="0" borderId="15" xfId="0" applyFont="1" applyBorder="1" applyAlignment="1" applyProtection="1">
      <alignment horizontal="center" vertical="center" wrapText="1" readingOrder="2"/>
      <protection locked="0"/>
    </xf>
    <xf numFmtId="166" fontId="47" fillId="0" borderId="19" xfId="0" applyNumberFormat="1" applyFont="1" applyBorder="1" applyAlignment="1" applyProtection="1">
      <alignment horizontal="center" vertical="center" wrapText="1" readingOrder="2"/>
      <protection locked="0"/>
    </xf>
    <xf numFmtId="166" fontId="47" fillId="0" borderId="18" xfId="0" applyNumberFormat="1" applyFont="1" applyBorder="1" applyAlignment="1" applyProtection="1">
      <alignment horizontal="center" vertical="center" wrapText="1" readingOrder="2"/>
      <protection locked="0"/>
    </xf>
    <xf numFmtId="0" fontId="47" fillId="0" borderId="17" xfId="0" applyFont="1" applyBorder="1" applyAlignment="1" applyProtection="1">
      <alignment horizontal="center" vertical="center" wrapText="1" readingOrder="2"/>
      <protection locked="0"/>
    </xf>
    <xf numFmtId="0" fontId="47" fillId="0" borderId="18" xfId="0" applyFont="1" applyBorder="1" applyAlignment="1" applyProtection="1">
      <alignment horizontal="center" vertical="center" wrapText="1" readingOrder="2"/>
      <protection locked="0"/>
    </xf>
    <xf numFmtId="0" fontId="47" fillId="0" borderId="19" xfId="0" applyFont="1" applyBorder="1" applyAlignment="1" applyProtection="1">
      <alignment horizontal="center" vertical="center" wrapText="1" readingOrder="2"/>
      <protection locked="0"/>
    </xf>
    <xf numFmtId="0" fontId="48" fillId="0" borderId="12" xfId="0" applyFont="1" applyFill="1" applyBorder="1" applyAlignment="1">
      <alignment horizontal="center"/>
    </xf>
    <xf numFmtId="0" fontId="48" fillId="0" borderId="15" xfId="0" applyFont="1" applyFill="1" applyBorder="1" applyAlignment="1">
      <alignment horizontal="center"/>
    </xf>
    <xf numFmtId="0" fontId="47" fillId="0" borderId="19" xfId="0" applyFont="1" applyBorder="1" applyAlignment="1" applyProtection="1">
      <alignment horizontal="center" vertical="center" wrapText="1" readingOrder="1"/>
      <protection locked="0"/>
    </xf>
    <xf numFmtId="0" fontId="47" fillId="0" borderId="18" xfId="0" applyFont="1" applyBorder="1" applyAlignment="1" applyProtection="1">
      <alignment horizontal="center" vertical="center" wrapText="1" readingOrder="1"/>
      <protection locked="0"/>
    </xf>
    <xf numFmtId="0" fontId="47" fillId="0" borderId="19" xfId="0" applyFont="1" applyFill="1" applyBorder="1" applyAlignment="1" applyProtection="1">
      <alignment horizontal="center" vertical="center" wrapText="1" readingOrder="2"/>
      <protection locked="0"/>
    </xf>
    <xf numFmtId="0" fontId="47" fillId="0" borderId="17" xfId="0" applyFont="1" applyFill="1" applyBorder="1" applyAlignment="1" applyProtection="1">
      <alignment horizontal="center" vertical="center" wrapText="1" readingOrder="2"/>
      <protection locked="0"/>
    </xf>
    <xf numFmtId="0" fontId="47" fillId="0" borderId="18" xfId="0" applyFont="1" applyFill="1" applyBorder="1" applyAlignment="1" applyProtection="1">
      <alignment horizontal="center" vertical="center" wrapText="1" readingOrder="2"/>
      <protection locked="0"/>
    </xf>
    <xf numFmtId="0" fontId="53" fillId="0" borderId="10" xfId="0" applyFont="1" applyBorder="1" applyAlignment="1">
      <alignment horizontal="right" vertical="center" wrapText="1" readingOrder="2"/>
    </xf>
    <xf numFmtId="0" fontId="53" fillId="0" borderId="0" xfId="0" applyFont="1" applyBorder="1" applyAlignment="1">
      <alignment horizontal="right" vertical="center" wrapText="1" readingOrder="2"/>
    </xf>
    <xf numFmtId="0" fontId="53" fillId="0" borderId="11"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7" fillId="0" borderId="11" xfId="0" applyFont="1" applyBorder="1" applyAlignment="1">
      <alignment horizontal="right" vertical="center" wrapText="1" readingOrder="2"/>
    </xf>
    <xf numFmtId="166" fontId="47" fillId="0" borderId="12" xfId="0" applyNumberFormat="1" applyFont="1" applyBorder="1" applyAlignment="1" applyProtection="1">
      <alignment horizontal="center" vertical="center" wrapText="1" readingOrder="2"/>
      <protection locked="0"/>
    </xf>
    <xf numFmtId="0" fontId="55" fillId="0" borderId="0" xfId="0" applyFont="1" applyBorder="1" applyAlignment="1">
      <alignment horizontal="center" vertical="center" readingOrder="2"/>
    </xf>
    <xf numFmtId="0" fontId="47" fillId="0" borderId="19" xfId="0" applyFont="1" applyBorder="1" applyAlignment="1" applyProtection="1">
      <alignment horizontal="right" vertical="center"/>
      <protection locked="0"/>
    </xf>
    <xf numFmtId="0" fontId="47" fillId="0" borderId="17" xfId="0" applyFont="1" applyBorder="1" applyAlignment="1" applyProtection="1">
      <alignment horizontal="right" vertical="center"/>
      <protection locked="0"/>
    </xf>
    <xf numFmtId="0" fontId="47" fillId="0" borderId="18" xfId="0" applyFont="1" applyBorder="1" applyAlignment="1" applyProtection="1">
      <alignment horizontal="right" vertical="center"/>
      <protection locked="0"/>
    </xf>
    <xf numFmtId="0" fontId="47" fillId="0" borderId="1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0" xfId="0" applyFont="1" applyBorder="1" applyAlignment="1" applyProtection="1">
      <alignment horizontal="center" vertical="center"/>
      <protection locked="0"/>
    </xf>
    <xf numFmtId="0" fontId="11" fillId="0" borderId="0" xfId="0" applyFont="1" applyFill="1" applyBorder="1" applyAlignment="1">
      <alignment horizontal="center" vertical="center" wrapText="1" readingOrder="2"/>
    </xf>
    <xf numFmtId="0" fontId="47" fillId="0" borderId="0" xfId="0" applyFont="1" applyBorder="1" applyAlignment="1" applyProtection="1">
      <alignment horizontal="center" vertical="center" readingOrder="2"/>
      <protection locked="0"/>
    </xf>
    <xf numFmtId="0" fontId="11" fillId="0" borderId="0" xfId="0" applyFont="1" applyBorder="1" applyAlignment="1">
      <alignment horizontal="center" vertical="center" readingOrder="2"/>
    </xf>
    <xf numFmtId="0" fontId="11" fillId="0" borderId="0" xfId="0" applyFont="1" applyBorder="1" applyAlignment="1">
      <alignment horizontal="center" vertical="center"/>
    </xf>
    <xf numFmtId="0" fontId="11"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164" fontId="23" fillId="4" borderId="48" xfId="0" applyNumberFormat="1" applyFont="1" applyFill="1" applyBorder="1" applyAlignment="1" applyProtection="1">
      <alignment horizontal="center" vertical="center"/>
    </xf>
    <xf numFmtId="164" fontId="23" fillId="4" borderId="49" xfId="0" applyNumberFormat="1" applyFont="1" applyFill="1" applyBorder="1" applyAlignment="1" applyProtection="1">
      <alignment horizontal="center" vertical="center"/>
    </xf>
    <xf numFmtId="164" fontId="23" fillId="4" borderId="50" xfId="0" applyNumberFormat="1" applyFont="1" applyFill="1" applyBorder="1" applyAlignment="1" applyProtection="1">
      <alignment horizontal="center" vertical="center"/>
    </xf>
    <xf numFmtId="0" fontId="23" fillId="12" borderId="5" xfId="0" applyFont="1" applyFill="1" applyBorder="1" applyAlignment="1" applyProtection="1">
      <alignment horizontal="center" vertical="center" readingOrder="2"/>
    </xf>
    <xf numFmtId="0" fontId="23" fillId="12" borderId="13" xfId="0" applyFont="1" applyFill="1" applyBorder="1" applyAlignment="1" applyProtection="1">
      <alignment horizontal="center" vertical="center" readingOrder="2"/>
    </xf>
    <xf numFmtId="0" fontId="23" fillId="12" borderId="3" xfId="0" applyFont="1" applyFill="1" applyBorder="1" applyAlignment="1" applyProtection="1">
      <alignment horizontal="center" vertical="center" readingOrder="2"/>
    </xf>
    <xf numFmtId="0" fontId="23" fillId="5" borderId="5" xfId="0" applyFont="1" applyFill="1" applyBorder="1" applyAlignment="1" applyProtection="1">
      <alignment horizontal="right" vertical="center" readingOrder="2"/>
    </xf>
    <xf numFmtId="0" fontId="23" fillId="5" borderId="3" xfId="0" applyFont="1" applyFill="1" applyBorder="1" applyAlignment="1" applyProtection="1">
      <alignment horizontal="right" vertical="center" readingOrder="2"/>
    </xf>
    <xf numFmtId="0" fontId="23" fillId="5" borderId="2" xfId="0" applyFont="1" applyFill="1" applyBorder="1" applyAlignment="1" applyProtection="1">
      <alignment horizontal="right" vertical="center" wrapText="1" readingOrder="2"/>
    </xf>
    <xf numFmtId="0" fontId="23" fillId="5" borderId="20" xfId="0" applyFont="1" applyFill="1" applyBorder="1" applyAlignment="1" applyProtection="1">
      <alignment horizontal="right" vertical="center" wrapText="1" readingOrder="2"/>
    </xf>
    <xf numFmtId="0" fontId="23" fillId="5" borderId="21" xfId="0" applyFont="1" applyFill="1" applyBorder="1" applyAlignment="1" applyProtection="1">
      <alignment horizontal="right" vertical="center" wrapText="1" readingOrder="2"/>
    </xf>
    <xf numFmtId="0" fontId="23" fillId="11" borderId="5" xfId="0" applyFont="1" applyFill="1" applyBorder="1" applyAlignment="1" applyProtection="1">
      <alignment horizontal="center" vertical="center" readingOrder="2"/>
    </xf>
    <xf numFmtId="0" fontId="23" fillId="11" borderId="13" xfId="0" applyFont="1" applyFill="1" applyBorder="1" applyAlignment="1" applyProtection="1">
      <alignment horizontal="center" vertical="center" readingOrder="2"/>
    </xf>
    <xf numFmtId="0" fontId="23" fillId="11" borderId="3" xfId="0" applyFont="1" applyFill="1" applyBorder="1" applyAlignment="1" applyProtection="1">
      <alignment horizontal="center" vertical="center" readingOrder="2"/>
    </xf>
    <xf numFmtId="0" fontId="23" fillId="11" borderId="43" xfId="0" applyFont="1" applyFill="1" applyBorder="1" applyAlignment="1" applyProtection="1">
      <alignment horizontal="center" vertical="center" readingOrder="2"/>
    </xf>
    <xf numFmtId="0" fontId="23" fillId="11" borderId="44" xfId="0" applyFont="1" applyFill="1" applyBorder="1" applyAlignment="1" applyProtection="1">
      <alignment horizontal="center" vertical="center" readingOrder="2"/>
    </xf>
    <xf numFmtId="0" fontId="23" fillId="5" borderId="45" xfId="0" applyFont="1" applyFill="1" applyBorder="1" applyAlignment="1" applyProtection="1">
      <alignment horizontal="right" vertical="center" wrapText="1" readingOrder="2"/>
    </xf>
    <xf numFmtId="0" fontId="23" fillId="5" borderId="3" xfId="0" applyFont="1" applyFill="1" applyBorder="1" applyAlignment="1" applyProtection="1">
      <alignment horizontal="right" vertical="center" wrapText="1" readingOrder="2"/>
    </xf>
    <xf numFmtId="0" fontId="23" fillId="5" borderId="46" xfId="0" applyFont="1" applyFill="1" applyBorder="1" applyAlignment="1" applyProtection="1">
      <alignment horizontal="right" vertical="center" wrapText="1" readingOrder="2"/>
    </xf>
    <xf numFmtId="0" fontId="23" fillId="5" borderId="47" xfId="0" applyFont="1" applyFill="1" applyBorder="1" applyAlignment="1" applyProtection="1">
      <alignment horizontal="right" vertical="center" wrapText="1" readingOrder="2"/>
    </xf>
    <xf numFmtId="0" fontId="23" fillId="5" borderId="32" xfId="0" applyFont="1" applyFill="1" applyBorder="1" applyAlignment="1" applyProtection="1">
      <alignment horizontal="right" vertical="center" readingOrder="2"/>
    </xf>
    <xf numFmtId="0" fontId="23" fillId="5" borderId="1" xfId="0" applyFont="1" applyFill="1" applyBorder="1" applyAlignment="1" applyProtection="1">
      <alignment horizontal="right" vertical="center" readingOrder="2"/>
    </xf>
    <xf numFmtId="9" fontId="16" fillId="0" borderId="1" xfId="2" applyFont="1" applyBorder="1" applyAlignment="1" applyProtection="1">
      <alignment horizontal="center" vertical="center" readingOrder="2"/>
    </xf>
    <xf numFmtId="9" fontId="16" fillId="0" borderId="33" xfId="2" applyFont="1" applyBorder="1" applyAlignment="1" applyProtection="1">
      <alignment horizontal="center" vertical="center" readingOrder="2"/>
    </xf>
    <xf numFmtId="0" fontId="23" fillId="5" borderId="34" xfId="0" applyFont="1" applyFill="1" applyBorder="1" applyAlignment="1" applyProtection="1">
      <alignment horizontal="right" vertical="center" wrapText="1" readingOrder="2"/>
    </xf>
    <xf numFmtId="0" fontId="23" fillId="5" borderId="22" xfId="0" applyFont="1" applyFill="1" applyBorder="1" applyAlignment="1" applyProtection="1">
      <alignment horizontal="right" vertical="center" wrapText="1" readingOrder="2"/>
    </xf>
    <xf numFmtId="167" fontId="16" fillId="0" borderId="22" xfId="0" applyNumberFormat="1" applyFont="1" applyBorder="1" applyAlignment="1" applyProtection="1">
      <alignment horizontal="center" vertical="center"/>
    </xf>
    <xf numFmtId="167" fontId="16" fillId="0" borderId="35" xfId="0" applyNumberFormat="1" applyFont="1" applyBorder="1" applyAlignment="1" applyProtection="1">
      <alignment horizontal="center" vertical="center"/>
    </xf>
    <xf numFmtId="0" fontId="41" fillId="0" borderId="10" xfId="0" applyFont="1" applyFill="1" applyBorder="1" applyAlignment="1" applyProtection="1">
      <alignment horizontal="center" vertical="center" wrapText="1" readingOrder="2"/>
    </xf>
    <xf numFmtId="0" fontId="41" fillId="0" borderId="0" xfId="0" applyFont="1" applyFill="1" applyBorder="1" applyAlignment="1" applyProtection="1">
      <alignment horizontal="center" vertical="center" wrapText="1" readingOrder="2"/>
    </xf>
    <xf numFmtId="0" fontId="23" fillId="11" borderId="30" xfId="0" applyFont="1" applyFill="1" applyBorder="1" applyAlignment="1" applyProtection="1">
      <alignment horizontal="center" vertical="center" readingOrder="2"/>
    </xf>
    <xf numFmtId="0" fontId="23" fillId="11" borderId="31" xfId="0" applyFont="1" applyFill="1" applyBorder="1" applyAlignment="1" applyProtection="1">
      <alignment horizontal="center" vertical="center" readingOrder="2"/>
    </xf>
    <xf numFmtId="0" fontId="23" fillId="11" borderId="29" xfId="0" applyFont="1" applyFill="1" applyBorder="1" applyAlignment="1" applyProtection="1">
      <alignment horizontal="center" vertical="center" readingOrder="2"/>
    </xf>
    <xf numFmtId="167" fontId="16" fillId="0" borderId="1" xfId="0" applyNumberFormat="1" applyFont="1" applyBorder="1" applyAlignment="1" applyProtection="1">
      <alignment horizontal="center" vertical="center"/>
    </xf>
    <xf numFmtId="167" fontId="16" fillId="0" borderId="33" xfId="0" applyNumberFormat="1" applyFont="1" applyBorder="1" applyAlignment="1" applyProtection="1">
      <alignment horizontal="center" vertical="center"/>
    </xf>
    <xf numFmtId="0" fontId="47" fillId="0" borderId="1" xfId="0" applyFont="1" applyBorder="1" applyAlignment="1">
      <alignment horizontal="right" vertical="center" wrapText="1" readingOrder="2"/>
    </xf>
    <xf numFmtId="0" fontId="47" fillId="0" borderId="33" xfId="0" applyFont="1" applyBorder="1" applyAlignment="1">
      <alignment horizontal="right" vertical="center" wrapText="1" readingOrder="2"/>
    </xf>
    <xf numFmtId="0" fontId="47" fillId="0" borderId="5" xfId="0" applyFont="1" applyBorder="1" applyAlignment="1">
      <alignment horizontal="right" vertical="center" wrapText="1" readingOrder="2"/>
    </xf>
    <xf numFmtId="0" fontId="47" fillId="0" borderId="13" xfId="0" applyFont="1" applyBorder="1" applyAlignment="1">
      <alignment horizontal="right" vertical="center" wrapText="1" readingOrder="2"/>
    </xf>
    <xf numFmtId="0" fontId="47" fillId="0" borderId="54" xfId="0" applyFont="1" applyBorder="1" applyAlignment="1">
      <alignment horizontal="right" vertical="center" wrapText="1" readingOrder="2"/>
    </xf>
    <xf numFmtId="0" fontId="47" fillId="0" borderId="55" xfId="0" applyFont="1" applyBorder="1" applyAlignment="1">
      <alignment horizontal="right" vertical="center" wrapText="1" readingOrder="2"/>
    </xf>
    <xf numFmtId="0" fontId="47" fillId="0" borderId="56" xfId="0" applyFont="1" applyBorder="1" applyAlignment="1">
      <alignment horizontal="right" vertical="center" wrapText="1" readingOrder="2"/>
    </xf>
    <xf numFmtId="0" fontId="47" fillId="0" borderId="57" xfId="0" applyFont="1" applyBorder="1" applyAlignment="1">
      <alignment horizontal="right" vertical="center" wrapText="1" readingOrder="2"/>
    </xf>
    <xf numFmtId="0" fontId="60" fillId="0" borderId="51" xfId="0" applyFont="1" applyFill="1" applyBorder="1" applyAlignment="1">
      <alignment horizontal="right" vertical="center" readingOrder="2"/>
    </xf>
    <xf numFmtId="0" fontId="60" fillId="0" borderId="52" xfId="0" applyFont="1" applyFill="1" applyBorder="1" applyAlignment="1">
      <alignment horizontal="right" vertical="center" readingOrder="2"/>
    </xf>
    <xf numFmtId="0" fontId="60" fillId="0" borderId="53" xfId="0" applyFont="1" applyFill="1" applyBorder="1" applyAlignment="1">
      <alignment horizontal="right" vertical="center" readingOrder="2"/>
    </xf>
    <xf numFmtId="0" fontId="47" fillId="0" borderId="30" xfId="0" applyFont="1" applyBorder="1" applyAlignment="1">
      <alignment horizontal="right" vertical="center" wrapText="1" readingOrder="2"/>
    </xf>
    <xf numFmtId="0" fontId="47" fillId="0" borderId="31" xfId="0" applyFont="1" applyBorder="1" applyAlignment="1">
      <alignment horizontal="right" vertical="center" wrapText="1" readingOrder="2"/>
    </xf>
    <xf numFmtId="0" fontId="62" fillId="0" borderId="1" xfId="0" applyFont="1" applyBorder="1" applyAlignment="1">
      <alignment horizontal="right" vertical="top" wrapText="1" readingOrder="2"/>
    </xf>
    <xf numFmtId="0" fontId="47" fillId="0" borderId="1" xfId="0" applyFont="1" applyBorder="1" applyAlignment="1">
      <alignment horizontal="right" vertical="top" wrapText="1" readingOrder="2"/>
    </xf>
    <xf numFmtId="0" fontId="47" fillId="0" borderId="33" xfId="0" applyFont="1" applyBorder="1" applyAlignment="1">
      <alignment horizontal="right" vertical="top" wrapText="1" readingOrder="2"/>
    </xf>
    <xf numFmtId="0" fontId="62" fillId="0" borderId="1" xfId="0" applyFont="1" applyBorder="1" applyAlignment="1">
      <alignment horizontal="right" vertical="center" wrapText="1" readingOrder="2"/>
    </xf>
    <xf numFmtId="0" fontId="62" fillId="0" borderId="19" xfId="0" applyFont="1" applyBorder="1" applyAlignment="1">
      <alignment horizontal="right" vertical="top"/>
    </xf>
    <xf numFmtId="0" fontId="62" fillId="0" borderId="17" xfId="0" applyFont="1" applyBorder="1" applyAlignment="1">
      <alignment horizontal="right" vertical="top"/>
    </xf>
    <xf numFmtId="0" fontId="62" fillId="0" borderId="18" xfId="0" applyFont="1" applyBorder="1" applyAlignment="1">
      <alignment horizontal="right" vertical="top"/>
    </xf>
    <xf numFmtId="0" fontId="62" fillId="0" borderId="7" xfId="0" applyFont="1" applyBorder="1" applyAlignment="1">
      <alignment horizontal="right" vertical="top"/>
    </xf>
    <xf numFmtId="0" fontId="62" fillId="0" borderId="8" xfId="0" applyFont="1" applyBorder="1" applyAlignment="1">
      <alignment horizontal="right" vertical="top"/>
    </xf>
    <xf numFmtId="0" fontId="62" fillId="0" borderId="9" xfId="0" applyFont="1" applyBorder="1" applyAlignment="1">
      <alignment horizontal="right" vertical="top"/>
    </xf>
    <xf numFmtId="0" fontId="62" fillId="0" borderId="10" xfId="0" applyFont="1" applyBorder="1" applyAlignment="1">
      <alignment horizontal="right" vertical="top"/>
    </xf>
    <xf numFmtId="0" fontId="62" fillId="0" borderId="0" xfId="0" applyFont="1" applyBorder="1" applyAlignment="1">
      <alignment horizontal="right" vertical="top"/>
    </xf>
    <xf numFmtId="0" fontId="62" fillId="0" borderId="11" xfId="0" applyFont="1" applyBorder="1" applyAlignment="1">
      <alignment horizontal="right" vertical="top"/>
    </xf>
    <xf numFmtId="0" fontId="62" fillId="0" borderId="14" xfId="0" applyFont="1" applyBorder="1" applyAlignment="1">
      <alignment horizontal="right" vertical="top"/>
    </xf>
    <xf numFmtId="0" fontId="62" fillId="0" borderId="12" xfId="0" applyFont="1" applyBorder="1" applyAlignment="1">
      <alignment horizontal="right" vertical="top"/>
    </xf>
    <xf numFmtId="0" fontId="62" fillId="0" borderId="15" xfId="0" applyFont="1" applyBorder="1" applyAlignment="1">
      <alignment horizontal="right" vertical="top"/>
    </xf>
    <xf numFmtId="0" fontId="62" fillId="0" borderId="19" xfId="0" applyFont="1" applyBorder="1" applyAlignment="1">
      <alignment horizontal="right" vertical="top" wrapText="1" readingOrder="2"/>
    </xf>
    <xf numFmtId="0" fontId="62" fillId="0" borderId="17" xfId="0" applyFont="1" applyBorder="1" applyAlignment="1">
      <alignment horizontal="right" vertical="top" wrapText="1" readingOrder="2"/>
    </xf>
    <xf numFmtId="0" fontId="62" fillId="0" borderId="18" xfId="0" applyFont="1" applyBorder="1" applyAlignment="1">
      <alignment horizontal="right" vertical="top" wrapText="1" readingOrder="2"/>
    </xf>
    <xf numFmtId="0" fontId="62" fillId="0" borderId="19" xfId="0" applyFont="1" applyBorder="1" applyAlignment="1">
      <alignment horizontal="right" vertical="top" wrapText="1"/>
    </xf>
    <xf numFmtId="0" fontId="62" fillId="0" borderId="17" xfId="0" applyFont="1" applyBorder="1" applyAlignment="1">
      <alignment horizontal="right" vertical="top" wrapText="1"/>
    </xf>
    <xf numFmtId="0" fontId="62" fillId="0" borderId="18" xfId="0" applyFont="1" applyBorder="1" applyAlignment="1">
      <alignment horizontal="right" vertical="top" wrapText="1"/>
    </xf>
    <xf numFmtId="0" fontId="62" fillId="0" borderId="37" xfId="0" applyFont="1" applyBorder="1" applyAlignment="1">
      <alignment horizontal="right" vertical="top" wrapText="1"/>
    </xf>
    <xf numFmtId="0" fontId="62" fillId="0" borderId="60" xfId="0" applyFont="1" applyBorder="1" applyAlignment="1">
      <alignment horizontal="right" vertical="top" wrapText="1"/>
    </xf>
    <xf numFmtId="0" fontId="62" fillId="0" borderId="36" xfId="0" applyFont="1" applyBorder="1" applyAlignment="1">
      <alignment horizontal="right" vertical="top" wrapText="1"/>
    </xf>
    <xf numFmtId="0" fontId="60" fillId="0" borderId="19" xfId="0" applyFont="1" applyBorder="1" applyAlignment="1">
      <alignment horizontal="right" vertical="top" wrapText="1" readingOrder="2"/>
    </xf>
    <xf numFmtId="0" fontId="60" fillId="0" borderId="17" xfId="0" applyFont="1" applyBorder="1" applyAlignment="1">
      <alignment horizontal="right" vertical="top" wrapText="1" readingOrder="2"/>
    </xf>
    <xf numFmtId="0" fontId="60" fillId="0" borderId="18" xfId="0" applyFont="1" applyBorder="1" applyAlignment="1">
      <alignment horizontal="right" vertical="top" wrapText="1" readingOrder="2"/>
    </xf>
    <xf numFmtId="0" fontId="74" fillId="0" borderId="8" xfId="0" applyFont="1" applyBorder="1" applyAlignment="1">
      <alignment horizontal="right" vertical="top" readingOrder="2"/>
    </xf>
    <xf numFmtId="0" fontId="74" fillId="0" borderId="9" xfId="0" applyFont="1" applyBorder="1" applyAlignment="1">
      <alignment horizontal="right" vertical="top" readingOrder="2"/>
    </xf>
    <xf numFmtId="0" fontId="74" fillId="0" borderId="7" xfId="0" applyFont="1" applyBorder="1" applyAlignment="1">
      <alignment horizontal="right" vertical="top"/>
    </xf>
    <xf numFmtId="0" fontId="74" fillId="0" borderId="8" xfId="0" applyFont="1" applyBorder="1" applyAlignment="1">
      <alignment horizontal="right" vertical="top"/>
    </xf>
    <xf numFmtId="0" fontId="62" fillId="0" borderId="37" xfId="0" applyFont="1" applyBorder="1" applyAlignment="1">
      <alignment horizontal="right" vertical="top"/>
    </xf>
    <xf numFmtId="0" fontId="62" fillId="0" borderId="60" xfId="0" applyFont="1" applyBorder="1" applyAlignment="1">
      <alignment horizontal="right" vertical="top"/>
    </xf>
    <xf numFmtId="0" fontId="62" fillId="0" borderId="36" xfId="0" applyFont="1" applyBorder="1" applyAlignment="1">
      <alignment horizontal="right" vertical="top"/>
    </xf>
    <xf numFmtId="3" fontId="62" fillId="0" borderId="9" xfId="0" applyNumberFormat="1" applyFont="1" applyBorder="1" applyAlignment="1">
      <alignment horizontal="right" vertical="top"/>
    </xf>
    <xf numFmtId="3" fontId="62" fillId="0" borderId="11" xfId="0" applyNumberFormat="1" applyFont="1" applyBorder="1" applyAlignment="1">
      <alignment horizontal="right" vertical="top"/>
    </xf>
    <xf numFmtId="3" fontId="62" fillId="0" borderId="15" xfId="0" applyNumberFormat="1" applyFont="1" applyBorder="1" applyAlignment="1">
      <alignment horizontal="right" vertical="top"/>
    </xf>
    <xf numFmtId="0" fontId="72" fillId="0" borderId="7" xfId="0" applyFont="1" applyBorder="1" applyAlignment="1" applyProtection="1">
      <alignment horizontal="right" vertical="top"/>
      <protection locked="0"/>
    </xf>
    <xf numFmtId="0" fontId="72" fillId="0" borderId="9" xfId="0" applyFont="1" applyBorder="1" applyAlignment="1" applyProtection="1">
      <alignment horizontal="right" vertical="top"/>
      <protection locked="0"/>
    </xf>
    <xf numFmtId="0" fontId="72" fillId="0" borderId="10" xfId="0" applyFont="1" applyBorder="1" applyAlignment="1" applyProtection="1">
      <alignment horizontal="right" vertical="top"/>
      <protection locked="0"/>
    </xf>
    <xf numFmtId="0" fontId="72" fillId="0" borderId="11" xfId="0" applyFont="1" applyBorder="1" applyAlignment="1" applyProtection="1">
      <alignment horizontal="right" vertical="top"/>
      <protection locked="0"/>
    </xf>
    <xf numFmtId="0" fontId="72" fillId="0" borderId="14" xfId="0" applyFont="1" applyBorder="1" applyAlignment="1" applyProtection="1">
      <alignment horizontal="right" vertical="top"/>
      <protection locked="0"/>
    </xf>
    <xf numFmtId="0" fontId="72" fillId="0" borderId="15" xfId="0" applyFont="1" applyBorder="1" applyAlignment="1" applyProtection="1">
      <alignment horizontal="right" vertical="top"/>
      <protection locked="0"/>
    </xf>
    <xf numFmtId="0" fontId="72" fillId="0" borderId="37" xfId="0" applyFont="1" applyBorder="1" applyAlignment="1" applyProtection="1">
      <alignment horizontal="right" vertical="top"/>
      <protection locked="0"/>
    </xf>
    <xf numFmtId="0" fontId="72" fillId="0" borderId="60" xfId="0" applyFont="1" applyBorder="1" applyAlignment="1" applyProtection="1">
      <alignment horizontal="right" vertical="top"/>
      <protection locked="0"/>
    </xf>
    <xf numFmtId="0" fontId="72" fillId="0" borderId="36" xfId="0" applyFont="1" applyBorder="1" applyAlignment="1" applyProtection="1">
      <alignment horizontal="right" vertical="top"/>
      <protection locked="0"/>
    </xf>
    <xf numFmtId="0" fontId="62" fillId="0" borderId="7" xfId="0" applyFont="1" applyBorder="1" applyAlignment="1">
      <alignment horizontal="right" vertical="top" readingOrder="2"/>
    </xf>
    <xf numFmtId="0" fontId="62" fillId="0" borderId="8" xfId="0" applyFont="1" applyBorder="1" applyAlignment="1">
      <alignment horizontal="right" vertical="top" readingOrder="2"/>
    </xf>
    <xf numFmtId="0" fontId="62" fillId="0" borderId="9" xfId="0" applyFont="1" applyBorder="1" applyAlignment="1">
      <alignment horizontal="right" vertical="top" readingOrder="2"/>
    </xf>
    <xf numFmtId="0" fontId="62" fillId="0" borderId="14" xfId="0" applyFont="1" applyBorder="1" applyAlignment="1">
      <alignment horizontal="right" vertical="top" readingOrder="2"/>
    </xf>
    <xf numFmtId="0" fontId="62" fillId="0" borderId="12" xfId="0" applyFont="1" applyBorder="1" applyAlignment="1">
      <alignment horizontal="right" vertical="top" readingOrder="2"/>
    </xf>
    <xf numFmtId="0" fontId="62" fillId="0" borderId="15" xfId="0" applyFont="1" applyBorder="1" applyAlignment="1">
      <alignment horizontal="right" vertical="top" readingOrder="2"/>
    </xf>
    <xf numFmtId="0" fontId="62" fillId="0" borderId="10" xfId="0" applyFont="1" applyBorder="1" applyAlignment="1">
      <alignment horizontal="right" vertical="top" readingOrder="2"/>
    </xf>
    <xf numFmtId="0" fontId="62" fillId="0" borderId="0" xfId="0" applyFont="1" applyBorder="1" applyAlignment="1">
      <alignment horizontal="right" vertical="top" readingOrder="2"/>
    </xf>
    <xf numFmtId="0" fontId="62" fillId="0" borderId="11" xfId="0" applyFont="1" applyBorder="1" applyAlignment="1">
      <alignment horizontal="right" vertical="top" readingOrder="2"/>
    </xf>
    <xf numFmtId="0" fontId="62" fillId="0" borderId="10" xfId="0" applyFont="1" applyBorder="1" applyAlignment="1" applyProtection="1">
      <alignment horizontal="right" vertical="top" wrapText="1" readingOrder="2"/>
      <protection locked="0"/>
    </xf>
    <xf numFmtId="0" fontId="62" fillId="0" borderId="0" xfId="0" applyFont="1" applyBorder="1" applyAlignment="1" applyProtection="1">
      <alignment horizontal="right" vertical="top" wrapText="1" readingOrder="2"/>
      <protection locked="0"/>
    </xf>
    <xf numFmtId="0" fontId="62" fillId="0" borderId="11" xfId="0" applyFont="1" applyBorder="1" applyAlignment="1" applyProtection="1">
      <alignment horizontal="right" vertical="top" wrapText="1" readingOrder="2"/>
      <protection locked="0"/>
    </xf>
    <xf numFmtId="0" fontId="62" fillId="0" borderId="14" xfId="0" applyFont="1" applyBorder="1" applyAlignment="1" applyProtection="1">
      <alignment horizontal="right" vertical="top" wrapText="1" readingOrder="2"/>
      <protection locked="0"/>
    </xf>
    <xf numFmtId="0" fontId="62" fillId="0" borderId="12" xfId="0" applyFont="1" applyBorder="1" applyAlignment="1" applyProtection="1">
      <alignment horizontal="right" vertical="top" wrapText="1" readingOrder="2"/>
      <protection locked="0"/>
    </xf>
    <xf numFmtId="0" fontId="62" fillId="0" borderId="15" xfId="0" applyFont="1" applyBorder="1" applyAlignment="1" applyProtection="1">
      <alignment horizontal="right" vertical="top" wrapText="1" readingOrder="2"/>
      <protection locked="0"/>
    </xf>
    <xf numFmtId="0" fontId="62" fillId="0" borderId="37" xfId="0" applyFont="1" applyBorder="1" applyAlignment="1">
      <alignment horizontal="center" vertical="top" wrapText="1" readingOrder="2"/>
    </xf>
    <xf numFmtId="0" fontId="62" fillId="0" borderId="36" xfId="0" applyFont="1" applyBorder="1" applyAlignment="1">
      <alignment horizontal="center" vertical="top" wrapText="1" readingOrder="2"/>
    </xf>
    <xf numFmtId="0" fontId="62" fillId="0" borderId="7" xfId="0" applyFont="1" applyBorder="1" applyAlignment="1">
      <alignment horizontal="center" vertical="top" wrapText="1" readingOrder="2"/>
    </xf>
    <xf numFmtId="0" fontId="62" fillId="0" borderId="9" xfId="0" applyFont="1" applyBorder="1" applyAlignment="1">
      <alignment horizontal="center" vertical="top" wrapText="1" readingOrder="2"/>
    </xf>
    <xf numFmtId="0" fontId="62" fillId="0" borderId="14" xfId="0" applyFont="1" applyBorder="1" applyAlignment="1">
      <alignment horizontal="center" vertical="top" wrapText="1" readingOrder="2"/>
    </xf>
    <xf numFmtId="0" fontId="62" fillId="0" borderId="15" xfId="0" applyFont="1" applyBorder="1" applyAlignment="1">
      <alignment horizontal="center" vertical="top" wrapText="1" readingOrder="2"/>
    </xf>
    <xf numFmtId="0" fontId="62" fillId="0" borderId="10" xfId="0" applyFont="1" applyBorder="1" applyAlignment="1">
      <alignment horizontal="right" vertical="top" wrapText="1" readingOrder="2"/>
    </xf>
    <xf numFmtId="0" fontId="62" fillId="0" borderId="0" xfId="0" applyFont="1" applyBorder="1" applyAlignment="1">
      <alignment horizontal="right" vertical="top" wrapText="1" readingOrder="2"/>
    </xf>
    <xf numFmtId="0" fontId="62" fillId="0" borderId="11" xfId="0" applyFont="1" applyBorder="1" applyAlignment="1">
      <alignment horizontal="right" vertical="top" wrapText="1" readingOrder="2"/>
    </xf>
    <xf numFmtId="0" fontId="62" fillId="0" borderId="37" xfId="0" applyFont="1" applyBorder="1" applyAlignment="1">
      <alignment horizontal="right" vertical="top" readingOrder="2"/>
    </xf>
    <xf numFmtId="0" fontId="62" fillId="0" borderId="60" xfId="0" applyFont="1" applyBorder="1" applyAlignment="1">
      <alignment horizontal="right" vertical="top" readingOrder="2"/>
    </xf>
    <xf numFmtId="0" fontId="62" fillId="0" borderId="36" xfId="0" applyFont="1" applyBorder="1" applyAlignment="1">
      <alignment horizontal="right" vertical="top" readingOrder="2"/>
    </xf>
    <xf numFmtId="164" fontId="62" fillId="0" borderId="37" xfId="1" applyNumberFormat="1" applyFont="1" applyBorder="1" applyAlignment="1">
      <alignment horizontal="right" vertical="top" readingOrder="2"/>
    </xf>
    <xf numFmtId="164" fontId="62" fillId="0" borderId="60" xfId="1" applyNumberFormat="1" applyFont="1" applyBorder="1" applyAlignment="1">
      <alignment horizontal="right" vertical="top" readingOrder="2"/>
    </xf>
    <xf numFmtId="164" fontId="62" fillId="0" borderId="36" xfId="1" applyNumberFormat="1" applyFont="1" applyBorder="1" applyAlignment="1">
      <alignment horizontal="right" vertical="top" readingOrder="2"/>
    </xf>
    <xf numFmtId="0" fontId="73" fillId="0" borderId="14" xfId="0" applyFont="1" applyBorder="1" applyAlignment="1" applyProtection="1">
      <alignment horizontal="right" wrapText="1" readingOrder="2"/>
      <protection locked="0"/>
    </xf>
    <xf numFmtId="0" fontId="73" fillId="0" borderId="12" xfId="0" applyFont="1" applyBorder="1" applyAlignment="1" applyProtection="1">
      <alignment horizontal="right" wrapText="1" readingOrder="2"/>
      <protection locked="0"/>
    </xf>
    <xf numFmtId="0" fontId="73" fillId="0" borderId="15" xfId="0" applyFont="1" applyBorder="1" applyAlignment="1" applyProtection="1">
      <alignment horizontal="right" wrapText="1" readingOrder="2"/>
      <protection locked="0"/>
    </xf>
    <xf numFmtId="0" fontId="73" fillId="0" borderId="10" xfId="0" applyFont="1" applyBorder="1" applyAlignment="1">
      <alignment horizontal="right" wrapText="1" readingOrder="2"/>
    </xf>
    <xf numFmtId="0" fontId="73" fillId="0" borderId="0" xfId="0" applyFont="1" applyBorder="1" applyAlignment="1">
      <alignment horizontal="right" wrapText="1" readingOrder="2"/>
    </xf>
    <xf numFmtId="0" fontId="73" fillId="0" borderId="11" xfId="0" applyFont="1" applyBorder="1" applyAlignment="1">
      <alignment horizontal="right" wrapText="1" readingOrder="2"/>
    </xf>
    <xf numFmtId="0" fontId="62" fillId="0" borderId="19" xfId="0" applyFont="1" applyBorder="1" applyAlignment="1">
      <alignment horizontal="center" vertical="center" wrapText="1" readingOrder="2"/>
    </xf>
    <xf numFmtId="0" fontId="62" fillId="0" borderId="17" xfId="0" applyFont="1" applyBorder="1" applyAlignment="1">
      <alignment horizontal="center" vertical="center" wrapText="1" readingOrder="2"/>
    </xf>
    <xf numFmtId="0" fontId="62" fillId="0" borderId="18" xfId="0" applyFont="1" applyBorder="1" applyAlignment="1">
      <alignment horizontal="center" vertical="center" wrapText="1" readingOrder="2"/>
    </xf>
    <xf numFmtId="0" fontId="62" fillId="0" borderId="19" xfId="0" applyFont="1" applyBorder="1" applyAlignment="1">
      <alignment horizontal="center" vertical="top" wrapText="1" readingOrder="2"/>
    </xf>
    <xf numFmtId="0" fontId="62" fillId="0" borderId="17" xfId="0" applyFont="1" applyBorder="1" applyAlignment="1">
      <alignment horizontal="center" vertical="top" wrapText="1" readingOrder="2"/>
    </xf>
    <xf numFmtId="0" fontId="62" fillId="0" borderId="18" xfId="0" applyFont="1" applyBorder="1" applyAlignment="1">
      <alignment horizontal="center" vertical="top" wrapText="1" readingOrder="2"/>
    </xf>
    <xf numFmtId="0" fontId="62" fillId="0" borderId="14" xfId="0" applyFont="1" applyBorder="1" applyAlignment="1">
      <alignment horizontal="right" vertical="top" wrapText="1" readingOrder="2"/>
    </xf>
    <xf numFmtId="0" fontId="62" fillId="0" borderId="12" xfId="0" applyFont="1" applyBorder="1" applyAlignment="1">
      <alignment horizontal="right" vertical="top" wrapText="1" readingOrder="2"/>
    </xf>
    <xf numFmtId="0" fontId="62" fillId="0" borderId="15" xfId="0" applyFont="1" applyBorder="1" applyAlignment="1">
      <alignment horizontal="right" vertical="top" wrapText="1" readingOrder="2"/>
    </xf>
    <xf numFmtId="0" fontId="73" fillId="0" borderId="7" xfId="0" applyFont="1" applyBorder="1" applyAlignment="1">
      <alignment horizontal="right" wrapText="1" readingOrder="2"/>
    </xf>
    <xf numFmtId="0" fontId="73" fillId="0" borderId="9" xfId="0" applyFont="1" applyBorder="1" applyAlignment="1">
      <alignment horizontal="right" wrapText="1" readingOrder="2"/>
    </xf>
    <xf numFmtId="0" fontId="73" fillId="0" borderId="10" xfId="0" applyFont="1" applyBorder="1" applyAlignment="1" applyProtection="1">
      <alignment horizontal="right" wrapText="1" readingOrder="2"/>
      <protection locked="0"/>
    </xf>
    <xf numFmtId="0" fontId="73" fillId="0" borderId="11" xfId="0" applyFont="1" applyBorder="1" applyAlignment="1" applyProtection="1">
      <alignment horizontal="right" wrapText="1" readingOrder="2"/>
      <protection locked="0"/>
    </xf>
    <xf numFmtId="0" fontId="72" fillId="0" borderId="10" xfId="0" applyFont="1" applyBorder="1" applyAlignment="1">
      <alignment horizontal="center"/>
    </xf>
    <xf numFmtId="0" fontId="72" fillId="0" borderId="11" xfId="0" applyFont="1" applyBorder="1" applyAlignment="1">
      <alignment horizontal="center"/>
    </xf>
    <xf numFmtId="0" fontId="72" fillId="0" borderId="14" xfId="0" applyFont="1" applyBorder="1" applyAlignment="1">
      <alignment horizontal="center"/>
    </xf>
    <xf numFmtId="0" fontId="72" fillId="0" borderId="15" xfId="0" applyFont="1" applyBorder="1" applyAlignment="1">
      <alignment horizontal="center"/>
    </xf>
    <xf numFmtId="0" fontId="62" fillId="0" borderId="7" xfId="0" applyFont="1" applyBorder="1" applyAlignment="1">
      <alignment horizontal="right" vertical="top" wrapText="1" readingOrder="2"/>
    </xf>
    <xf numFmtId="0" fontId="62" fillId="0" borderId="8" xfId="0" applyFont="1" applyBorder="1" applyAlignment="1">
      <alignment horizontal="right" vertical="top" wrapText="1" readingOrder="2"/>
    </xf>
    <xf numFmtId="0" fontId="62" fillId="0" borderId="9" xfId="0" applyFont="1" applyBorder="1" applyAlignment="1">
      <alignment horizontal="right" vertical="top" wrapText="1" readingOrder="2"/>
    </xf>
    <xf numFmtId="0" fontId="62" fillId="0" borderId="10" xfId="0" applyFont="1" applyBorder="1" applyAlignment="1">
      <alignment horizontal="right" vertical="center" wrapText="1" readingOrder="2"/>
    </xf>
    <xf numFmtId="0" fontId="62" fillId="0" borderId="0" xfId="0" applyFont="1" applyBorder="1" applyAlignment="1">
      <alignment horizontal="right" vertical="center" wrapText="1" readingOrder="2"/>
    </xf>
    <xf numFmtId="0" fontId="62" fillId="0" borderId="11" xfId="0" applyFont="1" applyBorder="1" applyAlignment="1">
      <alignment horizontal="right" vertical="center" wrapText="1" readingOrder="2"/>
    </xf>
    <xf numFmtId="0" fontId="62" fillId="0" borderId="7" xfId="0" applyFont="1" applyBorder="1" applyAlignment="1">
      <alignment horizontal="right" vertical="center" wrapText="1" readingOrder="2"/>
    </xf>
    <xf numFmtId="0" fontId="62" fillId="0" borderId="8" xfId="0" applyFont="1" applyBorder="1" applyAlignment="1">
      <alignment horizontal="right" vertical="center" wrapText="1" readingOrder="2"/>
    </xf>
    <xf numFmtId="0" fontId="62" fillId="0" borderId="9" xfId="0" applyFont="1" applyBorder="1" applyAlignment="1">
      <alignment horizontal="right" vertical="center" wrapText="1" readingOrder="2"/>
    </xf>
    <xf numFmtId="0" fontId="62" fillId="0" borderId="14" xfId="0" applyFont="1" applyBorder="1" applyAlignment="1">
      <alignment horizontal="right" vertical="center" wrapText="1" readingOrder="2"/>
    </xf>
    <xf numFmtId="0" fontId="62" fillId="0" borderId="12" xfId="0" applyFont="1" applyBorder="1" applyAlignment="1">
      <alignment horizontal="right" vertical="center" wrapText="1" readingOrder="2"/>
    </xf>
    <xf numFmtId="0" fontId="62" fillId="0" borderId="15" xfId="0" applyFont="1" applyBorder="1" applyAlignment="1">
      <alignment horizontal="right" vertical="center" wrapText="1" readingOrder="2"/>
    </xf>
    <xf numFmtId="0" fontId="72" fillId="0" borderId="7" xfId="0" applyFont="1" applyBorder="1" applyAlignment="1">
      <alignment horizontal="center"/>
    </xf>
    <xf numFmtId="0" fontId="72" fillId="0" borderId="8" xfId="0" applyFont="1" applyBorder="1" applyAlignment="1">
      <alignment horizontal="center"/>
    </xf>
    <xf numFmtId="0" fontId="72" fillId="0" borderId="9" xfId="0" applyFont="1" applyBorder="1" applyAlignment="1">
      <alignment horizontal="center"/>
    </xf>
    <xf numFmtId="0" fontId="72" fillId="0" borderId="0" xfId="0" applyFont="1" applyBorder="1" applyAlignment="1">
      <alignment horizontal="center"/>
    </xf>
    <xf numFmtId="0" fontId="62" fillId="0" borderId="10" xfId="0" applyFont="1" applyBorder="1" applyAlignment="1">
      <alignment horizontal="right" wrapText="1" readingOrder="2"/>
    </xf>
    <xf numFmtId="0" fontId="62" fillId="0" borderId="0" xfId="0" applyFont="1" applyBorder="1" applyAlignment="1">
      <alignment horizontal="right" wrapText="1" readingOrder="2"/>
    </xf>
    <xf numFmtId="0" fontId="62" fillId="0" borderId="11" xfId="0" applyFont="1" applyBorder="1" applyAlignment="1">
      <alignment horizontal="right" wrapText="1" readingOrder="2"/>
    </xf>
    <xf numFmtId="0" fontId="70" fillId="0" borderId="19" xfId="0" applyFont="1" applyBorder="1" applyAlignment="1">
      <alignment horizontal="center" vertical="center" readingOrder="2"/>
    </xf>
    <xf numFmtId="0" fontId="70" fillId="0" borderId="17" xfId="0" applyFont="1" applyBorder="1" applyAlignment="1">
      <alignment horizontal="center" vertical="center" readingOrder="2"/>
    </xf>
    <xf numFmtId="0" fontId="70" fillId="0" borderId="18" xfId="0" applyFont="1" applyBorder="1" applyAlignment="1">
      <alignment horizontal="center" vertical="center" readingOrder="2"/>
    </xf>
    <xf numFmtId="0" fontId="62" fillId="0" borderId="59" xfId="0" applyFont="1" applyBorder="1" applyAlignment="1">
      <alignment horizontal="center" vertical="center" wrapText="1" readingOrder="2"/>
    </xf>
    <xf numFmtId="0" fontId="60" fillId="0" borderId="19" xfId="0" applyFont="1" applyBorder="1" applyAlignment="1">
      <alignment horizontal="center" vertical="center" wrapText="1" readingOrder="2"/>
    </xf>
    <xf numFmtId="0" fontId="60" fillId="0" borderId="17" xfId="0" applyFont="1" applyBorder="1" applyAlignment="1">
      <alignment horizontal="center" vertical="center" wrapText="1" readingOrder="2"/>
    </xf>
    <xf numFmtId="0" fontId="60" fillId="0" borderId="58" xfId="0" applyFont="1" applyBorder="1" applyAlignment="1">
      <alignment horizontal="center" vertical="center" wrapText="1" readingOrder="2"/>
    </xf>
  </cellXfs>
  <cellStyles count="17">
    <cellStyle name="Comma" xfId="1" builtinId="3"/>
    <cellStyle name="Comma 2" xfId="8" xr:uid="{2DFCD2FE-2C8A-4B25-9F86-EA814DE7F70F}"/>
    <cellStyle name="Comma 2 2" xfId="14" xr:uid="{4B5796C8-1F1B-48FA-9878-AAF9A28AC827}"/>
    <cellStyle name="Comma 3" xfId="3" xr:uid="{00000000-0005-0000-0000-000001000000}"/>
    <cellStyle name="Comma 3 2" xfId="13" xr:uid="{0F383FC5-B649-43F2-9086-43212B511468}"/>
    <cellStyle name="Comma 4" xfId="6" xr:uid="{55C4A5D8-3B3C-44F1-B761-0332525F74F2}"/>
    <cellStyle name="Normal" xfId="0" builtinId="0"/>
    <cellStyle name="Normal 2" xfId="9" xr:uid="{F0488E0B-1E1D-4B86-B48F-749F8922E211}"/>
    <cellStyle name="Normal 2 2" xfId="12" xr:uid="{19D0FEA7-3128-4173-8AB7-75B4F32E454B}"/>
    <cellStyle name="Normal 3" xfId="7" xr:uid="{F75E1991-351D-4073-890F-CA2C5EBA4A3E}"/>
    <cellStyle name="Normal 3 2" xfId="15" xr:uid="{5C1621B1-EC16-4062-8C55-58C7DE85C61F}"/>
    <cellStyle name="Normal 4" xfId="16" xr:uid="{93264429-65E5-4FCC-BA7D-4ED25EB8A4D7}"/>
    <cellStyle name="Normal_גיליון1" xfId="4" xr:uid="{00000000-0005-0000-0000-000003000000}"/>
    <cellStyle name="Normal_מ.אזורית_15_ממויין" xfId="5" xr:uid="{00000000-0005-0000-0000-000004000000}"/>
    <cellStyle name="Percent" xfId="2" builtinId="5"/>
    <cellStyle name="Percent 2" xfId="11" xr:uid="{66757DF7-F368-4B83-8DA1-4CCE16F81B52}"/>
    <cellStyle name="Text" xfId="10" xr:uid="{98832558-4DFD-46FF-80B2-E4ECC342E898}"/>
  </cellStyles>
  <dxfs count="11">
    <dxf>
      <font>
        <sz val="9"/>
        <color auto="1"/>
      </font>
      <numFmt numFmtId="0" formatCode="General"/>
      <alignment horizontal="center" vertical="bottom"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scheme val="minor"/>
      </font>
      <alignment horizontal="center" vertical="bottom"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986366</xdr:colOff>
      <xdr:row>1</xdr:row>
      <xdr:rowOff>8467</xdr:rowOff>
    </xdr:from>
    <xdr:to>
      <xdr:col>5</xdr:col>
      <xdr:colOff>1568027</xdr:colOff>
      <xdr:row>5</xdr:row>
      <xdr:rowOff>166793</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372534</xdr:colOff>
      <xdr:row>1</xdr:row>
      <xdr:rowOff>25400</xdr:rowOff>
    </xdr:from>
    <xdr:to>
      <xdr:col>8</xdr:col>
      <xdr:colOff>305436</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841139" y="215900"/>
          <a:ext cx="536215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2381251</xdr:colOff>
      <xdr:row>2</xdr:row>
      <xdr:rowOff>8164</xdr:rowOff>
    </xdr:from>
    <xdr:to>
      <xdr:col>6</xdr:col>
      <xdr:colOff>1973369</xdr:colOff>
      <xdr:row>8</xdr:row>
      <xdr:rowOff>86632</xdr:rowOff>
    </xdr:to>
    <xdr:pic>
      <xdr:nvPicPr>
        <xdr:cNvPr id="2" name="תמונה 1" descr="http://www.hityashvut.org.il/images/image_64.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8225131" y="389164"/>
          <a:ext cx="9999768" cy="1224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12</xdr:row>
          <xdr:rowOff>171450</xdr:rowOff>
        </xdr:from>
        <xdr:to>
          <xdr:col>2</xdr:col>
          <xdr:colOff>285750</xdr:colOff>
          <xdr:row>14</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13</xdr:row>
          <xdr:rowOff>171450</xdr:rowOff>
        </xdr:from>
        <xdr:to>
          <xdr:col>2</xdr:col>
          <xdr:colOff>285750</xdr:colOff>
          <xdr:row>15</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14</xdr:row>
          <xdr:rowOff>171450</xdr:rowOff>
        </xdr:from>
        <xdr:to>
          <xdr:col>2</xdr:col>
          <xdr:colOff>285750</xdr:colOff>
          <xdr:row>16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15</xdr:row>
          <xdr:rowOff>171450</xdr:rowOff>
        </xdr:from>
        <xdr:to>
          <xdr:col>2</xdr:col>
          <xdr:colOff>285750</xdr:colOff>
          <xdr:row>17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16</xdr:row>
          <xdr:rowOff>171450</xdr:rowOff>
        </xdr:from>
        <xdr:to>
          <xdr:col>2</xdr:col>
          <xdr:colOff>285750</xdr:colOff>
          <xdr:row>18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285750</xdr:colOff>
          <xdr:row>19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18</xdr:row>
          <xdr:rowOff>171450</xdr:rowOff>
        </xdr:from>
        <xdr:to>
          <xdr:col>2</xdr:col>
          <xdr:colOff>285750</xdr:colOff>
          <xdr:row>19</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20</xdr:row>
          <xdr:rowOff>171450</xdr:rowOff>
        </xdr:from>
        <xdr:to>
          <xdr:col>2</xdr:col>
          <xdr:colOff>285750</xdr:colOff>
          <xdr:row>22</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171450</xdr:rowOff>
        </xdr:from>
        <xdr:to>
          <xdr:col>2</xdr:col>
          <xdr:colOff>285750</xdr:colOff>
          <xdr:row>23</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20</xdr:row>
          <xdr:rowOff>0</xdr:rowOff>
        </xdr:from>
        <xdr:to>
          <xdr:col>2</xdr:col>
          <xdr:colOff>285750</xdr:colOff>
          <xdr:row>21</xdr:row>
          <xdr:rowOff>47625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22</xdr:row>
          <xdr:rowOff>171450</xdr:rowOff>
        </xdr:from>
        <xdr:to>
          <xdr:col>2</xdr:col>
          <xdr:colOff>285750</xdr:colOff>
          <xdr:row>24</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24</xdr:row>
          <xdr:rowOff>0</xdr:rowOff>
        </xdr:from>
        <xdr:to>
          <xdr:col>2</xdr:col>
          <xdr:colOff>285750</xdr:colOff>
          <xdr:row>25</xdr:row>
          <xdr:rowOff>47625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3</xdr:col>
      <xdr:colOff>57150</xdr:colOff>
      <xdr:row>2</xdr:row>
      <xdr:rowOff>38100</xdr:rowOff>
    </xdr:from>
    <xdr:to>
      <xdr:col>9</xdr:col>
      <xdr:colOff>1209675</xdr:colOff>
      <xdr:row>5</xdr:row>
      <xdr:rowOff>123825</xdr:rowOff>
    </xdr:to>
    <xdr:pic>
      <xdr:nvPicPr>
        <xdr:cNvPr id="18" name="תמונה 17" descr="http://www.hityashvut.org.il/images/image_64.jpg">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594125" y="409575"/>
          <a:ext cx="61245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נית עבודה"/>
      <sheetName val="נספח 3"/>
    </sheetNames>
    <sheetDataSet>
      <sheetData sheetId="0">
        <row r="45">
          <cell r="T45" t="str">
            <v>מועצה</v>
          </cell>
        </row>
        <row r="46">
          <cell r="T46" t="str">
            <v>חברה לפיתוח</v>
          </cell>
        </row>
        <row r="47">
          <cell r="T47" t="str">
            <v>מתנס</v>
          </cell>
        </row>
        <row r="48">
          <cell r="T48" t="str">
            <v>ישוב</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טבלה1" displayName="טבלה1" ref="B2:F60" totalsRowShown="0" headerRowDxfId="8" headerRowBorderDxfId="7" tableBorderDxfId="6" totalsRowBorderDxfId="5">
  <autoFilter ref="B2:F60" xr:uid="{00000000-0009-0000-0100-000001000000}"/>
  <sortState ref="B3:E60">
    <sortCondition ref="C2:C60"/>
  </sortState>
  <tableColumns count="5">
    <tableColumn id="1" xr3:uid="{00000000-0010-0000-0000-000001000000}" name="שם הרשות" dataDxfId="4"/>
    <tableColumn id="2" xr3:uid="{00000000-0010-0000-0000-000002000000}" name="מרחב" dataDxfId="3" dataCellStyle="Normal_גיליון1"/>
    <tableColumn id="3" xr3:uid="{00000000-0010-0000-0000-000003000000}" name="מדד פריפריאלי" dataDxfId="2"/>
    <tableColumn id="4" xr3:uid="{00000000-0010-0000-0000-000004000000}" name="אשכול חברתי כלכלי" dataDxfId="1" dataCellStyle="Normal_מ.אזורית_15_ממויין"/>
    <tableColumn id="5" xr3:uid="{5FA9EECB-3F8F-40DE-BC2B-277A49675120}" name="מספר יישובים במועצה" dataDxfId="0" dataCellStyle="Normal_מ.אזורית_15_ממויין"/>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rightToLeft="1" workbookViewId="0">
      <selection activeCell="F30" sqref="F30"/>
    </sheetView>
  </sheetViews>
  <sheetFormatPr defaultRowHeight="14.25"/>
  <cols>
    <col min="3" max="3" width="19" customWidth="1"/>
    <col min="4" max="4" width="10.125" customWidth="1"/>
    <col min="5" max="5" width="15.75" customWidth="1"/>
    <col min="6" max="7" width="10.125" customWidth="1"/>
    <col min="11" max="11" width="0" hidden="1" customWidth="1"/>
    <col min="12" max="15" width="9" hidden="1" customWidth="1"/>
    <col min="17" max="17" width="15.375" customWidth="1"/>
  </cols>
  <sheetData>
    <row r="1" spans="1:17" ht="20.25">
      <c r="A1" s="11"/>
      <c r="B1" s="11"/>
      <c r="C1" s="11"/>
      <c r="D1" s="11"/>
      <c r="E1" s="12" t="s">
        <v>9</v>
      </c>
      <c r="F1" s="12"/>
      <c r="G1" s="12"/>
      <c r="H1" s="12"/>
      <c r="I1" s="12"/>
      <c r="J1" s="12"/>
    </row>
    <row r="2" spans="1:17" ht="20.25">
      <c r="A2" s="11"/>
      <c r="B2" s="11"/>
      <c r="C2" s="11"/>
      <c r="D2" s="11"/>
      <c r="E2" s="13"/>
      <c r="F2" s="13"/>
      <c r="G2" s="13"/>
      <c r="H2" s="13"/>
      <c r="I2" s="13"/>
      <c r="J2" s="13"/>
    </row>
    <row r="3" spans="1:17" ht="48">
      <c r="A3" s="17" t="s">
        <v>12</v>
      </c>
      <c r="B3" s="17"/>
      <c r="C3" s="11"/>
      <c r="D3" s="2" t="s">
        <v>7</v>
      </c>
      <c r="E3" s="14"/>
      <c r="F3" s="15" t="s">
        <v>10</v>
      </c>
      <c r="G3" s="15"/>
      <c r="H3" s="16"/>
      <c r="I3" s="15" t="s">
        <v>11</v>
      </c>
      <c r="J3" s="14"/>
    </row>
    <row r="4" spans="1:17" ht="20.25">
      <c r="A4" s="17"/>
      <c r="B4" s="17"/>
      <c r="C4" s="11"/>
      <c r="D4" s="18"/>
      <c r="E4" s="19"/>
      <c r="F4" s="20"/>
      <c r="G4" s="20"/>
      <c r="H4" s="21"/>
      <c r="I4" s="20"/>
      <c r="J4" s="19"/>
    </row>
    <row r="5" spans="1:17" ht="15">
      <c r="A5" s="22" t="s">
        <v>13</v>
      </c>
      <c r="B5" s="22"/>
      <c r="C5" s="4"/>
      <c r="D5" s="4"/>
      <c r="E5" s="4"/>
      <c r="F5" s="4"/>
      <c r="G5" s="4"/>
      <c r="H5" s="4"/>
      <c r="I5" s="4"/>
      <c r="J5" s="4"/>
    </row>
    <row r="6" spans="1:17" ht="25.5">
      <c r="A6" s="5" t="s">
        <v>29</v>
      </c>
      <c r="B6" s="5" t="s">
        <v>0</v>
      </c>
      <c r="C6" s="23" t="s">
        <v>14</v>
      </c>
      <c r="D6" s="5" t="s">
        <v>32</v>
      </c>
      <c r="E6" s="5" t="s">
        <v>4</v>
      </c>
      <c r="F6" s="5" t="s">
        <v>5</v>
      </c>
      <c r="G6" s="5" t="s">
        <v>6</v>
      </c>
      <c r="H6" s="23" t="s">
        <v>15</v>
      </c>
      <c r="I6" s="6" t="s">
        <v>7</v>
      </c>
      <c r="J6" s="25" t="s">
        <v>8</v>
      </c>
      <c r="L6" s="33" t="s">
        <v>16</v>
      </c>
      <c r="M6" s="33"/>
      <c r="N6" s="33"/>
      <c r="P6" s="1" t="s">
        <v>33</v>
      </c>
      <c r="Q6" s="1" t="s">
        <v>34</v>
      </c>
    </row>
    <row r="7" spans="1:17" ht="15.75">
      <c r="A7" s="7"/>
      <c r="B7" s="1"/>
      <c r="C7" s="24"/>
      <c r="D7" s="8"/>
      <c r="E7" s="8"/>
      <c r="F7" s="9"/>
      <c r="G7" s="9"/>
      <c r="H7" s="24"/>
      <c r="I7" s="10"/>
      <c r="J7" s="26"/>
      <c r="L7" s="34" t="s">
        <v>17</v>
      </c>
      <c r="M7" s="35"/>
      <c r="N7" s="36"/>
      <c r="P7" s="1" t="e">
        <f>+J7*100/I7</f>
        <v>#DIV/0!</v>
      </c>
      <c r="Q7" s="1"/>
    </row>
    <row r="8" spans="1:17" ht="15.75">
      <c r="A8" s="7"/>
      <c r="B8" s="1"/>
      <c r="C8" s="24"/>
      <c r="D8" s="8"/>
      <c r="E8" s="8"/>
      <c r="F8" s="8"/>
      <c r="G8" s="8"/>
      <c r="H8" s="24"/>
      <c r="I8" s="10"/>
      <c r="J8" s="26"/>
      <c r="L8" s="33" t="s">
        <v>18</v>
      </c>
      <c r="M8" s="33"/>
      <c r="N8" s="33"/>
      <c r="P8" s="1" t="e">
        <f t="shared" ref="P8:P28" si="0">+J8*100/I8</f>
        <v>#DIV/0!</v>
      </c>
      <c r="Q8" s="1"/>
    </row>
    <row r="9" spans="1:17" ht="15.75" customHeight="1">
      <c r="A9" s="7"/>
      <c r="B9" s="1"/>
      <c r="C9" s="24"/>
      <c r="D9" s="8"/>
      <c r="E9" s="8"/>
      <c r="F9" s="8"/>
      <c r="G9" s="8"/>
      <c r="H9" s="24"/>
      <c r="I9" s="10"/>
      <c r="J9" s="26"/>
      <c r="L9" s="32" t="s">
        <v>19</v>
      </c>
      <c r="M9" s="32"/>
      <c r="N9" s="32"/>
      <c r="P9" s="1" t="e">
        <f t="shared" si="0"/>
        <v>#DIV/0!</v>
      </c>
      <c r="Q9" s="1"/>
    </row>
    <row r="10" spans="1:17" ht="15.75">
      <c r="A10" s="7"/>
      <c r="B10" s="1"/>
      <c r="C10" s="24"/>
      <c r="D10" s="8"/>
      <c r="E10" s="8"/>
      <c r="F10" s="8"/>
      <c r="G10" s="8"/>
      <c r="H10" s="24"/>
      <c r="I10" s="10"/>
      <c r="J10" s="26"/>
      <c r="L10" s="34" t="s">
        <v>20</v>
      </c>
      <c r="M10" s="35"/>
      <c r="N10" s="36"/>
      <c r="P10" s="1" t="e">
        <f t="shared" si="0"/>
        <v>#DIV/0!</v>
      </c>
      <c r="Q10" s="1"/>
    </row>
    <row r="11" spans="1:17" ht="15.75">
      <c r="A11" s="7"/>
      <c r="B11" s="1"/>
      <c r="C11" s="24"/>
      <c r="D11" s="8"/>
      <c r="E11" s="8"/>
      <c r="F11" s="8"/>
      <c r="G11" s="8"/>
      <c r="H11" s="24"/>
      <c r="I11" s="10"/>
      <c r="J11" s="26"/>
      <c r="L11" s="34" t="s">
        <v>21</v>
      </c>
      <c r="M11" s="35"/>
      <c r="N11" s="36"/>
      <c r="P11" s="1" t="e">
        <f t="shared" si="0"/>
        <v>#DIV/0!</v>
      </c>
      <c r="Q11" s="1"/>
    </row>
    <row r="12" spans="1:17" ht="15.75">
      <c r="A12" s="7"/>
      <c r="B12" s="1"/>
      <c r="C12" s="24"/>
      <c r="D12" s="8"/>
      <c r="E12" s="8"/>
      <c r="F12" s="8"/>
      <c r="G12" s="8"/>
      <c r="H12" s="24"/>
      <c r="I12" s="10"/>
      <c r="J12" s="26"/>
      <c r="L12" s="34" t="s">
        <v>22</v>
      </c>
      <c r="M12" s="35"/>
      <c r="N12" s="36"/>
      <c r="P12" s="1" t="e">
        <f t="shared" si="0"/>
        <v>#DIV/0!</v>
      </c>
      <c r="Q12" s="1"/>
    </row>
    <row r="13" spans="1:17" ht="15.75">
      <c r="A13" s="7"/>
      <c r="B13" s="1"/>
      <c r="C13" s="24"/>
      <c r="D13" s="8"/>
      <c r="E13" s="8"/>
      <c r="F13" s="8"/>
      <c r="G13" s="8"/>
      <c r="H13" s="24"/>
      <c r="I13" s="10"/>
      <c r="J13" s="26"/>
      <c r="L13" s="33" t="s">
        <v>23</v>
      </c>
      <c r="M13" s="33"/>
      <c r="N13" s="33"/>
      <c r="P13" s="1" t="e">
        <f t="shared" si="0"/>
        <v>#DIV/0!</v>
      </c>
      <c r="Q13" s="1"/>
    </row>
    <row r="14" spans="1:17" ht="15.75">
      <c r="A14" s="7"/>
      <c r="B14" s="1"/>
      <c r="C14" s="24"/>
      <c r="D14" s="8"/>
      <c r="E14" s="8"/>
      <c r="F14" s="8"/>
      <c r="G14" s="8"/>
      <c r="H14" s="24"/>
      <c r="I14" s="10"/>
      <c r="J14" s="26"/>
      <c r="L14" s="33" t="s">
        <v>24</v>
      </c>
      <c r="M14" s="33"/>
      <c r="N14" s="33"/>
      <c r="P14" s="1" t="e">
        <f t="shared" si="0"/>
        <v>#DIV/0!</v>
      </c>
      <c r="Q14" s="1"/>
    </row>
    <row r="15" spans="1:17">
      <c r="A15" s="7"/>
      <c r="B15" s="1"/>
      <c r="C15" s="24"/>
      <c r="D15" s="8"/>
      <c r="E15" s="8"/>
      <c r="F15" s="8"/>
      <c r="G15" s="8"/>
      <c r="H15" s="24"/>
      <c r="I15" s="10"/>
      <c r="J15" s="26"/>
      <c r="P15" s="1" t="e">
        <f t="shared" si="0"/>
        <v>#DIV/0!</v>
      </c>
      <c r="Q15" s="1"/>
    </row>
    <row r="16" spans="1:17">
      <c r="A16" s="7"/>
      <c r="B16" s="1"/>
      <c r="C16" s="24"/>
      <c r="D16" s="8"/>
      <c r="E16" s="8"/>
      <c r="F16" s="8"/>
      <c r="G16" s="8"/>
      <c r="H16" s="24"/>
      <c r="I16" s="10"/>
      <c r="J16" s="26"/>
      <c r="M16" t="s">
        <v>27</v>
      </c>
      <c r="P16" s="1" t="e">
        <f t="shared" si="0"/>
        <v>#DIV/0!</v>
      </c>
      <c r="Q16" s="1"/>
    </row>
    <row r="17" spans="1:17">
      <c r="A17" s="7"/>
      <c r="B17" s="1"/>
      <c r="C17" s="24"/>
      <c r="D17" s="8"/>
      <c r="E17" s="8"/>
      <c r="F17" s="8"/>
      <c r="G17" s="8"/>
      <c r="H17" s="24"/>
      <c r="I17" s="10"/>
      <c r="J17" s="26"/>
      <c r="M17" t="s">
        <v>28</v>
      </c>
      <c r="P17" s="1" t="e">
        <f t="shared" si="0"/>
        <v>#DIV/0!</v>
      </c>
      <c r="Q17" s="1"/>
    </row>
    <row r="18" spans="1:17">
      <c r="A18" s="7"/>
      <c r="B18" s="1"/>
      <c r="C18" s="24"/>
      <c r="D18" s="8"/>
      <c r="E18" s="8"/>
      <c r="F18" s="8"/>
      <c r="G18" s="8"/>
      <c r="H18" s="24"/>
      <c r="I18" s="10"/>
      <c r="J18" s="26"/>
      <c r="M18" t="s">
        <v>26</v>
      </c>
      <c r="P18" s="1" t="e">
        <f t="shared" si="0"/>
        <v>#DIV/0!</v>
      </c>
      <c r="Q18" s="1"/>
    </row>
    <row r="19" spans="1:17">
      <c r="A19" s="7"/>
      <c r="B19" s="1"/>
      <c r="C19" s="24"/>
      <c r="D19" s="8"/>
      <c r="E19" s="8"/>
      <c r="F19" s="8"/>
      <c r="G19" s="8"/>
      <c r="H19" s="24"/>
      <c r="I19" s="10"/>
      <c r="J19" s="27"/>
      <c r="P19" s="1" t="e">
        <f t="shared" si="0"/>
        <v>#DIV/0!</v>
      </c>
      <c r="Q19" s="1"/>
    </row>
    <row r="20" spans="1:17">
      <c r="A20" s="7"/>
      <c r="B20" s="1"/>
      <c r="C20" s="24"/>
      <c r="D20" s="8"/>
      <c r="E20" s="8"/>
      <c r="F20" s="8"/>
      <c r="G20" s="8"/>
      <c r="H20" s="24"/>
      <c r="I20" s="10"/>
      <c r="J20" s="26"/>
      <c r="P20" s="1" t="e">
        <f t="shared" si="0"/>
        <v>#DIV/0!</v>
      </c>
      <c r="Q20" s="1"/>
    </row>
    <row r="21" spans="1:17">
      <c r="A21" s="7"/>
      <c r="B21" s="1"/>
      <c r="C21" s="24"/>
      <c r="D21" s="8"/>
      <c r="E21" s="8"/>
      <c r="F21" s="8"/>
      <c r="G21" s="8"/>
      <c r="H21" s="24"/>
      <c r="I21" s="10"/>
      <c r="J21" s="26"/>
      <c r="P21" s="1" t="e">
        <f t="shared" si="0"/>
        <v>#DIV/0!</v>
      </c>
      <c r="Q21" s="1"/>
    </row>
    <row r="22" spans="1:17">
      <c r="A22" s="7"/>
      <c r="B22" s="1"/>
      <c r="C22" s="24"/>
      <c r="D22" s="8"/>
      <c r="E22" s="8"/>
      <c r="F22" s="8"/>
      <c r="G22" s="8"/>
      <c r="H22" s="24"/>
      <c r="I22" s="10"/>
      <c r="J22" s="27"/>
      <c r="M22" t="s">
        <v>0</v>
      </c>
      <c r="P22" s="1" t="e">
        <f t="shared" si="0"/>
        <v>#DIV/0!</v>
      </c>
      <c r="Q22" s="1"/>
    </row>
    <row r="23" spans="1:17">
      <c r="A23" s="7"/>
      <c r="B23" s="1"/>
      <c r="C23" s="24"/>
      <c r="D23" s="8"/>
      <c r="E23" s="8"/>
      <c r="F23" s="8"/>
      <c r="G23" s="8"/>
      <c r="H23" s="24"/>
      <c r="I23" s="10"/>
      <c r="J23" s="26"/>
      <c r="M23" t="s">
        <v>30</v>
      </c>
      <c r="P23" s="1" t="e">
        <f t="shared" si="0"/>
        <v>#DIV/0!</v>
      </c>
      <c r="Q23" s="1"/>
    </row>
    <row r="24" spans="1:17">
      <c r="A24" s="7"/>
      <c r="B24" s="1"/>
      <c r="C24" s="24"/>
      <c r="D24" s="8"/>
      <c r="E24" s="8"/>
      <c r="F24" s="8"/>
      <c r="G24" s="8"/>
      <c r="H24" s="24"/>
      <c r="I24" s="10"/>
      <c r="J24" s="26"/>
      <c r="M24" t="s">
        <v>31</v>
      </c>
      <c r="P24" s="1" t="e">
        <f t="shared" si="0"/>
        <v>#DIV/0!</v>
      </c>
      <c r="Q24" s="1"/>
    </row>
    <row r="25" spans="1:17">
      <c r="A25" s="7"/>
      <c r="B25" s="1"/>
      <c r="C25" s="24"/>
      <c r="D25" s="8"/>
      <c r="E25" s="8"/>
      <c r="F25" s="8"/>
      <c r="G25" s="8"/>
      <c r="H25" s="24"/>
      <c r="I25" s="10"/>
      <c r="J25" s="26"/>
      <c r="M25" t="s">
        <v>1</v>
      </c>
      <c r="P25" s="1" t="e">
        <f t="shared" si="0"/>
        <v>#DIV/0!</v>
      </c>
      <c r="Q25" s="1"/>
    </row>
    <row r="26" spans="1:17">
      <c r="A26" s="7"/>
      <c r="B26" s="1"/>
      <c r="C26" s="24"/>
      <c r="D26" s="8"/>
      <c r="E26" s="8"/>
      <c r="F26" s="8"/>
      <c r="G26" s="8"/>
      <c r="H26" s="24"/>
      <c r="I26" s="10"/>
      <c r="J26" s="26"/>
      <c r="P26" s="1" t="e">
        <f t="shared" si="0"/>
        <v>#DIV/0!</v>
      </c>
      <c r="Q26" s="1"/>
    </row>
    <row r="27" spans="1:17">
      <c r="A27" s="7"/>
      <c r="B27" s="1"/>
      <c r="C27" s="24"/>
      <c r="D27" s="8"/>
      <c r="E27" s="8"/>
      <c r="F27" s="8"/>
      <c r="G27" s="8"/>
      <c r="H27" s="24"/>
      <c r="I27" s="10"/>
      <c r="J27" s="26"/>
      <c r="P27" s="1" t="e">
        <f t="shared" si="0"/>
        <v>#DIV/0!</v>
      </c>
      <c r="Q27" s="1"/>
    </row>
    <row r="28" spans="1:17">
      <c r="A28" s="7"/>
      <c r="B28" s="1"/>
      <c r="C28" s="24"/>
      <c r="D28" s="8"/>
      <c r="E28" s="29"/>
      <c r="F28" s="29"/>
      <c r="G28" s="29"/>
      <c r="H28" s="28"/>
      <c r="I28" s="30"/>
      <c r="J28" s="31"/>
      <c r="P28" s="1" t="e">
        <f t="shared" si="0"/>
        <v>#DIV/0!</v>
      </c>
      <c r="Q28" s="1"/>
    </row>
    <row r="29" spans="1:17">
      <c r="A29" s="3" t="s">
        <v>3</v>
      </c>
      <c r="B29" s="3"/>
      <c r="C29" s="3"/>
      <c r="D29" s="3"/>
      <c r="E29" s="3"/>
      <c r="F29" s="3"/>
      <c r="G29" s="3"/>
      <c r="H29" s="3"/>
      <c r="I29" s="3"/>
      <c r="J29" s="3"/>
      <c r="P29" s="1"/>
      <c r="Q29" s="1"/>
    </row>
  </sheetData>
  <protectedRanges>
    <protectedRange sqref="L9:N14" name="טווח1_1"/>
  </protectedRanges>
  <dataValidations count="3">
    <dataValidation type="list" allowBlank="1" showInputMessage="1" showErrorMessage="1" sqref="C7:C28" xr:uid="{00000000-0002-0000-0000-000000000000}">
      <formula1>$L$6:$L$14</formula1>
    </dataValidation>
    <dataValidation type="list" allowBlank="1" showInputMessage="1" showErrorMessage="1" sqref="A7:A28" xr:uid="{00000000-0002-0000-0000-000001000000}">
      <formula1>$M$16:$M$18</formula1>
    </dataValidation>
    <dataValidation type="list" allowBlank="1" showInputMessage="1" showErrorMessage="1" sqref="D7:D28" xr:uid="{00000000-0002-0000-0000-000002000000}">
      <formula1>מפעיל</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0"/>
  <sheetViews>
    <sheetView rightToLeft="1" topLeftCell="A37" zoomScaleNormal="100" workbookViewId="0">
      <selection activeCell="D18" sqref="D18:E18"/>
    </sheetView>
  </sheetViews>
  <sheetFormatPr defaultRowHeight="14.25"/>
  <cols>
    <col min="1" max="1" width="3.625" style="188" customWidth="1"/>
    <col min="2" max="2" width="7.75" customWidth="1"/>
    <col min="3" max="3" width="18.25" customWidth="1"/>
    <col min="4" max="4" width="12.75" customWidth="1"/>
    <col min="5" max="5" width="30.625" customWidth="1"/>
    <col min="6" max="6" width="22.75" customWidth="1"/>
    <col min="8" max="8" width="11.375" customWidth="1"/>
  </cols>
  <sheetData>
    <row r="1" spans="2:8" ht="15" thickBot="1"/>
    <row r="2" spans="2:8">
      <c r="B2" s="79"/>
      <c r="C2" s="80"/>
      <c r="D2" s="80"/>
      <c r="E2" s="80"/>
      <c r="F2" s="80"/>
      <c r="G2" s="80"/>
      <c r="H2" s="81"/>
    </row>
    <row r="3" spans="2:8">
      <c r="B3" s="82"/>
      <c r="C3" s="83"/>
      <c r="D3" s="83"/>
      <c r="E3" s="83"/>
      <c r="F3" s="83"/>
      <c r="G3" s="83"/>
      <c r="H3" s="84"/>
    </row>
    <row r="4" spans="2:8">
      <c r="B4" s="82"/>
      <c r="C4" s="83"/>
      <c r="D4" s="83"/>
      <c r="E4" s="83"/>
      <c r="F4" s="83"/>
      <c r="G4" s="83"/>
      <c r="H4" s="84"/>
    </row>
    <row r="5" spans="2:8">
      <c r="B5" s="82"/>
      <c r="C5" s="83"/>
      <c r="D5" s="83"/>
      <c r="E5" s="83"/>
      <c r="F5" s="83"/>
      <c r="G5" s="83"/>
      <c r="H5" s="84"/>
    </row>
    <row r="6" spans="2:8">
      <c r="B6" s="82"/>
      <c r="C6" s="83"/>
      <c r="D6" s="83"/>
      <c r="E6" s="83"/>
      <c r="F6" s="83"/>
      <c r="G6" s="83"/>
      <c r="H6" s="84"/>
    </row>
    <row r="7" spans="2:8">
      <c r="B7" s="82"/>
      <c r="C7" s="83"/>
      <c r="D7" s="83"/>
      <c r="E7" s="83"/>
      <c r="F7" s="83"/>
      <c r="G7" s="83"/>
      <c r="H7" s="84"/>
    </row>
    <row r="8" spans="2:8" ht="15">
      <c r="B8" s="82"/>
      <c r="C8" s="83"/>
      <c r="D8" s="83"/>
      <c r="E8" s="83"/>
      <c r="F8" s="83"/>
      <c r="G8" s="85" t="s">
        <v>143</v>
      </c>
      <c r="H8" s="86" t="s">
        <v>144</v>
      </c>
    </row>
    <row r="9" spans="2:8">
      <c r="B9" s="82"/>
      <c r="C9" s="83"/>
      <c r="D9" s="83"/>
      <c r="E9" s="83"/>
      <c r="F9" s="83"/>
      <c r="G9" s="83"/>
      <c r="H9" s="84"/>
    </row>
    <row r="10" spans="2:8" ht="22.15" customHeight="1">
      <c r="B10" s="87"/>
      <c r="C10" s="361" t="s">
        <v>239</v>
      </c>
      <c r="D10" s="361"/>
      <c r="E10" s="361"/>
      <c r="F10" s="361"/>
      <c r="G10" s="361"/>
      <c r="H10" s="362"/>
    </row>
    <row r="11" spans="2:8" ht="11.45" customHeight="1">
      <c r="B11" s="87"/>
      <c r="C11" s="88"/>
      <c r="D11" s="89"/>
      <c r="E11" s="89"/>
      <c r="F11" s="89"/>
      <c r="G11" s="89"/>
      <c r="H11" s="90"/>
    </row>
    <row r="12" spans="2:8" ht="19.5" thickBot="1">
      <c r="B12" s="87"/>
      <c r="C12" s="363" t="s">
        <v>145</v>
      </c>
      <c r="D12" s="363"/>
      <c r="E12" s="363"/>
      <c r="F12" s="363"/>
      <c r="G12" s="363"/>
      <c r="H12" s="364"/>
    </row>
    <row r="13" spans="2:8" ht="15.75">
      <c r="B13" s="91"/>
      <c r="C13" s="365" t="s">
        <v>146</v>
      </c>
      <c r="D13" s="367"/>
      <c r="E13" s="368"/>
      <c r="F13" s="368"/>
      <c r="G13" s="368"/>
      <c r="H13" s="369"/>
    </row>
    <row r="14" spans="2:8" ht="16.5" thickBot="1">
      <c r="B14" s="91"/>
      <c r="C14" s="366"/>
      <c r="D14" s="370"/>
      <c r="E14" s="371"/>
      <c r="F14" s="371"/>
      <c r="G14" s="371"/>
      <c r="H14" s="372"/>
    </row>
    <row r="15" spans="2:8" ht="16.5" thickBot="1">
      <c r="B15" s="91"/>
      <c r="C15" s="92" t="s">
        <v>147</v>
      </c>
      <c r="D15" s="373" t="s">
        <v>144</v>
      </c>
      <c r="E15" s="374"/>
      <c r="F15" s="92" t="s">
        <v>148</v>
      </c>
      <c r="G15" s="375" t="s">
        <v>27</v>
      </c>
      <c r="H15" s="376"/>
    </row>
    <row r="16" spans="2:8" ht="16.5" thickBot="1">
      <c r="B16" s="91"/>
      <c r="C16" s="93"/>
      <c r="D16" s="94"/>
      <c r="E16" s="94"/>
      <c r="F16" s="94"/>
      <c r="G16" s="94"/>
      <c r="H16" s="95"/>
    </row>
    <row r="17" spans="2:8" ht="16.5" thickBot="1">
      <c r="B17" s="91"/>
      <c r="C17" s="96" t="s">
        <v>149</v>
      </c>
      <c r="D17" s="368"/>
      <c r="E17" s="369"/>
      <c r="F17" s="96" t="s">
        <v>150</v>
      </c>
      <c r="G17" s="368"/>
      <c r="H17" s="369"/>
    </row>
    <row r="18" spans="2:8" ht="32.25" thickBot="1">
      <c r="B18" s="91"/>
      <c r="C18" s="92" t="s">
        <v>151</v>
      </c>
      <c r="D18" s="377"/>
      <c r="E18" s="376"/>
      <c r="F18" s="92" t="s">
        <v>152</v>
      </c>
      <c r="G18" s="375"/>
      <c r="H18" s="376"/>
    </row>
    <row r="19" spans="2:8" ht="15.75">
      <c r="B19" s="91"/>
      <c r="C19" s="93"/>
      <c r="D19" s="93"/>
      <c r="E19" s="93"/>
      <c r="F19" s="93"/>
      <c r="G19" s="93"/>
      <c r="H19" s="97"/>
    </row>
    <row r="20" spans="2:8" ht="19.5" thickBot="1">
      <c r="B20" s="91"/>
      <c r="C20" s="378" t="s">
        <v>153</v>
      </c>
      <c r="D20" s="378"/>
      <c r="E20" s="378"/>
      <c r="F20" s="378"/>
      <c r="G20" s="378"/>
      <c r="H20" s="379"/>
    </row>
    <row r="21" spans="2:8" ht="16.5" thickBot="1">
      <c r="B21" s="91"/>
      <c r="C21" s="96" t="s">
        <v>154</v>
      </c>
      <c r="D21" s="367"/>
      <c r="E21" s="369"/>
      <c r="F21" s="96" t="s">
        <v>155</v>
      </c>
      <c r="G21" s="368"/>
      <c r="H21" s="369"/>
    </row>
    <row r="22" spans="2:8" ht="16.5" thickBot="1">
      <c r="B22" s="91"/>
      <c r="C22" s="92" t="s">
        <v>156</v>
      </c>
      <c r="D22" s="380" t="s">
        <v>157</v>
      </c>
      <c r="E22" s="381"/>
      <c r="F22" s="92" t="s">
        <v>158</v>
      </c>
      <c r="G22" s="377" t="s">
        <v>159</v>
      </c>
      <c r="H22" s="376"/>
    </row>
    <row r="23" spans="2:8" ht="16.5" thickBot="1">
      <c r="B23" s="91"/>
      <c r="C23" s="98" t="s">
        <v>160</v>
      </c>
      <c r="D23" s="371"/>
      <c r="E23" s="371"/>
      <c r="F23" s="371"/>
      <c r="G23" s="371"/>
      <c r="H23" s="372"/>
    </row>
    <row r="24" spans="2:8" ht="15.75">
      <c r="B24" s="91"/>
      <c r="C24" s="99"/>
      <c r="D24" s="99"/>
      <c r="E24" s="99"/>
      <c r="F24" s="99"/>
      <c r="G24" s="99"/>
      <c r="H24" s="100"/>
    </row>
    <row r="25" spans="2:8" ht="19.5" thickBot="1">
      <c r="B25" s="91"/>
      <c r="C25" s="363" t="s">
        <v>161</v>
      </c>
      <c r="D25" s="363"/>
      <c r="E25" s="363"/>
      <c r="F25" s="363"/>
      <c r="G25" s="363"/>
      <c r="H25" s="364"/>
    </row>
    <row r="26" spans="2:8" ht="27" customHeight="1" thickBot="1">
      <c r="B26" s="91"/>
      <c r="C26" s="96" t="s">
        <v>162</v>
      </c>
      <c r="D26" s="382"/>
      <c r="E26" s="383"/>
      <c r="F26" s="383"/>
      <c r="G26" s="383"/>
      <c r="H26" s="384"/>
    </row>
    <row r="27" spans="2:8" ht="27" customHeight="1" thickBot="1">
      <c r="B27" s="91"/>
      <c r="C27" s="96" t="s">
        <v>163</v>
      </c>
      <c r="D27" s="368"/>
      <c r="E27" s="368"/>
      <c r="F27" s="368"/>
      <c r="G27" s="368"/>
      <c r="H27" s="369"/>
    </row>
    <row r="28" spans="2:8" ht="27" customHeight="1" thickBot="1">
      <c r="B28" s="91"/>
      <c r="C28" s="101" t="s">
        <v>164</v>
      </c>
      <c r="D28" s="377"/>
      <c r="E28" s="375"/>
      <c r="F28" s="375"/>
      <c r="G28" s="375"/>
      <c r="H28" s="376"/>
    </row>
    <row r="29" spans="2:8" ht="27" customHeight="1" thickBot="1">
      <c r="B29" s="91"/>
      <c r="C29" s="92" t="s">
        <v>165</v>
      </c>
      <c r="D29" s="375"/>
      <c r="E29" s="375"/>
      <c r="F29" s="375"/>
      <c r="G29" s="375"/>
      <c r="H29" s="376"/>
    </row>
    <row r="30" spans="2:8" ht="15.75">
      <c r="B30" s="91"/>
      <c r="C30" s="102"/>
      <c r="D30" s="89"/>
      <c r="E30" s="89"/>
      <c r="F30" s="89"/>
      <c r="G30" s="89"/>
      <c r="H30" s="90"/>
    </row>
    <row r="31" spans="2:8" ht="27.6" customHeight="1">
      <c r="B31" s="103" t="s">
        <v>166</v>
      </c>
      <c r="C31" s="388" t="s">
        <v>167</v>
      </c>
      <c r="D31" s="388"/>
      <c r="E31" s="388"/>
      <c r="F31" s="388"/>
      <c r="G31" s="388"/>
      <c r="H31" s="389"/>
    </row>
    <row r="32" spans="2:8" ht="15.75" customHeight="1">
      <c r="B32" s="103" t="s">
        <v>168</v>
      </c>
      <c r="C32" s="388" t="s">
        <v>169</v>
      </c>
      <c r="D32" s="388"/>
      <c r="E32" s="388"/>
      <c r="F32" s="388"/>
      <c r="G32" s="388"/>
      <c r="H32" s="389"/>
    </row>
    <row r="33" spans="2:8" ht="15.75" customHeight="1">
      <c r="B33" s="103"/>
      <c r="C33" s="388" t="s">
        <v>170</v>
      </c>
      <c r="D33" s="388"/>
      <c r="E33" s="388"/>
      <c r="F33" s="388"/>
      <c r="G33" s="388"/>
      <c r="H33" s="389"/>
    </row>
    <row r="34" spans="2:8" ht="18" customHeight="1">
      <c r="B34" s="103"/>
      <c r="C34" s="388" t="s">
        <v>171</v>
      </c>
      <c r="D34" s="388"/>
      <c r="E34" s="388"/>
      <c r="F34" s="388"/>
      <c r="G34" s="388"/>
      <c r="H34" s="389"/>
    </row>
    <row r="35" spans="2:8" ht="30" customHeight="1">
      <c r="B35" s="103" t="s">
        <v>172</v>
      </c>
      <c r="C35" s="388" t="s">
        <v>173</v>
      </c>
      <c r="D35" s="388"/>
      <c r="E35" s="388"/>
      <c r="F35" s="388"/>
      <c r="G35" s="388"/>
      <c r="H35" s="389"/>
    </row>
    <row r="36" spans="2:8" ht="42.75" customHeight="1">
      <c r="B36" s="103" t="s">
        <v>174</v>
      </c>
      <c r="C36" s="388" t="s">
        <v>175</v>
      </c>
      <c r="D36" s="388"/>
      <c r="E36" s="388"/>
      <c r="F36" s="388"/>
      <c r="G36" s="388"/>
      <c r="H36" s="389"/>
    </row>
    <row r="37" spans="2:8" ht="53.25" customHeight="1">
      <c r="B37" s="103" t="s">
        <v>176</v>
      </c>
      <c r="C37" s="388" t="s">
        <v>177</v>
      </c>
      <c r="D37" s="388"/>
      <c r="E37" s="388"/>
      <c r="F37" s="388"/>
      <c r="G37" s="388"/>
      <c r="H37" s="389"/>
    </row>
    <row r="38" spans="2:8" ht="47.25" customHeight="1">
      <c r="B38" s="103" t="s">
        <v>178</v>
      </c>
      <c r="C38" s="388" t="s">
        <v>179</v>
      </c>
      <c r="D38" s="388"/>
      <c r="E38" s="388"/>
      <c r="F38" s="388"/>
      <c r="G38" s="388"/>
      <c r="H38" s="389"/>
    </row>
    <row r="39" spans="2:8" ht="15.75">
      <c r="B39" s="104"/>
      <c r="C39" s="388"/>
      <c r="D39" s="388"/>
      <c r="E39" s="388"/>
      <c r="F39" s="388"/>
      <c r="G39" s="388"/>
      <c r="H39" s="389"/>
    </row>
    <row r="40" spans="2:8" ht="15" customHeight="1">
      <c r="B40" s="385" t="s">
        <v>39</v>
      </c>
      <c r="C40" s="386"/>
      <c r="D40" s="386"/>
      <c r="E40" s="386"/>
      <c r="F40" s="386"/>
      <c r="G40" s="386"/>
      <c r="H40" s="387"/>
    </row>
    <row r="41" spans="2:8" ht="15.75">
      <c r="B41" s="104"/>
      <c r="C41" s="105"/>
      <c r="D41" s="105"/>
      <c r="E41" s="105"/>
      <c r="F41" s="105"/>
      <c r="G41" s="105"/>
      <c r="H41" s="106"/>
    </row>
    <row r="42" spans="2:8" ht="15.75">
      <c r="B42" s="107"/>
      <c r="C42" s="108"/>
      <c r="D42" s="108"/>
      <c r="E42" s="108"/>
      <c r="F42" s="108"/>
      <c r="G42" s="108"/>
      <c r="H42" s="109"/>
    </row>
    <row r="43" spans="2:8" ht="15.75">
      <c r="B43" s="110" t="s">
        <v>40</v>
      </c>
      <c r="C43" s="111"/>
      <c r="D43" s="112" t="s">
        <v>40</v>
      </c>
      <c r="E43" s="111"/>
      <c r="F43" s="112" t="s">
        <v>40</v>
      </c>
      <c r="G43" s="112" t="s">
        <v>40</v>
      </c>
      <c r="H43" s="113"/>
    </row>
    <row r="44" spans="2:8" ht="15.75">
      <c r="B44" s="114" t="s">
        <v>2</v>
      </c>
      <c r="C44" s="115"/>
      <c r="D44" s="116" t="s">
        <v>41</v>
      </c>
      <c r="E44" s="117"/>
      <c r="F44" s="116" t="s">
        <v>42</v>
      </c>
      <c r="G44" s="116" t="s">
        <v>43</v>
      </c>
      <c r="H44" s="118"/>
    </row>
    <row r="45" spans="2:8" ht="15.75">
      <c r="B45" s="119"/>
      <c r="C45" s="115"/>
      <c r="D45" s="120" t="s">
        <v>44</v>
      </c>
      <c r="E45" s="117"/>
      <c r="F45" s="117"/>
      <c r="G45" s="117"/>
      <c r="H45" s="118"/>
    </row>
    <row r="46" spans="2:8" ht="15.75">
      <c r="B46" s="121"/>
      <c r="C46" s="111"/>
      <c r="D46" s="111"/>
      <c r="E46" s="111"/>
      <c r="F46" s="112"/>
      <c r="G46" s="111"/>
      <c r="H46" s="113"/>
    </row>
    <row r="47" spans="2:8" ht="15.75">
      <c r="B47" s="110" t="s">
        <v>40</v>
      </c>
      <c r="C47" s="111"/>
      <c r="D47" s="112" t="s">
        <v>40</v>
      </c>
      <c r="E47" s="111"/>
      <c r="F47" s="112" t="s">
        <v>40</v>
      </c>
      <c r="G47" s="112" t="s">
        <v>40</v>
      </c>
      <c r="H47" s="122"/>
    </row>
    <row r="48" spans="2:8" ht="15.75">
      <c r="B48" s="114" t="s">
        <v>2</v>
      </c>
      <c r="C48" s="115"/>
      <c r="D48" s="116" t="s">
        <v>41</v>
      </c>
      <c r="E48" s="117"/>
      <c r="F48" s="116" t="s">
        <v>42</v>
      </c>
      <c r="G48" s="116" t="s">
        <v>45</v>
      </c>
      <c r="H48" s="123"/>
    </row>
    <row r="49" spans="2:8" ht="15.75">
      <c r="B49" s="124"/>
      <c r="C49" s="125"/>
      <c r="D49" s="115" t="s">
        <v>46</v>
      </c>
      <c r="E49" s="117"/>
      <c r="F49" s="117"/>
      <c r="G49" s="117"/>
      <c r="H49" s="126"/>
    </row>
    <row r="50" spans="2:8" ht="15" thickBot="1">
      <c r="B50" s="127"/>
      <c r="C50" s="128"/>
      <c r="D50" s="128"/>
      <c r="E50" s="128"/>
      <c r="F50" s="128"/>
      <c r="G50" s="128"/>
      <c r="H50" s="129"/>
    </row>
  </sheetData>
  <sheetProtection algorithmName="SHA-512" hashValue="YkMIET1th7ZZl8+wcFW1zyQLx8FXiKgM0X2ylc9JTEVlH0AN6iMANlDmtpOb5gOaqGggGjqPyNoGVl9dBzaMnw==" saltValue="OptxLfO+YwMK0Vbr74Rw7A==" spinCount="100000" sheet="1" selectLockedCells="1"/>
  <mergeCells count="31">
    <mergeCell ref="B40:H40"/>
    <mergeCell ref="D28:H28"/>
    <mergeCell ref="D29:H29"/>
    <mergeCell ref="C31:H31"/>
    <mergeCell ref="C32:H32"/>
    <mergeCell ref="C33:H33"/>
    <mergeCell ref="C34:H34"/>
    <mergeCell ref="C35:H35"/>
    <mergeCell ref="C36:H36"/>
    <mergeCell ref="C37:H37"/>
    <mergeCell ref="C38:H38"/>
    <mergeCell ref="C39:H39"/>
    <mergeCell ref="D27:H27"/>
    <mergeCell ref="D17:E17"/>
    <mergeCell ref="G17:H17"/>
    <mergeCell ref="D18:E18"/>
    <mergeCell ref="G18:H18"/>
    <mergeCell ref="C20:H20"/>
    <mergeCell ref="D21:E21"/>
    <mergeCell ref="G21:H21"/>
    <mergeCell ref="D22:E22"/>
    <mergeCell ref="G22:H22"/>
    <mergeCell ref="D23:H23"/>
    <mergeCell ref="C25:H25"/>
    <mergeCell ref="D26:H26"/>
    <mergeCell ref="C10:H10"/>
    <mergeCell ref="C12:H12"/>
    <mergeCell ref="C13:C14"/>
    <mergeCell ref="D13:H14"/>
    <mergeCell ref="D15:E15"/>
    <mergeCell ref="G15:H15"/>
  </mergeCells>
  <dataValidations count="3">
    <dataValidation type="list" allowBlank="1" showInputMessage="1" showErrorMessage="1" sqref="D26:H26" xr:uid="{00000000-0002-0000-0100-000000000000}">
      <formula1>BANK</formula1>
    </dataValidation>
    <dataValidation type="list" allowBlank="1" showInputMessage="1" showErrorMessage="1" sqref="D27:H27" xr:uid="{00000000-0002-0000-0100-000001000000}">
      <formula1>shem_mispar2</formula1>
    </dataValidation>
    <dataValidation type="list" allowBlank="1" showInputMessage="1" showErrorMessage="1" sqref="G15:H15" xr:uid="{00000000-0002-0000-0100-000002000000}">
      <formula1>"צפון, דרום, מרכז"</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8"/>
  <sheetViews>
    <sheetView rightToLeft="1" topLeftCell="A31" zoomScaleNormal="100" workbookViewId="0">
      <selection activeCell="C41" sqref="C41:D41"/>
    </sheetView>
  </sheetViews>
  <sheetFormatPr defaultRowHeight="14.25"/>
  <cols>
    <col min="1" max="1" width="3" style="188" customWidth="1"/>
    <col min="2" max="2" width="7.875" customWidth="1"/>
    <col min="3" max="3" width="15.625" customWidth="1"/>
    <col min="4" max="4" width="7.5" customWidth="1"/>
    <col min="7" max="7" width="16.75" customWidth="1"/>
    <col min="8" max="8" width="13.375" customWidth="1"/>
    <col min="9" max="9" width="8.125" customWidth="1"/>
    <col min="10" max="10" width="7.25" customWidth="1"/>
  </cols>
  <sheetData>
    <row r="1" spans="2:11" s="83" customFormat="1" ht="15" thickBot="1"/>
    <row r="2" spans="2:11">
      <c r="B2" s="79"/>
      <c r="C2" s="80"/>
      <c r="D2" s="80"/>
      <c r="E2" s="80"/>
      <c r="F2" s="80"/>
      <c r="G2" s="80"/>
      <c r="H2" s="80"/>
      <c r="I2" s="80"/>
      <c r="J2" s="80"/>
      <c r="K2" s="81"/>
    </row>
    <row r="3" spans="2:11">
      <c r="B3" s="82"/>
      <c r="C3" s="83"/>
      <c r="D3" s="83"/>
      <c r="E3" s="83"/>
      <c r="F3" s="83"/>
      <c r="G3" s="83"/>
      <c r="H3" s="83"/>
      <c r="I3" s="83"/>
      <c r="J3" s="83"/>
      <c r="K3" s="84"/>
    </row>
    <row r="4" spans="2:11">
      <c r="B4" s="82"/>
      <c r="C4" s="83"/>
      <c r="D4" s="83"/>
      <c r="E4" s="83"/>
      <c r="F4" s="83"/>
      <c r="G4" s="83"/>
      <c r="H4" s="83"/>
      <c r="I4" s="83"/>
      <c r="J4" s="83"/>
      <c r="K4" s="84"/>
    </row>
    <row r="5" spans="2:11">
      <c r="B5" s="82"/>
      <c r="C5" s="83"/>
      <c r="D5" s="83"/>
      <c r="E5" s="83"/>
      <c r="F5" s="83"/>
      <c r="G5" s="83"/>
      <c r="H5" s="83"/>
      <c r="I5" s="83"/>
      <c r="J5" s="83"/>
      <c r="K5" s="84"/>
    </row>
    <row r="6" spans="2:11">
      <c r="B6" s="82"/>
      <c r="C6" s="83"/>
      <c r="D6" s="83"/>
      <c r="E6" s="83"/>
      <c r="F6" s="83"/>
      <c r="G6" s="83"/>
      <c r="H6" s="83"/>
      <c r="I6" s="83"/>
      <c r="J6" s="83"/>
      <c r="K6" s="84"/>
    </row>
    <row r="7" spans="2:11">
      <c r="B7" s="82"/>
      <c r="C7" s="83"/>
      <c r="D7" s="83"/>
      <c r="E7" s="83"/>
      <c r="F7" s="83"/>
      <c r="G7" s="83"/>
      <c r="H7" s="83"/>
      <c r="I7" s="83"/>
      <c r="J7" s="83"/>
      <c r="K7" s="84"/>
    </row>
    <row r="8" spans="2:11" ht="16.5" thickBot="1">
      <c r="B8" s="130"/>
      <c r="C8" s="131"/>
      <c r="D8" s="132"/>
      <c r="E8" s="132"/>
      <c r="F8" s="132"/>
      <c r="G8" s="131"/>
      <c r="H8" s="133" t="s">
        <v>143</v>
      </c>
      <c r="I8" s="390" t="s">
        <v>144</v>
      </c>
      <c r="J8" s="390"/>
      <c r="K8" s="134"/>
    </row>
    <row r="9" spans="2:11" ht="15">
      <c r="B9" s="130"/>
      <c r="C9" s="131"/>
      <c r="D9" s="132"/>
      <c r="E9" s="132"/>
      <c r="F9" s="132"/>
      <c r="G9" s="131"/>
      <c r="H9" s="132"/>
      <c r="I9" s="132"/>
      <c r="J9" s="132"/>
      <c r="K9" s="135"/>
    </row>
    <row r="10" spans="2:11" ht="20.25">
      <c r="B10" s="130"/>
      <c r="C10" s="391" t="s">
        <v>240</v>
      </c>
      <c r="D10" s="391"/>
      <c r="E10" s="391"/>
      <c r="F10" s="391"/>
      <c r="G10" s="391"/>
      <c r="H10" s="391"/>
      <c r="I10" s="391"/>
      <c r="J10" s="391"/>
      <c r="K10" s="135"/>
    </row>
    <row r="11" spans="2:11" ht="15.75">
      <c r="B11" s="130"/>
      <c r="C11" s="136"/>
      <c r="D11" s="132"/>
      <c r="E11" s="132"/>
      <c r="F11" s="132"/>
      <c r="G11" s="131"/>
      <c r="H11" s="132"/>
      <c r="I11" s="132"/>
      <c r="J11" s="132"/>
      <c r="K11" s="135"/>
    </row>
    <row r="12" spans="2:11" ht="19.5" thickBot="1">
      <c r="B12" s="137"/>
      <c r="C12" s="138" t="s">
        <v>180</v>
      </c>
      <c r="D12" s="139"/>
      <c r="E12" s="139"/>
      <c r="F12" s="139"/>
      <c r="G12" s="139"/>
      <c r="H12" s="139"/>
      <c r="I12" s="139"/>
      <c r="J12" s="139"/>
      <c r="K12" s="140"/>
    </row>
    <row r="13" spans="2:11" ht="32.25" thickBot="1">
      <c r="B13" s="137"/>
      <c r="C13" s="141" t="s">
        <v>181</v>
      </c>
      <c r="D13" s="392"/>
      <c r="E13" s="393"/>
      <c r="F13" s="393"/>
      <c r="G13" s="394"/>
      <c r="H13" s="142" t="s">
        <v>182</v>
      </c>
      <c r="I13" s="392"/>
      <c r="J13" s="394"/>
      <c r="K13" s="140"/>
    </row>
    <row r="14" spans="2:11" ht="19.5" thickBot="1">
      <c r="B14" s="137"/>
      <c r="C14" s="143"/>
      <c r="D14" s="139"/>
      <c r="E14" s="139"/>
      <c r="F14" s="139"/>
      <c r="G14" s="144"/>
      <c r="H14" s="144"/>
      <c r="I14" s="144"/>
      <c r="J14" s="144"/>
      <c r="K14" s="140"/>
    </row>
    <row r="15" spans="2:11" ht="23.25" customHeight="1" thickBot="1">
      <c r="B15" s="137"/>
      <c r="C15" s="145" t="s">
        <v>183</v>
      </c>
      <c r="D15" s="393"/>
      <c r="E15" s="394"/>
      <c r="F15" s="145" t="s">
        <v>184</v>
      </c>
      <c r="G15" s="146"/>
      <c r="H15" s="147" t="s">
        <v>185</v>
      </c>
      <c r="I15" s="392"/>
      <c r="J15" s="394"/>
      <c r="K15" s="140"/>
    </row>
    <row r="16" spans="2:11" ht="16.5" thickBot="1">
      <c r="B16" s="137"/>
      <c r="C16" s="148"/>
      <c r="D16" s="144"/>
      <c r="E16" s="144"/>
      <c r="F16" s="144"/>
      <c r="G16" s="144"/>
      <c r="H16" s="144"/>
      <c r="I16" s="144"/>
      <c r="J16" s="144"/>
      <c r="K16" s="140"/>
    </row>
    <row r="17" spans="2:11" ht="32.25" thickBot="1">
      <c r="B17" s="137"/>
      <c r="C17" s="145" t="s">
        <v>186</v>
      </c>
      <c r="D17" s="393"/>
      <c r="E17" s="394"/>
      <c r="F17" s="141" t="s">
        <v>187</v>
      </c>
      <c r="G17" s="149"/>
      <c r="H17" s="145" t="s">
        <v>188</v>
      </c>
      <c r="I17" s="392"/>
      <c r="J17" s="394"/>
      <c r="K17" s="140"/>
    </row>
    <row r="18" spans="2:11" ht="15.75">
      <c r="B18" s="137"/>
      <c r="C18" s="150"/>
      <c r="D18" s="151"/>
      <c r="E18" s="151"/>
      <c r="F18" s="150"/>
      <c r="G18" s="152"/>
      <c r="H18" s="150"/>
      <c r="I18" s="151"/>
      <c r="J18" s="151"/>
      <c r="K18" s="140"/>
    </row>
    <row r="19" spans="2:11" ht="19.5" thickBot="1">
      <c r="B19" s="137"/>
      <c r="C19" s="143" t="s">
        <v>189</v>
      </c>
      <c r="D19" s="139"/>
      <c r="E19" s="139"/>
      <c r="F19" s="139"/>
      <c r="G19" s="144"/>
      <c r="H19" s="144"/>
      <c r="I19" s="144"/>
      <c r="J19" s="144"/>
      <c r="K19" s="140"/>
    </row>
    <row r="20" spans="2:11" ht="16.5" thickBot="1">
      <c r="B20" s="137"/>
      <c r="C20" s="141" t="s">
        <v>190</v>
      </c>
      <c r="D20" s="382"/>
      <c r="E20" s="383"/>
      <c r="F20" s="383"/>
      <c r="G20" s="383"/>
      <c r="H20" s="384"/>
      <c r="I20" s="153"/>
      <c r="J20" s="153"/>
      <c r="K20" s="140"/>
    </row>
    <row r="21" spans="2:11" ht="16.5" thickBot="1">
      <c r="B21" s="137"/>
      <c r="C21" s="141" t="s">
        <v>191</v>
      </c>
      <c r="D21" s="368"/>
      <c r="E21" s="368"/>
      <c r="F21" s="368"/>
      <c r="G21" s="368"/>
      <c r="H21" s="369"/>
      <c r="I21" s="153"/>
      <c r="J21" s="153"/>
      <c r="K21" s="140"/>
    </row>
    <row r="22" spans="2:11" ht="39" thickBot="1">
      <c r="B22" s="137"/>
      <c r="C22" s="154" t="s">
        <v>164</v>
      </c>
      <c r="D22" s="377"/>
      <c r="E22" s="375"/>
      <c r="F22" s="375"/>
      <c r="G22" s="375"/>
      <c r="H22" s="376"/>
      <c r="I22" s="153"/>
      <c r="J22" s="153"/>
      <c r="K22" s="140"/>
    </row>
    <row r="23" spans="2:11" ht="16.5" thickBot="1">
      <c r="B23" s="137"/>
      <c r="C23" s="141" t="s">
        <v>165</v>
      </c>
      <c r="D23" s="375"/>
      <c r="E23" s="375"/>
      <c r="F23" s="375"/>
      <c r="G23" s="375"/>
      <c r="H23" s="376"/>
      <c r="I23" s="153"/>
      <c r="J23" s="153"/>
      <c r="K23" s="140"/>
    </row>
    <row r="24" spans="2:11" ht="15.75">
      <c r="B24" s="137"/>
      <c r="C24" s="155"/>
      <c r="D24" s="139"/>
      <c r="E24" s="139"/>
      <c r="F24" s="139"/>
      <c r="G24" s="139"/>
      <c r="H24" s="139"/>
      <c r="I24" s="139"/>
      <c r="J24" s="139"/>
      <c r="K24" s="140"/>
    </row>
    <row r="25" spans="2:11" ht="15.75">
      <c r="B25" s="156"/>
      <c r="C25" s="157" t="s">
        <v>192</v>
      </c>
      <c r="D25" s="158"/>
      <c r="E25" s="158"/>
      <c r="F25" s="158"/>
      <c r="G25" s="158"/>
      <c r="H25" s="158"/>
      <c r="I25" s="158"/>
      <c r="J25" s="158"/>
      <c r="K25" s="159"/>
    </row>
    <row r="26" spans="2:11" ht="15.75">
      <c r="B26" s="395" t="s">
        <v>193</v>
      </c>
      <c r="C26" s="396"/>
      <c r="D26" s="396"/>
      <c r="E26" s="396"/>
      <c r="F26" s="396"/>
      <c r="G26" s="396"/>
      <c r="H26" s="396"/>
      <c r="I26" s="396"/>
      <c r="J26" s="396"/>
      <c r="K26" s="397"/>
    </row>
    <row r="27" spans="2:11" ht="20.25">
      <c r="B27" s="137"/>
      <c r="C27" s="160" t="s">
        <v>194</v>
      </c>
      <c r="D27" s="139"/>
      <c r="E27" s="139"/>
      <c r="F27" s="139"/>
      <c r="G27" s="144"/>
      <c r="H27" s="144"/>
      <c r="I27" s="144"/>
      <c r="J27" s="144"/>
      <c r="K27" s="140"/>
    </row>
    <row r="28" spans="2:11" ht="18.75">
      <c r="B28" s="137"/>
      <c r="C28" s="143"/>
      <c r="D28" s="139"/>
      <c r="E28" s="139"/>
      <c r="F28" s="139"/>
      <c r="G28" s="144"/>
      <c r="H28" s="144"/>
      <c r="I28" s="144"/>
      <c r="J28" s="144"/>
      <c r="K28" s="140"/>
    </row>
    <row r="29" spans="2:11" ht="15.75">
      <c r="B29" s="137"/>
      <c r="C29" s="161" t="s">
        <v>195</v>
      </c>
      <c r="D29" s="398" t="s">
        <v>196</v>
      </c>
      <c r="E29" s="398"/>
      <c r="F29" s="398"/>
      <c r="G29" s="398" t="s">
        <v>197</v>
      </c>
      <c r="H29" s="398"/>
      <c r="I29" s="398" t="s">
        <v>198</v>
      </c>
      <c r="J29" s="398"/>
      <c r="K29" s="140"/>
    </row>
    <row r="30" spans="2:11" ht="15.75">
      <c r="B30" s="162"/>
      <c r="C30" s="93" t="s">
        <v>2</v>
      </c>
      <c r="D30" s="399" t="s">
        <v>199</v>
      </c>
      <c r="E30" s="399"/>
      <c r="F30" s="399"/>
      <c r="G30" s="399" t="s">
        <v>200</v>
      </c>
      <c r="H30" s="399"/>
      <c r="I30" s="399" t="s">
        <v>201</v>
      </c>
      <c r="J30" s="399"/>
      <c r="K30" s="163"/>
    </row>
    <row r="31" spans="2:11" ht="15.75">
      <c r="B31" s="162"/>
      <c r="C31" s="93"/>
      <c r="D31" s="93"/>
      <c r="E31" s="93"/>
      <c r="F31" s="93"/>
      <c r="G31" s="93"/>
      <c r="H31" s="93"/>
      <c r="I31" s="93"/>
      <c r="J31" s="93"/>
      <c r="K31" s="163"/>
    </row>
    <row r="32" spans="2:11" ht="15.75">
      <c r="B32" s="137"/>
      <c r="C32" s="164"/>
      <c r="D32" s="139"/>
      <c r="E32" s="139"/>
      <c r="F32" s="139"/>
      <c r="G32" s="139"/>
      <c r="H32" s="139"/>
      <c r="I32" s="139"/>
      <c r="J32" s="139"/>
      <c r="K32" s="140"/>
    </row>
    <row r="33" spans="2:11" ht="15.75">
      <c r="B33" s="137"/>
      <c r="C33" s="161" t="s">
        <v>195</v>
      </c>
      <c r="D33" s="398" t="s">
        <v>196</v>
      </c>
      <c r="E33" s="398"/>
      <c r="F33" s="398"/>
      <c r="G33" s="398" t="s">
        <v>197</v>
      </c>
      <c r="H33" s="398"/>
      <c r="I33" s="398" t="s">
        <v>198</v>
      </c>
      <c r="J33" s="398"/>
      <c r="K33" s="140"/>
    </row>
    <row r="34" spans="2:11" ht="15.75">
      <c r="B34" s="162"/>
      <c r="C34" s="93" t="s">
        <v>2</v>
      </c>
      <c r="D34" s="399" t="s">
        <v>199</v>
      </c>
      <c r="E34" s="399"/>
      <c r="F34" s="399"/>
      <c r="G34" s="399" t="s">
        <v>200</v>
      </c>
      <c r="H34" s="399"/>
      <c r="I34" s="399" t="s">
        <v>201</v>
      </c>
      <c r="J34" s="399"/>
      <c r="K34" s="163"/>
    </row>
    <row r="35" spans="2:11" ht="15.75">
      <c r="B35" s="162"/>
      <c r="C35" s="93"/>
      <c r="D35" s="93"/>
      <c r="E35" s="93"/>
      <c r="F35" s="93"/>
      <c r="G35" s="93"/>
      <c r="H35" s="93"/>
      <c r="I35" s="93"/>
      <c r="J35" s="93"/>
      <c r="K35" s="163"/>
    </row>
    <row r="36" spans="2:11" ht="15.75">
      <c r="B36" s="137"/>
      <c r="C36" s="164"/>
      <c r="D36" s="139"/>
      <c r="E36" s="139"/>
      <c r="F36" s="139"/>
      <c r="G36" s="139"/>
      <c r="H36" s="139"/>
      <c r="I36" s="139"/>
      <c r="J36" s="139"/>
      <c r="K36" s="140"/>
    </row>
    <row r="37" spans="2:11" ht="15.75">
      <c r="B37" s="137"/>
      <c r="C37" s="161" t="s">
        <v>195</v>
      </c>
      <c r="D37" s="398" t="s">
        <v>196</v>
      </c>
      <c r="E37" s="398"/>
      <c r="F37" s="398"/>
      <c r="G37" s="398" t="s">
        <v>197</v>
      </c>
      <c r="H37" s="398"/>
      <c r="I37" s="398" t="s">
        <v>198</v>
      </c>
      <c r="J37" s="398"/>
      <c r="K37" s="140"/>
    </row>
    <row r="38" spans="2:11" ht="15.75">
      <c r="B38" s="162"/>
      <c r="C38" s="93" t="s">
        <v>2</v>
      </c>
      <c r="D38" s="399" t="s">
        <v>199</v>
      </c>
      <c r="E38" s="399"/>
      <c r="F38" s="399"/>
      <c r="G38" s="399" t="s">
        <v>200</v>
      </c>
      <c r="H38" s="399"/>
      <c r="I38" s="399" t="s">
        <v>201</v>
      </c>
      <c r="J38" s="399"/>
      <c r="K38" s="163"/>
    </row>
    <row r="39" spans="2:11" ht="15.75">
      <c r="B39" s="137"/>
      <c r="C39" s="155"/>
      <c r="D39" s="139"/>
      <c r="E39" s="139"/>
      <c r="F39" s="139"/>
      <c r="G39" s="139"/>
      <c r="H39" s="139"/>
      <c r="I39" s="139"/>
      <c r="J39" s="139"/>
      <c r="K39" s="140"/>
    </row>
    <row r="40" spans="2:11" ht="15.75">
      <c r="B40" s="137"/>
      <c r="C40" s="164"/>
      <c r="D40" s="139"/>
      <c r="E40" s="139"/>
      <c r="F40" s="139"/>
      <c r="G40" s="139"/>
      <c r="H40" s="139"/>
      <c r="I40" s="139"/>
      <c r="J40" s="139"/>
      <c r="K40" s="140"/>
    </row>
    <row r="41" spans="2:11" ht="15.75">
      <c r="B41" s="137"/>
      <c r="C41" s="400" t="s">
        <v>202</v>
      </c>
      <c r="D41" s="400"/>
      <c r="E41" s="164"/>
      <c r="F41" s="164"/>
      <c r="G41" s="139"/>
      <c r="H41" s="139"/>
      <c r="I41" s="139"/>
      <c r="J41" s="139"/>
      <c r="K41" s="140"/>
    </row>
    <row r="42" spans="2:11" ht="15.75">
      <c r="B42" s="137"/>
      <c r="C42" s="401" t="s">
        <v>203</v>
      </c>
      <c r="D42" s="401"/>
      <c r="E42" s="155"/>
      <c r="F42" s="155"/>
      <c r="G42" s="139"/>
      <c r="H42" s="139"/>
      <c r="I42" s="139"/>
      <c r="J42" s="139"/>
      <c r="K42" s="140"/>
    </row>
    <row r="43" spans="2:11" ht="15.75">
      <c r="B43" s="137"/>
      <c r="C43" s="165"/>
      <c r="D43" s="165"/>
      <c r="E43" s="165"/>
      <c r="F43" s="165"/>
      <c r="G43" s="139"/>
      <c r="H43" s="139"/>
      <c r="I43" s="139"/>
      <c r="J43" s="139"/>
      <c r="K43" s="140"/>
    </row>
    <row r="44" spans="2:11" ht="15.75">
      <c r="B44" s="395" t="s">
        <v>193</v>
      </c>
      <c r="C44" s="396"/>
      <c r="D44" s="396"/>
      <c r="E44" s="396"/>
      <c r="F44" s="396"/>
      <c r="G44" s="396"/>
      <c r="H44" s="396"/>
      <c r="I44" s="396"/>
      <c r="J44" s="396"/>
      <c r="K44" s="397"/>
    </row>
    <row r="45" spans="2:11" ht="20.25">
      <c r="B45" s="137"/>
      <c r="C45" s="160" t="s">
        <v>204</v>
      </c>
      <c r="D45" s="139"/>
      <c r="E45" s="139"/>
      <c r="F45" s="139"/>
      <c r="G45" s="144"/>
      <c r="H45" s="144"/>
      <c r="I45" s="144"/>
      <c r="J45" s="144"/>
      <c r="K45" s="140"/>
    </row>
    <row r="46" spans="2:11" ht="15.75">
      <c r="B46" s="137"/>
      <c r="C46" s="164"/>
      <c r="D46" s="139"/>
      <c r="E46" s="139"/>
      <c r="F46" s="139"/>
      <c r="G46" s="139"/>
      <c r="H46" s="139"/>
      <c r="I46" s="139"/>
      <c r="J46" s="139"/>
      <c r="K46" s="140"/>
    </row>
    <row r="47" spans="2:11" ht="15.75">
      <c r="B47" s="137"/>
      <c r="C47" s="403" t="s">
        <v>205</v>
      </c>
      <c r="D47" s="403"/>
      <c r="E47" s="403"/>
      <c r="F47" s="403"/>
      <c r="G47" s="403"/>
      <c r="H47" s="404" t="s">
        <v>206</v>
      </c>
      <c r="I47" s="404"/>
      <c r="J47" s="166"/>
      <c r="K47" s="140"/>
    </row>
    <row r="48" spans="2:11" ht="15.75">
      <c r="B48" s="137"/>
      <c r="C48" s="403" t="s">
        <v>207</v>
      </c>
      <c r="D48" s="403"/>
      <c r="E48" s="403"/>
      <c r="F48" s="403"/>
      <c r="G48" s="403"/>
      <c r="H48" s="166"/>
      <c r="I48" s="166"/>
      <c r="J48" s="166"/>
      <c r="K48" s="140"/>
    </row>
    <row r="49" spans="2:11" ht="15.75">
      <c r="B49" s="137"/>
      <c r="C49" s="164"/>
      <c r="D49" s="139"/>
      <c r="E49" s="139"/>
      <c r="F49" s="139"/>
      <c r="G49" s="139"/>
      <c r="H49" s="139"/>
      <c r="I49" s="139"/>
      <c r="J49" s="139"/>
      <c r="K49" s="140"/>
    </row>
    <row r="50" spans="2:11" ht="15.75">
      <c r="B50" s="137"/>
      <c r="C50" s="155" t="s">
        <v>208</v>
      </c>
      <c r="D50" s="139"/>
      <c r="E50" s="139"/>
      <c r="F50" s="139"/>
      <c r="G50" s="139"/>
      <c r="H50" s="139"/>
      <c r="I50" s="139"/>
      <c r="J50" s="139"/>
      <c r="K50" s="140"/>
    </row>
    <row r="51" spans="2:11" ht="15.75">
      <c r="B51" s="137"/>
      <c r="C51" s="164"/>
      <c r="D51" s="139"/>
      <c r="E51" s="139"/>
      <c r="F51" s="139"/>
      <c r="G51" s="139"/>
      <c r="H51" s="139"/>
      <c r="I51" s="139"/>
      <c r="J51" s="139"/>
      <c r="K51" s="140"/>
    </row>
    <row r="52" spans="2:11" ht="15.75">
      <c r="B52" s="137"/>
      <c r="C52" s="400" t="s">
        <v>209</v>
      </c>
      <c r="D52" s="400"/>
      <c r="E52" s="400"/>
      <c r="F52" s="400"/>
      <c r="G52" s="400" t="s">
        <v>209</v>
      </c>
      <c r="H52" s="400"/>
      <c r="I52" s="400"/>
      <c r="J52" s="400"/>
      <c r="K52" s="140"/>
    </row>
    <row r="53" spans="2:11" ht="15.75">
      <c r="B53" s="137"/>
      <c r="C53" s="401" t="s">
        <v>143</v>
      </c>
      <c r="D53" s="401"/>
      <c r="E53" s="401"/>
      <c r="F53" s="401"/>
      <c r="G53" s="402" t="s">
        <v>210</v>
      </c>
      <c r="H53" s="402"/>
      <c r="I53" s="402"/>
      <c r="J53" s="402"/>
      <c r="K53" s="140"/>
    </row>
    <row r="54" spans="2:11" ht="15.75">
      <c r="B54" s="137"/>
      <c r="C54" s="155"/>
      <c r="D54" s="139"/>
      <c r="E54" s="139"/>
      <c r="F54" s="139"/>
      <c r="G54" s="139"/>
      <c r="H54" s="139"/>
      <c r="I54" s="139"/>
      <c r="J54" s="139"/>
      <c r="K54" s="140"/>
    </row>
    <row r="55" spans="2:11" ht="18.75">
      <c r="B55" s="137"/>
      <c r="C55" s="143" t="s">
        <v>211</v>
      </c>
      <c r="D55" s="139"/>
      <c r="E55" s="139"/>
      <c r="F55" s="139"/>
      <c r="G55" s="144"/>
      <c r="H55" s="144"/>
      <c r="I55" s="144"/>
      <c r="J55" s="144"/>
      <c r="K55" s="140"/>
    </row>
    <row r="56" spans="2:11" ht="15.75">
      <c r="B56" s="137"/>
      <c r="C56" s="148" t="s">
        <v>212</v>
      </c>
      <c r="D56" s="139"/>
      <c r="E56" s="139"/>
      <c r="F56" s="139"/>
      <c r="G56" s="139"/>
      <c r="H56" s="139"/>
      <c r="I56" s="139"/>
      <c r="J56" s="139"/>
      <c r="K56" s="140"/>
    </row>
    <row r="57" spans="2:11" ht="15.75">
      <c r="B57" s="130"/>
      <c r="C57" s="148" t="s">
        <v>213</v>
      </c>
      <c r="D57" s="132"/>
      <c r="E57" s="132"/>
      <c r="F57" s="132"/>
      <c r="G57" s="131"/>
      <c r="H57" s="132"/>
      <c r="I57" s="132"/>
      <c r="J57" s="132"/>
      <c r="K57" s="135"/>
    </row>
    <row r="58" spans="2:11" ht="15" thickBot="1">
      <c r="B58" s="127"/>
      <c r="C58" s="128"/>
      <c r="D58" s="128"/>
      <c r="E58" s="128"/>
      <c r="F58" s="128"/>
      <c r="G58" s="128"/>
      <c r="H58" s="128"/>
      <c r="I58" s="128"/>
      <c r="J58" s="128"/>
      <c r="K58" s="129"/>
    </row>
  </sheetData>
  <sheetProtection selectLockedCells="1"/>
  <protectedRanges>
    <protectedRange sqref="I13 D13 D15 G15 I15 I17 G17 D17 C29:J29 C32:J33 C36:J37 C40:D41 C52 G52 C47 D20:I23 I8" name="Appendix_2_range"/>
  </protectedRanges>
  <mergeCells count="41">
    <mergeCell ref="C52:F52"/>
    <mergeCell ref="G52:J52"/>
    <mergeCell ref="C53:F53"/>
    <mergeCell ref="G53:J53"/>
    <mergeCell ref="C41:D41"/>
    <mergeCell ref="C42:D42"/>
    <mergeCell ref="B44:K44"/>
    <mergeCell ref="C47:G47"/>
    <mergeCell ref="H47:I47"/>
    <mergeCell ref="C48:G48"/>
    <mergeCell ref="D37:F37"/>
    <mergeCell ref="G37:H37"/>
    <mergeCell ref="I37:J37"/>
    <mergeCell ref="D38:F38"/>
    <mergeCell ref="G38:H38"/>
    <mergeCell ref="I38:J38"/>
    <mergeCell ref="D33:F33"/>
    <mergeCell ref="G33:H33"/>
    <mergeCell ref="I33:J33"/>
    <mergeCell ref="D34:F34"/>
    <mergeCell ref="G34:H34"/>
    <mergeCell ref="I34:J34"/>
    <mergeCell ref="B26:K26"/>
    <mergeCell ref="D29:F29"/>
    <mergeCell ref="G29:H29"/>
    <mergeCell ref="I29:J29"/>
    <mergeCell ref="D30:F30"/>
    <mergeCell ref="G30:H30"/>
    <mergeCell ref="I30:J30"/>
    <mergeCell ref="D23:H23"/>
    <mergeCell ref="I8:J8"/>
    <mergeCell ref="C10:J10"/>
    <mergeCell ref="D13:G13"/>
    <mergeCell ref="I13:J13"/>
    <mergeCell ref="D15:E15"/>
    <mergeCell ref="I15:J15"/>
    <mergeCell ref="D17:E17"/>
    <mergeCell ref="I17:J17"/>
    <mergeCell ref="D20:H20"/>
    <mergeCell ref="D21:H21"/>
    <mergeCell ref="D22:H22"/>
  </mergeCells>
  <dataValidations count="3">
    <dataValidation type="list" allowBlank="1" showInputMessage="1" showErrorMessage="1" sqref="D20:H20" xr:uid="{00000000-0002-0000-0200-000000000000}">
      <formula1>BANK</formula1>
    </dataValidation>
    <dataValidation type="list" allowBlank="1" showInputMessage="1" showErrorMessage="1" sqref="D21:H21" xr:uid="{00000000-0002-0000-0200-000001000000}">
      <formula1>shem_mispar2</formula1>
    </dataValidation>
    <dataValidation allowBlank="1" showInputMessage="1" showErrorMessage="1" sqref="I20:J23" xr:uid="{00000000-0002-0000-0200-000002000000}"/>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9"/>
  <sheetViews>
    <sheetView rightToLeft="1" view="pageBreakPreview" topLeftCell="A39" zoomScale="50" zoomScaleNormal="30" zoomScaleSheetLayoutView="50" zoomScalePageLayoutView="20" workbookViewId="0">
      <selection activeCell="G48" sqref="G48"/>
    </sheetView>
  </sheetViews>
  <sheetFormatPr defaultColWidth="9" defaultRowHeight="14.25"/>
  <cols>
    <col min="1" max="1" width="13.375" style="76" customWidth="1"/>
    <col min="2" max="2" width="30.125" style="279" customWidth="1"/>
    <col min="3" max="3" width="36.75" style="279" customWidth="1"/>
    <col min="4" max="4" width="30" style="279" customWidth="1"/>
    <col min="5" max="5" width="37.75" style="280" customWidth="1"/>
    <col min="6" max="6" width="31.875" style="75" customWidth="1"/>
    <col min="7" max="7" width="43.5" style="75" customWidth="1"/>
    <col min="8" max="8" width="42.375" style="281" bestFit="1" customWidth="1"/>
    <col min="9" max="9" width="42.25" style="75" bestFit="1" customWidth="1"/>
    <col min="10" max="10" width="42.25" style="75" customWidth="1"/>
    <col min="11" max="11" width="45.75" style="75" customWidth="1"/>
    <col min="12" max="12" width="42.125" style="75" customWidth="1"/>
    <col min="13" max="13" width="9" style="76"/>
    <col min="14" max="14" width="7.625" style="76" hidden="1" customWidth="1"/>
    <col min="15" max="15" width="11.125" style="76" hidden="1" customWidth="1"/>
    <col min="16" max="19" width="9" style="76" hidden="1" customWidth="1"/>
    <col min="20" max="20" width="89.875" style="76" hidden="1" customWidth="1"/>
    <col min="21" max="21" width="10.625" style="76" hidden="1" customWidth="1"/>
    <col min="22" max="25" width="9" style="76"/>
    <col min="26" max="26" width="9" style="75" customWidth="1"/>
    <col min="27" max="16384" width="9" style="75"/>
  </cols>
  <sheetData>
    <row r="1" spans="1:25" s="212" customFormat="1" ht="15" thickBot="1">
      <c r="A1" s="211"/>
    </row>
    <row r="2" spans="1:25" s="212" customFormat="1">
      <c r="A2" s="211"/>
      <c r="B2" s="213"/>
      <c r="C2" s="214"/>
      <c r="D2" s="214"/>
      <c r="E2" s="214"/>
      <c r="F2" s="214"/>
      <c r="G2" s="214"/>
      <c r="H2" s="214"/>
      <c r="I2" s="215"/>
    </row>
    <row r="3" spans="1:25" s="212" customFormat="1">
      <c r="A3" s="211"/>
      <c r="B3" s="216"/>
      <c r="I3" s="217"/>
    </row>
    <row r="4" spans="1:25" s="212" customFormat="1">
      <c r="A4" s="211"/>
      <c r="B4" s="216"/>
      <c r="I4" s="217"/>
    </row>
    <row r="5" spans="1:25">
      <c r="A5" s="211"/>
      <c r="B5" s="216"/>
      <c r="C5" s="212"/>
      <c r="D5" s="212"/>
      <c r="E5" s="212"/>
      <c r="F5" s="212"/>
      <c r="G5" s="212"/>
      <c r="H5" s="212"/>
      <c r="I5" s="217"/>
      <c r="J5" s="212"/>
      <c r="K5" s="212"/>
      <c r="L5" s="212"/>
      <c r="M5" s="212"/>
      <c r="N5" s="75"/>
      <c r="O5" s="75"/>
      <c r="P5" s="75"/>
      <c r="Q5" s="75"/>
      <c r="R5" s="75"/>
      <c r="S5" s="75"/>
      <c r="T5" s="75"/>
      <c r="U5" s="75"/>
      <c r="V5" s="75"/>
      <c r="W5" s="75"/>
      <c r="X5" s="75"/>
      <c r="Y5" s="75"/>
    </row>
    <row r="6" spans="1:25">
      <c r="A6" s="211"/>
      <c r="B6" s="216"/>
      <c r="C6" s="212"/>
      <c r="D6" s="212"/>
      <c r="E6" s="212"/>
      <c r="F6" s="212"/>
      <c r="G6" s="212"/>
      <c r="H6" s="212"/>
      <c r="I6" s="217"/>
      <c r="J6" s="212"/>
      <c r="K6" s="212"/>
      <c r="L6" s="212"/>
      <c r="M6" s="212"/>
      <c r="N6" s="75"/>
      <c r="O6" s="75"/>
      <c r="P6" s="75"/>
      <c r="Q6" s="75"/>
      <c r="R6" s="75"/>
      <c r="S6" s="75"/>
      <c r="T6" s="75"/>
      <c r="U6" s="75"/>
      <c r="V6" s="75"/>
      <c r="W6" s="75"/>
      <c r="X6" s="75"/>
      <c r="Y6" s="75"/>
    </row>
    <row r="7" spans="1:25">
      <c r="A7" s="211"/>
      <c r="B7" s="216"/>
      <c r="C7" s="212"/>
      <c r="D7" s="212"/>
      <c r="E7" s="212"/>
      <c r="F7" s="212"/>
      <c r="G7" s="212"/>
      <c r="H7" s="212"/>
      <c r="I7" s="217"/>
      <c r="J7" s="212"/>
      <c r="K7" s="212"/>
      <c r="L7" s="212"/>
      <c r="M7" s="212"/>
      <c r="N7" s="75"/>
      <c r="O7" s="75"/>
      <c r="P7" s="75"/>
      <c r="Q7" s="75"/>
      <c r="R7" s="75"/>
      <c r="S7" s="75"/>
      <c r="T7" s="75"/>
      <c r="U7" s="75"/>
      <c r="V7" s="75"/>
      <c r="W7" s="75"/>
      <c r="X7" s="75"/>
      <c r="Y7" s="75"/>
    </row>
    <row r="8" spans="1:25">
      <c r="A8" s="211"/>
      <c r="B8" s="216"/>
      <c r="C8" s="212"/>
      <c r="D8" s="212"/>
      <c r="E8" s="212"/>
      <c r="F8" s="212"/>
      <c r="G8" s="212"/>
      <c r="H8" s="212"/>
      <c r="I8" s="217"/>
      <c r="J8" s="212"/>
      <c r="K8" s="212"/>
      <c r="L8" s="212"/>
      <c r="M8" s="212"/>
      <c r="N8" s="75"/>
      <c r="O8" s="75"/>
      <c r="P8" s="75"/>
      <c r="Q8" s="75"/>
      <c r="R8" s="75"/>
      <c r="S8" s="75"/>
      <c r="T8" s="75"/>
      <c r="U8" s="75"/>
      <c r="V8" s="75"/>
      <c r="W8" s="75"/>
      <c r="X8" s="75"/>
      <c r="Y8" s="75"/>
    </row>
    <row r="9" spans="1:25">
      <c r="A9" s="211"/>
      <c r="B9" s="216"/>
      <c r="C9" s="212"/>
      <c r="D9" s="212"/>
      <c r="E9" s="212"/>
      <c r="F9" s="212"/>
      <c r="G9" s="212"/>
      <c r="H9" s="212"/>
      <c r="I9" s="217"/>
      <c r="J9" s="212"/>
      <c r="K9" s="212"/>
      <c r="L9" s="212"/>
      <c r="M9" s="212"/>
      <c r="N9" s="75"/>
      <c r="O9" s="75"/>
      <c r="P9" s="75"/>
      <c r="Q9" s="75"/>
      <c r="R9" s="75"/>
      <c r="S9" s="75"/>
      <c r="T9" s="75"/>
      <c r="U9" s="75"/>
      <c r="V9" s="75"/>
      <c r="W9" s="75"/>
      <c r="X9" s="75"/>
      <c r="Y9" s="75"/>
    </row>
    <row r="10" spans="1:25" ht="19.5" thickBot="1">
      <c r="A10" s="211"/>
      <c r="B10" s="216"/>
      <c r="C10" s="212"/>
      <c r="D10" s="212"/>
      <c r="E10" s="212"/>
      <c r="F10" s="212"/>
      <c r="G10" s="218" t="s">
        <v>143</v>
      </c>
      <c r="H10" s="189"/>
      <c r="I10" s="217"/>
      <c r="J10" s="212"/>
      <c r="K10" s="212"/>
      <c r="L10" s="212"/>
      <c r="M10" s="212"/>
      <c r="N10" s="75"/>
      <c r="O10" s="75"/>
      <c r="P10" s="75"/>
      <c r="Q10" s="75"/>
      <c r="R10" s="75"/>
      <c r="S10" s="75"/>
      <c r="T10" s="75"/>
      <c r="U10" s="75"/>
      <c r="V10" s="75"/>
      <c r="W10" s="75"/>
      <c r="X10" s="75"/>
      <c r="Y10" s="75"/>
    </row>
    <row r="11" spans="1:25" s="71" customFormat="1" ht="14.45" customHeight="1">
      <c r="A11" s="219"/>
      <c r="B11" s="220"/>
      <c r="C11" s="221"/>
      <c r="D11" s="221"/>
      <c r="E11" s="221"/>
      <c r="F11" s="221"/>
      <c r="G11" s="221"/>
      <c r="H11" s="221"/>
      <c r="I11" s="222"/>
      <c r="J11" s="72"/>
      <c r="K11" s="72"/>
      <c r="L11" s="72"/>
      <c r="M11" s="72"/>
    </row>
    <row r="12" spans="1:25" s="71" customFormat="1" ht="36.75" customHeight="1">
      <c r="A12" s="219"/>
      <c r="B12" s="433" t="s">
        <v>241</v>
      </c>
      <c r="C12" s="434"/>
      <c r="D12" s="434"/>
      <c r="E12" s="434"/>
      <c r="F12" s="434"/>
      <c r="G12" s="434"/>
      <c r="H12" s="434"/>
      <c r="I12" s="223"/>
      <c r="J12" s="72"/>
      <c r="K12" s="72"/>
      <c r="L12" s="72"/>
      <c r="M12" s="72"/>
    </row>
    <row r="13" spans="1:25" s="71" customFormat="1" ht="25.5">
      <c r="A13" s="76"/>
      <c r="B13" s="224"/>
      <c r="C13" s="225"/>
      <c r="D13" s="225"/>
      <c r="E13" s="226"/>
      <c r="F13" s="212"/>
      <c r="G13" s="212"/>
      <c r="H13" s="227"/>
      <c r="I13" s="217"/>
      <c r="J13" s="75"/>
      <c r="K13" s="75"/>
      <c r="L13" s="75"/>
      <c r="M13" s="72"/>
    </row>
    <row r="14" spans="1:25" s="71" customFormat="1" ht="26.25" thickBot="1">
      <c r="A14" s="76"/>
      <c r="B14" s="224"/>
      <c r="C14" s="228" t="s">
        <v>65</v>
      </c>
      <c r="D14" s="225"/>
      <c r="E14" s="228" t="s">
        <v>65</v>
      </c>
      <c r="F14" s="212"/>
      <c r="G14" s="212"/>
      <c r="H14" s="227"/>
      <c r="I14" s="217"/>
      <c r="J14" s="75"/>
      <c r="K14" s="75"/>
      <c r="L14" s="75"/>
      <c r="M14" s="72"/>
    </row>
    <row r="15" spans="1:25" s="71" customFormat="1" ht="35.25" customHeight="1" thickBot="1">
      <c r="A15" s="74"/>
      <c r="B15" s="333" t="s">
        <v>62</v>
      </c>
      <c r="C15" s="37"/>
      <c r="D15" s="333" t="s">
        <v>146</v>
      </c>
      <c r="E15" s="37"/>
      <c r="F15" s="333" t="s">
        <v>63</v>
      </c>
      <c r="G15" s="77"/>
      <c r="H15" s="333" t="s">
        <v>64</v>
      </c>
      <c r="I15" s="314">
        <v>2021</v>
      </c>
      <c r="J15" s="72"/>
      <c r="K15" s="72"/>
      <c r="L15" s="72"/>
      <c r="M15" s="72"/>
    </row>
    <row r="16" spans="1:25" s="240" customFormat="1" ht="28.5" customHeight="1">
      <c r="A16" s="229"/>
      <c r="B16" s="230"/>
      <c r="C16" s="231"/>
      <c r="D16" s="232"/>
      <c r="E16" s="233"/>
      <c r="F16" s="234"/>
      <c r="G16" s="234"/>
      <c r="H16" s="235"/>
      <c r="I16" s="236"/>
      <c r="J16" s="237"/>
      <c r="K16" s="237"/>
      <c r="L16" s="237"/>
      <c r="M16" s="237"/>
      <c r="N16" s="238"/>
      <c r="O16" s="239"/>
      <c r="P16" s="239"/>
      <c r="Q16" s="239"/>
      <c r="R16" s="239"/>
      <c r="S16" s="239"/>
      <c r="T16" s="239"/>
      <c r="U16" s="239"/>
      <c r="V16" s="239"/>
      <c r="W16" s="239"/>
      <c r="X16" s="239"/>
      <c r="Y16" s="239"/>
    </row>
    <row r="17" spans="1:25" s="71" customFormat="1" ht="26.25" thickBot="1">
      <c r="A17" s="76"/>
      <c r="B17" s="224"/>
      <c r="C17" s="228" t="s">
        <v>141</v>
      </c>
      <c r="D17" s="225"/>
      <c r="E17" s="228" t="s">
        <v>54</v>
      </c>
      <c r="F17" s="212"/>
      <c r="G17" s="228" t="s">
        <v>54</v>
      </c>
      <c r="H17" s="227"/>
      <c r="I17" s="241" t="s">
        <v>54</v>
      </c>
      <c r="J17" s="75"/>
      <c r="K17" s="75"/>
      <c r="L17" s="75"/>
      <c r="M17" s="72"/>
    </row>
    <row r="18" spans="1:25" ht="53.25" thickBot="1">
      <c r="A18" s="242"/>
      <c r="B18" s="334" t="s">
        <v>127</v>
      </c>
      <c r="C18" s="315" t="str">
        <f>IFERROR(VLOOKUP(E15,טבלה1[],5,0),"")</f>
        <v/>
      </c>
      <c r="D18" s="334" t="s">
        <v>245</v>
      </c>
      <c r="E18" s="183"/>
      <c r="F18" s="335" t="s">
        <v>244</v>
      </c>
      <c r="G18" s="70"/>
      <c r="H18" s="334" t="s">
        <v>243</v>
      </c>
      <c r="I18" s="69"/>
      <c r="J18" s="243"/>
      <c r="K18" s="243"/>
      <c r="L18" s="243"/>
      <c r="M18" s="243"/>
      <c r="N18" s="244"/>
      <c r="O18" s="244"/>
    </row>
    <row r="19" spans="1:25" s="71" customFormat="1" ht="35.25" customHeight="1">
      <c r="A19" s="74"/>
      <c r="B19" s="245"/>
      <c r="C19" s="246"/>
      <c r="D19" s="246"/>
      <c r="E19" s="246"/>
      <c r="F19" s="246"/>
      <c r="G19" s="246"/>
      <c r="H19" s="246"/>
      <c r="I19" s="247"/>
      <c r="J19" s="72"/>
      <c r="K19" s="72"/>
      <c r="L19" s="72"/>
      <c r="M19" s="72"/>
    </row>
    <row r="20" spans="1:25" s="240" customFormat="1" ht="42" customHeight="1" thickBot="1">
      <c r="A20" s="229"/>
      <c r="B20" s="248"/>
      <c r="C20" s="228" t="s">
        <v>141</v>
      </c>
      <c r="D20" s="249"/>
      <c r="E20" s="228" t="s">
        <v>54</v>
      </c>
      <c r="F20" s="250"/>
      <c r="G20" s="228" t="s">
        <v>141</v>
      </c>
      <c r="H20" s="72"/>
      <c r="I20" s="251"/>
      <c r="J20" s="237"/>
      <c r="K20" s="237"/>
      <c r="L20" s="237"/>
      <c r="M20" s="237"/>
      <c r="N20" s="238"/>
      <c r="O20" s="239"/>
      <c r="P20" s="239"/>
      <c r="Q20" s="239"/>
      <c r="R20" s="239"/>
      <c r="S20" s="239"/>
      <c r="T20" s="239"/>
      <c r="U20" s="239"/>
      <c r="V20" s="239"/>
      <c r="W20" s="239"/>
      <c r="X20" s="239"/>
      <c r="Y20" s="239"/>
    </row>
    <row r="21" spans="1:25" ht="53.25" thickBot="1">
      <c r="A21" s="242"/>
      <c r="B21" s="334" t="s">
        <v>126</v>
      </c>
      <c r="C21" s="315" t="str">
        <f>IFERROR(VLOOKUP(E15,טבלה1[],4,0),"")</f>
        <v/>
      </c>
      <c r="D21" s="334" t="s">
        <v>37</v>
      </c>
      <c r="E21" s="183"/>
      <c r="F21" s="335" t="s">
        <v>38</v>
      </c>
      <c r="G21" s="315" t="str">
        <f>IFERROR(VLOOKUP(E15,טבלה1[],3,0),"")</f>
        <v/>
      </c>
      <c r="H21" s="252"/>
      <c r="I21" s="253"/>
      <c r="J21" s="243"/>
      <c r="K21" s="243"/>
      <c r="L21" s="243"/>
      <c r="M21" s="243"/>
      <c r="N21" s="244"/>
      <c r="O21" s="244"/>
    </row>
    <row r="22" spans="1:25" ht="27" thickBot="1">
      <c r="A22" s="242"/>
      <c r="B22" s="245"/>
      <c r="C22" s="246"/>
      <c r="D22" s="246"/>
      <c r="E22" s="246"/>
      <c r="F22" s="246"/>
      <c r="G22" s="246"/>
      <c r="H22" s="246"/>
      <c r="I22" s="254"/>
      <c r="J22" s="243"/>
      <c r="K22" s="243"/>
      <c r="L22" s="243"/>
      <c r="M22" s="243"/>
      <c r="N22" s="244"/>
      <c r="O22" s="244"/>
    </row>
    <row r="23" spans="1:25" s="71" customFormat="1" ht="35.25" customHeight="1">
      <c r="A23" s="74"/>
      <c r="B23" s="255" t="s">
        <v>134</v>
      </c>
      <c r="C23" s="256"/>
      <c r="D23" s="256"/>
      <c r="E23" s="257"/>
      <c r="F23" s="257"/>
      <c r="G23" s="256"/>
      <c r="H23" s="235"/>
      <c r="I23" s="236"/>
      <c r="J23" s="72"/>
      <c r="K23" s="72"/>
      <c r="L23" s="72"/>
      <c r="M23" s="72"/>
    </row>
    <row r="24" spans="1:25" s="71" customFormat="1" ht="35.25" customHeight="1" thickBot="1">
      <c r="A24" s="74"/>
      <c r="B24" s="258"/>
      <c r="C24" s="259"/>
      <c r="D24" s="259"/>
      <c r="E24" s="221"/>
      <c r="F24" s="221"/>
      <c r="G24" s="259"/>
      <c r="H24" s="72"/>
      <c r="I24" s="251"/>
      <c r="J24" s="72"/>
      <c r="K24" s="72"/>
      <c r="L24" s="72"/>
      <c r="M24" s="72"/>
    </row>
    <row r="25" spans="1:25" s="71" customFormat="1" ht="35.25" customHeight="1">
      <c r="A25" s="74"/>
      <c r="B25" s="260"/>
      <c r="C25" s="437" t="s">
        <v>48</v>
      </c>
      <c r="D25" s="435"/>
      <c r="E25" s="435"/>
      <c r="F25" s="435" t="s">
        <v>49</v>
      </c>
      <c r="G25" s="436"/>
      <c r="H25" s="72"/>
      <c r="I25" s="251"/>
      <c r="J25" s="72"/>
      <c r="K25" s="72"/>
      <c r="L25" s="72"/>
      <c r="M25" s="72"/>
    </row>
    <row r="26" spans="1:25" s="71" customFormat="1" ht="35.25" customHeight="1">
      <c r="A26" s="74"/>
      <c r="B26" s="260"/>
      <c r="C26" s="425" t="s">
        <v>50</v>
      </c>
      <c r="D26" s="426"/>
      <c r="E26" s="426"/>
      <c r="F26" s="438">
        <f>I91</f>
        <v>0</v>
      </c>
      <c r="G26" s="439"/>
      <c r="H26" s="261" t="s">
        <v>61</v>
      </c>
      <c r="I26" s="251"/>
      <c r="J26" s="72"/>
      <c r="K26" s="72"/>
      <c r="L26" s="72"/>
      <c r="M26" s="72"/>
    </row>
    <row r="27" spans="1:25" s="71" customFormat="1" ht="35.25" customHeight="1">
      <c r="A27" s="74"/>
      <c r="B27" s="260"/>
      <c r="C27" s="425" t="s">
        <v>51</v>
      </c>
      <c r="D27" s="426"/>
      <c r="E27" s="426"/>
      <c r="F27" s="427">
        <f>K91</f>
        <v>0</v>
      </c>
      <c r="G27" s="428"/>
      <c r="H27" s="261" t="s">
        <v>61</v>
      </c>
      <c r="I27" s="251"/>
      <c r="J27" s="72"/>
      <c r="K27" s="72"/>
      <c r="L27" s="72"/>
      <c r="M27" s="72"/>
    </row>
    <row r="28" spans="1:25" s="71" customFormat="1" ht="75" customHeight="1" thickBot="1">
      <c r="A28" s="74"/>
      <c r="B28" s="260"/>
      <c r="C28" s="429" t="s">
        <v>256</v>
      </c>
      <c r="D28" s="430"/>
      <c r="E28" s="430"/>
      <c r="F28" s="431">
        <f>J91</f>
        <v>0</v>
      </c>
      <c r="G28" s="432"/>
      <c r="H28" s="261" t="s">
        <v>61</v>
      </c>
      <c r="I28" s="251"/>
      <c r="J28" s="72"/>
      <c r="K28" s="72"/>
      <c r="L28" s="72"/>
      <c r="M28" s="72"/>
    </row>
    <row r="29" spans="1:25" s="71" customFormat="1" ht="27" thickBot="1">
      <c r="A29" s="74"/>
      <c r="B29" s="265"/>
      <c r="C29" s="266"/>
      <c r="D29" s="266"/>
      <c r="E29" s="267"/>
      <c r="F29" s="267"/>
      <c r="G29" s="266"/>
      <c r="H29" s="268"/>
      <c r="I29" s="269"/>
      <c r="J29" s="72"/>
      <c r="K29" s="72"/>
      <c r="L29" s="72"/>
      <c r="M29" s="72"/>
    </row>
    <row r="30" spans="1:25" s="71" customFormat="1" ht="35.25" customHeight="1" thickBot="1">
      <c r="A30" s="74"/>
      <c r="B30" s="262"/>
      <c r="C30" s="263"/>
      <c r="D30" s="263"/>
      <c r="E30" s="264"/>
      <c r="F30" s="264"/>
      <c r="G30" s="263"/>
      <c r="H30" s="235"/>
      <c r="I30" s="236"/>
      <c r="J30" s="72"/>
      <c r="K30" s="72"/>
      <c r="L30" s="72"/>
      <c r="M30" s="72"/>
    </row>
    <row r="31" spans="1:25" s="71" customFormat="1" ht="35.25" customHeight="1">
      <c r="A31" s="74"/>
      <c r="B31" s="336" t="s">
        <v>248</v>
      </c>
      <c r="C31" s="337"/>
      <c r="D31" s="337"/>
      <c r="E31" s="338"/>
      <c r="F31" s="338"/>
      <c r="G31" s="337"/>
      <c r="H31" s="339"/>
      <c r="I31" s="340"/>
      <c r="J31" s="72"/>
      <c r="K31" s="72"/>
      <c r="L31" s="72"/>
      <c r="M31" s="72"/>
    </row>
    <row r="32" spans="1:25" s="71" customFormat="1" ht="35.25" customHeight="1" thickBot="1">
      <c r="A32" s="74"/>
      <c r="B32" s="341"/>
      <c r="C32" s="342"/>
      <c r="D32" s="342"/>
      <c r="E32" s="343" t="s">
        <v>137</v>
      </c>
      <c r="F32" s="343" t="s">
        <v>137</v>
      </c>
      <c r="G32" s="344" t="s">
        <v>47</v>
      </c>
      <c r="H32" s="345"/>
      <c r="I32" s="346"/>
      <c r="J32" s="72"/>
      <c r="K32" s="72"/>
      <c r="L32" s="72"/>
      <c r="M32" s="72"/>
    </row>
    <row r="33" spans="1:13" s="71" customFormat="1" ht="52.5">
      <c r="A33" s="74"/>
      <c r="B33" s="347"/>
      <c r="C33" s="419" t="s">
        <v>48</v>
      </c>
      <c r="D33" s="420"/>
      <c r="E33" s="316" t="s">
        <v>138</v>
      </c>
      <c r="F33" s="316" t="s">
        <v>139</v>
      </c>
      <c r="G33" s="317" t="s">
        <v>255</v>
      </c>
      <c r="H33" s="345"/>
      <c r="I33" s="346"/>
      <c r="J33" s="72"/>
      <c r="K33" s="72"/>
      <c r="L33" s="72"/>
      <c r="M33" s="72"/>
    </row>
    <row r="34" spans="1:13" s="71" customFormat="1" ht="76.5" customHeight="1">
      <c r="A34" s="74"/>
      <c r="B34" s="347"/>
      <c r="C34" s="421" t="s">
        <v>329</v>
      </c>
      <c r="D34" s="422"/>
      <c r="E34" s="68">
        <f>SUMIF($C$53:$C$90,$T$60,$I$53:$I$90)</f>
        <v>0</v>
      </c>
      <c r="F34" s="68">
        <f>SUMIF($C$53:$C$90,$T$60,$J$53:$J$90)</f>
        <v>0</v>
      </c>
      <c r="G34" s="209" t="str">
        <f>IFERROR($F$34/$F$28," ")</f>
        <v xml:space="preserve"> </v>
      </c>
      <c r="H34" s="345"/>
      <c r="I34" s="346"/>
      <c r="J34" s="72"/>
      <c r="K34" s="72"/>
      <c r="L34" s="72"/>
      <c r="M34" s="72"/>
    </row>
    <row r="35" spans="1:13" s="71" customFormat="1" ht="58.5" customHeight="1" thickBot="1">
      <c r="A35" s="74"/>
      <c r="B35" s="347"/>
      <c r="C35" s="423" t="s">
        <v>259</v>
      </c>
      <c r="D35" s="424"/>
      <c r="E35" s="210">
        <f>SUMIF($C$53:$C$90,$T$64,$I$53:$I$90)</f>
        <v>0</v>
      </c>
      <c r="F35" s="210">
        <f>SUMIF($C$53:$C$90,$T$64,$J$53:$J$90)</f>
        <v>0</v>
      </c>
      <c r="G35" s="332" t="str">
        <f>IFERROR($F$35/$F$28," ")</f>
        <v xml:space="preserve"> </v>
      </c>
      <c r="H35" s="345"/>
      <c r="I35" s="346"/>
      <c r="J35" s="72"/>
      <c r="K35" s="72"/>
      <c r="L35" s="72"/>
      <c r="M35" s="72"/>
    </row>
    <row r="36" spans="1:13" s="71" customFormat="1" ht="27" thickBot="1">
      <c r="A36" s="74"/>
      <c r="B36" s="348"/>
      <c r="C36" s="349"/>
      <c r="D36" s="349"/>
      <c r="E36" s="350"/>
      <c r="F36" s="350"/>
      <c r="G36" s="349"/>
      <c r="H36" s="351"/>
      <c r="I36" s="352"/>
      <c r="J36" s="72"/>
      <c r="K36" s="72"/>
      <c r="L36" s="72"/>
      <c r="M36" s="72"/>
    </row>
    <row r="37" spans="1:13" s="71" customFormat="1" ht="26.25">
      <c r="A37" s="74"/>
      <c r="B37" s="255" t="s">
        <v>249</v>
      </c>
      <c r="C37" s="256"/>
      <c r="D37" s="256"/>
      <c r="E37" s="257"/>
      <c r="F37" s="257"/>
      <c r="G37" s="256"/>
      <c r="H37" s="235"/>
      <c r="I37" s="236"/>
      <c r="J37" s="72"/>
      <c r="K37" s="72"/>
      <c r="L37" s="72"/>
      <c r="M37" s="72"/>
    </row>
    <row r="38" spans="1:13" s="71" customFormat="1" ht="26.25">
      <c r="A38" s="74"/>
      <c r="B38" s="258"/>
      <c r="C38" s="259"/>
      <c r="D38" s="259"/>
      <c r="E38" s="221"/>
      <c r="F38" s="221"/>
      <c r="G38" s="259"/>
      <c r="H38" s="72"/>
      <c r="I38" s="251"/>
      <c r="J38" s="72"/>
      <c r="K38" s="72"/>
      <c r="L38" s="72"/>
      <c r="M38" s="72"/>
    </row>
    <row r="39" spans="1:13" s="71" customFormat="1" ht="34.5" customHeight="1">
      <c r="A39" s="74"/>
      <c r="B39" s="258"/>
      <c r="C39" s="416" t="s">
        <v>52</v>
      </c>
      <c r="D39" s="417"/>
      <c r="E39" s="418"/>
      <c r="F39" s="353" t="s">
        <v>53</v>
      </c>
      <c r="G39" s="270" t="s">
        <v>250</v>
      </c>
      <c r="H39" s="72"/>
      <c r="I39" s="251"/>
      <c r="J39" s="72"/>
      <c r="K39" s="72"/>
      <c r="L39" s="72"/>
      <c r="M39" s="72"/>
    </row>
    <row r="40" spans="1:13" s="71" customFormat="1" ht="26.25">
      <c r="A40" s="74"/>
      <c r="B40" s="258"/>
      <c r="C40" s="413" t="s">
        <v>55</v>
      </c>
      <c r="D40" s="411" t="s">
        <v>0</v>
      </c>
      <c r="E40" s="412"/>
      <c r="F40" s="78">
        <f>IFERROR(G40/$G$47,0)</f>
        <v>0</v>
      </c>
      <c r="G40" s="66"/>
      <c r="H40" s="261" t="s">
        <v>54</v>
      </c>
      <c r="I40" s="251"/>
      <c r="J40" s="72"/>
      <c r="K40" s="72"/>
      <c r="L40" s="72"/>
      <c r="M40" s="72"/>
    </row>
    <row r="41" spans="1:13" s="71" customFormat="1" ht="55.5" customHeight="1">
      <c r="A41" s="74"/>
      <c r="B41" s="258"/>
      <c r="C41" s="414"/>
      <c r="D41" s="411" t="s">
        <v>25</v>
      </c>
      <c r="E41" s="412"/>
      <c r="F41" s="78">
        <f t="shared" ref="F41:F46" si="0">IFERROR(G41/$G$47,0)</f>
        <v>0</v>
      </c>
      <c r="G41" s="66"/>
      <c r="H41" s="261" t="s">
        <v>54</v>
      </c>
      <c r="I41" s="251"/>
      <c r="J41" s="72"/>
      <c r="K41" s="72"/>
      <c r="L41" s="72"/>
      <c r="M41" s="72"/>
    </row>
    <row r="42" spans="1:13" s="71" customFormat="1" ht="26.25">
      <c r="A42" s="74"/>
      <c r="B42" s="258"/>
      <c r="C42" s="415"/>
      <c r="D42" s="411" t="s">
        <v>56</v>
      </c>
      <c r="E42" s="412"/>
      <c r="F42" s="78">
        <f t="shared" si="0"/>
        <v>0</v>
      </c>
      <c r="G42" s="66"/>
      <c r="H42" s="261" t="s">
        <v>54</v>
      </c>
      <c r="I42" s="251"/>
      <c r="J42" s="72"/>
      <c r="K42" s="72"/>
      <c r="L42" s="72"/>
      <c r="M42" s="72"/>
    </row>
    <row r="43" spans="1:13" s="71" customFormat="1" ht="52.5" customHeight="1">
      <c r="A43" s="74"/>
      <c r="B43" s="258"/>
      <c r="C43" s="318" t="s">
        <v>57</v>
      </c>
      <c r="D43" s="411" t="s">
        <v>58</v>
      </c>
      <c r="E43" s="412"/>
      <c r="F43" s="78">
        <f t="shared" si="0"/>
        <v>0</v>
      </c>
      <c r="G43" s="67">
        <f>F28</f>
        <v>0</v>
      </c>
      <c r="H43" s="261" t="s">
        <v>61</v>
      </c>
      <c r="I43" s="251"/>
      <c r="J43" s="72"/>
      <c r="K43" s="72"/>
      <c r="L43" s="72"/>
      <c r="M43" s="72"/>
    </row>
    <row r="44" spans="1:13" s="71" customFormat="1" ht="26.25">
      <c r="A44" s="74"/>
      <c r="B44" s="258"/>
      <c r="C44" s="413" t="s">
        <v>59</v>
      </c>
      <c r="D44" s="411" t="s">
        <v>56</v>
      </c>
      <c r="E44" s="412"/>
      <c r="F44" s="78">
        <f t="shared" si="0"/>
        <v>0</v>
      </c>
      <c r="G44" s="66"/>
      <c r="H44" s="261" t="s">
        <v>54</v>
      </c>
      <c r="I44" s="251"/>
      <c r="J44" s="72"/>
      <c r="K44" s="72"/>
      <c r="L44" s="72"/>
      <c r="M44" s="72"/>
    </row>
    <row r="45" spans="1:13" s="71" customFormat="1" ht="26.25">
      <c r="A45" s="74"/>
      <c r="B45" s="258"/>
      <c r="C45" s="414"/>
      <c r="D45" s="411" t="s">
        <v>56</v>
      </c>
      <c r="E45" s="412"/>
      <c r="F45" s="78">
        <f t="shared" si="0"/>
        <v>0</v>
      </c>
      <c r="G45" s="66"/>
      <c r="H45" s="261" t="s">
        <v>54</v>
      </c>
      <c r="I45" s="251"/>
      <c r="J45" s="72"/>
      <c r="K45" s="72"/>
      <c r="L45" s="72"/>
      <c r="M45" s="72"/>
    </row>
    <row r="46" spans="1:13" s="71" customFormat="1" ht="26.25">
      <c r="A46" s="74"/>
      <c r="B46" s="258"/>
      <c r="C46" s="415"/>
      <c r="D46" s="411" t="s">
        <v>56</v>
      </c>
      <c r="E46" s="412"/>
      <c r="F46" s="78">
        <f t="shared" si="0"/>
        <v>0</v>
      </c>
      <c r="G46" s="66"/>
      <c r="H46" s="261" t="s">
        <v>54</v>
      </c>
      <c r="I46" s="251"/>
      <c r="J46" s="72"/>
      <c r="K46" s="72"/>
      <c r="L46" s="72"/>
      <c r="M46" s="72"/>
    </row>
    <row r="47" spans="1:13" s="71" customFormat="1" ht="26.25">
      <c r="A47" s="74"/>
      <c r="B47" s="258"/>
      <c r="C47" s="408" t="s">
        <v>3</v>
      </c>
      <c r="D47" s="409"/>
      <c r="E47" s="410"/>
      <c r="F47" s="185">
        <f>SUM(F40:F46)</f>
        <v>0</v>
      </c>
      <c r="G47" s="319">
        <f>I91</f>
        <v>0</v>
      </c>
      <c r="H47" s="261" t="s">
        <v>47</v>
      </c>
      <c r="I47" s="251"/>
      <c r="J47" s="184"/>
      <c r="K47" s="271"/>
      <c r="L47" s="212"/>
      <c r="M47" s="72"/>
    </row>
    <row r="48" spans="1:13" s="72" customFormat="1" ht="26.25" thickBot="1">
      <c r="A48" s="211"/>
      <c r="B48" s="272"/>
      <c r="C48" s="273"/>
      <c r="D48" s="273"/>
      <c r="E48" s="274"/>
      <c r="F48" s="275" t="s">
        <v>60</v>
      </c>
      <c r="G48" s="276"/>
      <c r="H48" s="277"/>
      <c r="I48" s="278"/>
      <c r="J48" s="212"/>
      <c r="K48" s="212"/>
      <c r="L48" s="212"/>
    </row>
    <row r="49" spans="1:25" s="71" customFormat="1" ht="26.25" thickBot="1">
      <c r="A49" s="76"/>
      <c r="B49" s="279"/>
      <c r="C49" s="279"/>
      <c r="D49" s="279"/>
      <c r="E49" s="280"/>
      <c r="F49" s="75"/>
      <c r="G49" s="75"/>
      <c r="H49" s="281"/>
      <c r="I49" s="75"/>
      <c r="J49" s="75"/>
      <c r="K49" s="75"/>
      <c r="L49" s="75"/>
      <c r="M49" s="72"/>
    </row>
    <row r="50" spans="1:25" s="71" customFormat="1" ht="26.25">
      <c r="A50" s="74"/>
      <c r="B50" s="336" t="s">
        <v>140</v>
      </c>
      <c r="C50" s="355"/>
      <c r="D50" s="355"/>
      <c r="E50" s="355"/>
      <c r="F50" s="355"/>
      <c r="G50" s="355"/>
      <c r="H50" s="355"/>
      <c r="I50" s="355"/>
      <c r="J50" s="356"/>
      <c r="K50" s="356"/>
      <c r="L50" s="357"/>
      <c r="M50" s="72"/>
    </row>
    <row r="51" spans="1:25" s="71" customFormat="1" ht="27" thickBot="1">
      <c r="A51" s="74"/>
      <c r="B51" s="347"/>
      <c r="C51" s="358"/>
      <c r="D51" s="358"/>
      <c r="E51" s="358"/>
      <c r="F51" s="358"/>
      <c r="G51" s="358"/>
      <c r="H51" s="358"/>
      <c r="I51" s="358"/>
      <c r="J51" s="359"/>
      <c r="K51" s="344" t="s">
        <v>47</v>
      </c>
      <c r="L51" s="360"/>
      <c r="M51" s="72"/>
    </row>
    <row r="52" spans="1:25" s="71" customFormat="1" ht="52.5">
      <c r="A52" s="74"/>
      <c r="B52" s="354" t="s">
        <v>133</v>
      </c>
      <c r="C52" s="316" t="s">
        <v>14</v>
      </c>
      <c r="D52" s="316" t="s">
        <v>142</v>
      </c>
      <c r="E52" s="316" t="s">
        <v>136</v>
      </c>
      <c r="F52" s="316" t="s">
        <v>5</v>
      </c>
      <c r="G52" s="316" t="s">
        <v>36</v>
      </c>
      <c r="H52" s="316" t="s">
        <v>253</v>
      </c>
      <c r="I52" s="316" t="s">
        <v>251</v>
      </c>
      <c r="J52" s="316" t="s">
        <v>254</v>
      </c>
      <c r="K52" s="316" t="s">
        <v>252</v>
      </c>
      <c r="L52" s="317" t="s">
        <v>132</v>
      </c>
      <c r="M52" s="72"/>
    </row>
    <row r="53" spans="1:25" ht="20.25">
      <c r="B53" s="197"/>
      <c r="C53" s="191"/>
      <c r="D53" s="190"/>
      <c r="E53" s="191"/>
      <c r="F53" s="191"/>
      <c r="G53" s="192"/>
      <c r="H53" s="191"/>
      <c r="I53" s="193"/>
      <c r="J53" s="193"/>
      <c r="K53" s="320">
        <f>IFERROR(J53/I53,0)</f>
        <v>0</v>
      </c>
      <c r="L53" s="198"/>
      <c r="M53" s="212"/>
      <c r="N53" s="75"/>
      <c r="O53" s="75"/>
      <c r="P53" s="75"/>
      <c r="Q53" s="75"/>
      <c r="R53" s="75"/>
      <c r="S53" s="75"/>
      <c r="T53" s="75"/>
      <c r="U53" s="75"/>
      <c r="V53" s="75"/>
      <c r="W53" s="75"/>
      <c r="X53" s="75"/>
      <c r="Y53" s="75"/>
    </row>
    <row r="54" spans="1:25" s="212" customFormat="1" ht="20.25">
      <c r="A54" s="211"/>
      <c r="B54" s="197"/>
      <c r="C54" s="191"/>
      <c r="D54" s="190"/>
      <c r="E54" s="191"/>
      <c r="F54" s="191"/>
      <c r="G54" s="192"/>
      <c r="H54" s="191"/>
      <c r="I54" s="193"/>
      <c r="J54" s="193"/>
      <c r="K54" s="320">
        <f t="shared" ref="K54:K91" si="1">IFERROR(J54/I54,0)</f>
        <v>0</v>
      </c>
      <c r="L54" s="198"/>
      <c r="M54" s="243"/>
      <c r="N54" s="211"/>
      <c r="O54" s="243"/>
      <c r="P54" s="211"/>
      <c r="Q54" s="211"/>
      <c r="R54" s="211"/>
      <c r="S54" s="211"/>
      <c r="T54" s="211"/>
      <c r="U54" s="211"/>
      <c r="V54" s="211"/>
      <c r="W54" s="211"/>
      <c r="X54" s="211"/>
      <c r="Y54" s="211"/>
    </row>
    <row r="55" spans="1:25" s="212" customFormat="1" ht="20.25">
      <c r="A55" s="211"/>
      <c r="B55" s="197"/>
      <c r="C55" s="191"/>
      <c r="D55" s="190"/>
      <c r="E55" s="191"/>
      <c r="F55" s="191"/>
      <c r="G55" s="192"/>
      <c r="H55" s="191"/>
      <c r="I55" s="193"/>
      <c r="J55" s="193"/>
      <c r="K55" s="320">
        <f t="shared" si="1"/>
        <v>0</v>
      </c>
      <c r="L55" s="198"/>
      <c r="M55" s="243"/>
      <c r="S55" s="211"/>
      <c r="T55" s="211"/>
      <c r="U55" s="211"/>
      <c r="V55" s="211"/>
      <c r="W55" s="211"/>
      <c r="X55" s="211"/>
      <c r="Y55" s="211"/>
    </row>
    <row r="56" spans="1:25" ht="20.25">
      <c r="B56" s="197"/>
      <c r="C56" s="191"/>
      <c r="D56" s="190"/>
      <c r="E56" s="191"/>
      <c r="F56" s="191"/>
      <c r="G56" s="192"/>
      <c r="H56" s="191"/>
      <c r="I56" s="193"/>
      <c r="J56" s="193"/>
      <c r="K56" s="320">
        <f t="shared" si="1"/>
        <v>0</v>
      </c>
      <c r="L56" s="198"/>
    </row>
    <row r="57" spans="1:25" ht="20.25">
      <c r="B57" s="197"/>
      <c r="C57" s="191"/>
      <c r="D57" s="190"/>
      <c r="E57" s="191"/>
      <c r="F57" s="191"/>
      <c r="G57" s="192"/>
      <c r="H57" s="191"/>
      <c r="I57" s="193"/>
      <c r="J57" s="193"/>
      <c r="K57" s="320">
        <f t="shared" si="1"/>
        <v>0</v>
      </c>
      <c r="L57" s="198"/>
      <c r="N57" s="243"/>
      <c r="O57" s="243"/>
      <c r="P57" s="211"/>
      <c r="Q57" s="211"/>
      <c r="R57" s="211"/>
    </row>
    <row r="58" spans="1:25" ht="25.5">
      <c r="B58" s="199"/>
      <c r="C58" s="191"/>
      <c r="D58" s="190"/>
      <c r="E58" s="194"/>
      <c r="F58" s="191"/>
      <c r="G58" s="192"/>
      <c r="H58" s="194"/>
      <c r="I58" s="195"/>
      <c r="J58" s="195"/>
      <c r="K58" s="320">
        <f t="shared" si="1"/>
        <v>0</v>
      </c>
      <c r="L58" s="200"/>
    </row>
    <row r="59" spans="1:25" ht="25.5">
      <c r="B59" s="199"/>
      <c r="C59" s="191"/>
      <c r="D59" s="190"/>
      <c r="E59" s="194"/>
      <c r="F59" s="191"/>
      <c r="G59" s="192"/>
      <c r="H59" s="194"/>
      <c r="I59" s="195"/>
      <c r="J59" s="195"/>
      <c r="K59" s="320">
        <f t="shared" si="1"/>
        <v>0</v>
      </c>
      <c r="L59" s="200"/>
    </row>
    <row r="60" spans="1:25" s="281" customFormat="1" ht="23.25" customHeight="1">
      <c r="A60" s="283"/>
      <c r="B60" s="199"/>
      <c r="C60" s="191"/>
      <c r="D60" s="190"/>
      <c r="E60" s="194"/>
      <c r="F60" s="191"/>
      <c r="G60" s="192"/>
      <c r="H60" s="194"/>
      <c r="I60" s="195"/>
      <c r="J60" s="195"/>
      <c r="K60" s="320">
        <f t="shared" si="1"/>
        <v>0</v>
      </c>
      <c r="L60" s="200"/>
      <c r="M60" s="284"/>
      <c r="N60" s="285"/>
      <c r="O60" s="285"/>
      <c r="P60" s="285"/>
      <c r="Q60" s="285"/>
      <c r="R60" s="285"/>
      <c r="S60" s="283"/>
      <c r="T60" s="286" t="s">
        <v>330</v>
      </c>
      <c r="U60" s="287"/>
      <c r="V60" s="288"/>
      <c r="W60" s="283"/>
      <c r="X60" s="283"/>
      <c r="Y60" s="283"/>
    </row>
    <row r="61" spans="1:25" s="71" customFormat="1" ht="26.25">
      <c r="A61" s="74"/>
      <c r="B61" s="199"/>
      <c r="C61" s="191"/>
      <c r="D61" s="190"/>
      <c r="E61" s="194"/>
      <c r="F61" s="191"/>
      <c r="G61" s="192"/>
      <c r="H61" s="194"/>
      <c r="I61" s="195"/>
      <c r="J61" s="195"/>
      <c r="K61" s="320">
        <f t="shared" si="1"/>
        <v>0</v>
      </c>
      <c r="L61" s="200"/>
      <c r="M61" s="282"/>
      <c r="N61" s="289"/>
      <c r="O61" s="289"/>
      <c r="P61" s="74"/>
      <c r="Q61" s="74"/>
      <c r="R61" s="74"/>
      <c r="S61" s="74"/>
      <c r="T61" s="290" t="s">
        <v>17</v>
      </c>
      <c r="U61" s="74"/>
      <c r="V61" s="74"/>
      <c r="W61" s="74"/>
      <c r="X61" s="74"/>
      <c r="Y61" s="74"/>
    </row>
    <row r="62" spans="1:25" s="294" customFormat="1" ht="25.5">
      <c r="A62" s="291"/>
      <c r="B62" s="199"/>
      <c r="C62" s="191"/>
      <c r="D62" s="190"/>
      <c r="E62" s="194"/>
      <c r="F62" s="191"/>
      <c r="G62" s="192"/>
      <c r="H62" s="194"/>
      <c r="I62" s="195"/>
      <c r="J62" s="195"/>
      <c r="K62" s="320">
        <f t="shared" si="1"/>
        <v>0</v>
      </c>
      <c r="L62" s="200"/>
      <c r="M62" s="292"/>
      <c r="N62" s="292"/>
      <c r="O62" s="292" t="s">
        <v>25</v>
      </c>
      <c r="P62" s="292"/>
      <c r="Q62" s="292"/>
      <c r="R62" s="291"/>
      <c r="S62" s="291"/>
      <c r="T62" s="286" t="s">
        <v>128</v>
      </c>
      <c r="U62" s="293"/>
      <c r="V62" s="291"/>
      <c r="W62" s="291"/>
      <c r="X62" s="291"/>
    </row>
    <row r="63" spans="1:25" s="299" customFormat="1" ht="25.5">
      <c r="A63" s="76"/>
      <c r="B63" s="199"/>
      <c r="C63" s="191"/>
      <c r="D63" s="190"/>
      <c r="E63" s="194"/>
      <c r="F63" s="191"/>
      <c r="G63" s="192"/>
      <c r="H63" s="194"/>
      <c r="I63" s="195"/>
      <c r="J63" s="195"/>
      <c r="K63" s="320">
        <f t="shared" si="1"/>
        <v>0</v>
      </c>
      <c r="L63" s="200"/>
      <c r="M63" s="295"/>
      <c r="N63" s="295"/>
      <c r="O63" s="295" t="s">
        <v>35</v>
      </c>
      <c r="P63" s="295"/>
      <c r="Q63" s="295"/>
      <c r="R63" s="76"/>
      <c r="S63" s="296"/>
      <c r="T63" s="297" t="s">
        <v>18</v>
      </c>
      <c r="U63" s="298"/>
      <c r="V63" s="76"/>
      <c r="W63" s="76"/>
      <c r="X63" s="76"/>
    </row>
    <row r="64" spans="1:25" s="299" customFormat="1" ht="25.5">
      <c r="A64" s="76"/>
      <c r="B64" s="199"/>
      <c r="C64" s="191"/>
      <c r="D64" s="190"/>
      <c r="E64" s="194"/>
      <c r="F64" s="191"/>
      <c r="G64" s="192"/>
      <c r="H64" s="194"/>
      <c r="I64" s="195"/>
      <c r="J64" s="195"/>
      <c r="K64" s="320">
        <f t="shared" si="1"/>
        <v>0</v>
      </c>
      <c r="L64" s="200"/>
      <c r="M64" s="295"/>
      <c r="N64" s="295"/>
      <c r="O64" s="295"/>
      <c r="P64" s="295"/>
      <c r="Q64" s="295"/>
      <c r="R64" s="76"/>
      <c r="S64" s="300"/>
      <c r="T64" s="286" t="s">
        <v>260</v>
      </c>
      <c r="U64" s="301"/>
      <c r="V64" s="76"/>
      <c r="W64" s="76"/>
      <c r="X64" s="76"/>
    </row>
    <row r="65" spans="1:24" s="299" customFormat="1" ht="25.5">
      <c r="A65" s="76"/>
      <c r="B65" s="199"/>
      <c r="C65" s="191"/>
      <c r="D65" s="190"/>
      <c r="E65" s="194"/>
      <c r="F65" s="191"/>
      <c r="G65" s="192"/>
      <c r="H65" s="194"/>
      <c r="I65" s="195"/>
      <c r="J65" s="195"/>
      <c r="K65" s="320">
        <f t="shared" si="1"/>
        <v>0</v>
      </c>
      <c r="L65" s="200"/>
      <c r="M65" s="295"/>
      <c r="N65" s="295"/>
      <c r="O65" s="295"/>
      <c r="P65" s="295"/>
      <c r="Q65" s="295"/>
      <c r="R65" s="76"/>
      <c r="S65" s="296"/>
      <c r="T65" s="286" t="s">
        <v>129</v>
      </c>
      <c r="U65" s="298"/>
      <c r="V65" s="76"/>
      <c r="W65" s="76"/>
      <c r="X65" s="76"/>
    </row>
    <row r="66" spans="1:24" s="302" customFormat="1" ht="25.5">
      <c r="A66" s="76"/>
      <c r="B66" s="201"/>
      <c r="C66" s="191"/>
      <c r="D66" s="190"/>
      <c r="E66" s="196"/>
      <c r="F66" s="191"/>
      <c r="G66" s="192"/>
      <c r="H66" s="196"/>
      <c r="I66" s="195"/>
      <c r="J66" s="195"/>
      <c r="K66" s="320">
        <f t="shared" si="1"/>
        <v>0</v>
      </c>
      <c r="L66" s="200"/>
      <c r="M66" s="295"/>
      <c r="N66" s="295"/>
      <c r="O66" s="295"/>
      <c r="P66" s="295"/>
      <c r="Q66" s="295"/>
      <c r="R66" s="76"/>
      <c r="S66" s="296"/>
      <c r="T66" s="286" t="s">
        <v>24</v>
      </c>
      <c r="U66" s="298"/>
      <c r="V66" s="76"/>
      <c r="W66" s="76"/>
      <c r="X66" s="76"/>
    </row>
    <row r="67" spans="1:24" s="304" customFormat="1" ht="25.5">
      <c r="A67" s="76"/>
      <c r="B67" s="199"/>
      <c r="C67" s="191"/>
      <c r="D67" s="190"/>
      <c r="E67" s="194"/>
      <c r="F67" s="191"/>
      <c r="G67" s="192"/>
      <c r="H67" s="194"/>
      <c r="I67" s="195"/>
      <c r="J67" s="195"/>
      <c r="K67" s="320">
        <f t="shared" si="1"/>
        <v>0</v>
      </c>
      <c r="L67" s="200"/>
      <c r="M67" s="295"/>
      <c r="N67" s="295"/>
      <c r="O67" s="295"/>
      <c r="P67" s="295"/>
      <c r="Q67" s="295"/>
      <c r="R67" s="76"/>
      <c r="S67" s="303"/>
      <c r="T67" s="286" t="s">
        <v>23</v>
      </c>
      <c r="U67" s="298"/>
      <c r="V67" s="76"/>
      <c r="W67" s="76"/>
      <c r="X67" s="76"/>
    </row>
    <row r="68" spans="1:24" s="304" customFormat="1" ht="25.5">
      <c r="A68" s="76"/>
      <c r="B68" s="199"/>
      <c r="C68" s="191"/>
      <c r="D68" s="190"/>
      <c r="E68" s="194"/>
      <c r="F68" s="191"/>
      <c r="G68" s="192"/>
      <c r="H68" s="194"/>
      <c r="I68" s="195"/>
      <c r="J68" s="195"/>
      <c r="K68" s="320">
        <f>IFERROR(J68/I68,0)</f>
        <v>0</v>
      </c>
      <c r="L68" s="200"/>
      <c r="M68" s="295"/>
      <c r="N68" s="295"/>
      <c r="O68" s="295"/>
      <c r="P68" s="295"/>
      <c r="Q68" s="295"/>
      <c r="R68" s="76"/>
      <c r="S68" s="303"/>
      <c r="T68" s="286" t="s">
        <v>130</v>
      </c>
      <c r="U68" s="298"/>
      <c r="V68" s="76"/>
      <c r="W68" s="76"/>
      <c r="X68" s="76"/>
    </row>
    <row r="69" spans="1:24" s="305" customFormat="1" ht="25.5">
      <c r="A69" s="76"/>
      <c r="B69" s="199"/>
      <c r="C69" s="191"/>
      <c r="D69" s="190"/>
      <c r="E69" s="194"/>
      <c r="F69" s="191"/>
      <c r="G69" s="192"/>
      <c r="H69" s="194"/>
      <c r="I69" s="195"/>
      <c r="J69" s="195"/>
      <c r="K69" s="320">
        <f t="shared" si="1"/>
        <v>0</v>
      </c>
      <c r="L69" s="200"/>
      <c r="M69" s="295"/>
      <c r="N69" s="295"/>
      <c r="O69" s="295"/>
      <c r="P69" s="295"/>
      <c r="Q69" s="295"/>
      <c r="R69" s="76"/>
      <c r="S69" s="303"/>
      <c r="T69" s="286" t="s">
        <v>135</v>
      </c>
      <c r="U69" s="298"/>
      <c r="V69" s="76"/>
      <c r="W69" s="76"/>
      <c r="X69" s="76"/>
    </row>
    <row r="70" spans="1:24" s="305" customFormat="1" ht="25.5">
      <c r="A70" s="76"/>
      <c r="B70" s="199"/>
      <c r="C70" s="191"/>
      <c r="D70" s="190"/>
      <c r="E70" s="194"/>
      <c r="F70" s="191"/>
      <c r="G70" s="192"/>
      <c r="H70" s="194"/>
      <c r="I70" s="195"/>
      <c r="J70" s="195"/>
      <c r="K70" s="320">
        <f t="shared" si="1"/>
        <v>0</v>
      </c>
      <c r="L70" s="200"/>
      <c r="M70" s="295"/>
      <c r="N70" s="295"/>
      <c r="O70" s="295"/>
      <c r="P70" s="295"/>
      <c r="Q70" s="295"/>
      <c r="R70" s="76"/>
      <c r="S70" s="298"/>
      <c r="T70" s="286" t="s">
        <v>22</v>
      </c>
      <c r="U70" s="298"/>
      <c r="V70" s="76"/>
      <c r="W70" s="76"/>
      <c r="X70" s="76"/>
    </row>
    <row r="71" spans="1:24" s="305" customFormat="1" ht="25.5">
      <c r="A71" s="76"/>
      <c r="B71" s="201"/>
      <c r="C71" s="191"/>
      <c r="D71" s="190"/>
      <c r="E71" s="196"/>
      <c r="F71" s="191"/>
      <c r="G71" s="192"/>
      <c r="H71" s="196"/>
      <c r="I71" s="195"/>
      <c r="J71" s="195"/>
      <c r="K71" s="320">
        <f t="shared" si="1"/>
        <v>0</v>
      </c>
      <c r="L71" s="200"/>
      <c r="M71" s="295"/>
      <c r="N71" s="295"/>
      <c r="O71" s="295"/>
      <c r="P71" s="295"/>
      <c r="Q71" s="295"/>
      <c r="R71" s="76"/>
      <c r="S71" s="76"/>
      <c r="T71" s="286" t="s">
        <v>131</v>
      </c>
      <c r="U71" s="76"/>
      <c r="V71" s="76"/>
      <c r="W71" s="76"/>
      <c r="X71" s="76"/>
    </row>
    <row r="72" spans="1:24" s="305" customFormat="1" ht="25.5">
      <c r="A72" s="76"/>
      <c r="B72" s="201"/>
      <c r="C72" s="191"/>
      <c r="D72" s="190"/>
      <c r="E72" s="196"/>
      <c r="F72" s="191"/>
      <c r="G72" s="192"/>
      <c r="H72" s="196"/>
      <c r="I72" s="195"/>
      <c r="J72" s="195"/>
      <c r="K72" s="320">
        <f t="shared" si="1"/>
        <v>0</v>
      </c>
      <c r="L72" s="200"/>
      <c r="M72" s="295"/>
      <c r="N72" s="295"/>
      <c r="O72" s="295"/>
      <c r="P72" s="295"/>
      <c r="Q72" s="295"/>
      <c r="R72" s="76"/>
      <c r="S72" s="76"/>
      <c r="T72" s="76" t="s">
        <v>28</v>
      </c>
      <c r="U72" s="76"/>
      <c r="V72" s="76"/>
      <c r="W72" s="76"/>
      <c r="X72" s="76"/>
    </row>
    <row r="73" spans="1:24" s="305" customFormat="1" ht="25.5">
      <c r="A73" s="76"/>
      <c r="B73" s="201"/>
      <c r="C73" s="191"/>
      <c r="D73" s="190"/>
      <c r="E73" s="196"/>
      <c r="F73" s="191"/>
      <c r="G73" s="192"/>
      <c r="H73" s="196"/>
      <c r="I73" s="195"/>
      <c r="J73" s="195"/>
      <c r="K73" s="320">
        <f t="shared" si="1"/>
        <v>0</v>
      </c>
      <c r="L73" s="200"/>
      <c r="M73" s="295"/>
      <c r="N73" s="295"/>
      <c r="O73" s="295"/>
      <c r="P73" s="295"/>
      <c r="Q73" s="295"/>
      <c r="R73" s="76"/>
      <c r="S73" s="76"/>
      <c r="T73" s="76" t="s">
        <v>27</v>
      </c>
      <c r="U73" s="76"/>
      <c r="V73" s="76"/>
      <c r="W73" s="76"/>
      <c r="X73" s="76"/>
    </row>
    <row r="74" spans="1:24" s="306" customFormat="1" ht="25.5">
      <c r="A74" s="76"/>
      <c r="B74" s="201"/>
      <c r="C74" s="191"/>
      <c r="D74" s="190"/>
      <c r="E74" s="196"/>
      <c r="F74" s="191"/>
      <c r="G74" s="192"/>
      <c r="H74" s="196"/>
      <c r="I74" s="195"/>
      <c r="J74" s="195"/>
      <c r="K74" s="320">
        <f t="shared" si="1"/>
        <v>0</v>
      </c>
      <c r="L74" s="200"/>
      <c r="M74" s="295"/>
      <c r="N74" s="295"/>
      <c r="O74" s="295"/>
      <c r="P74" s="295"/>
      <c r="Q74" s="295"/>
      <c r="R74" s="76"/>
      <c r="S74" s="76"/>
      <c r="T74" s="76" t="s">
        <v>26</v>
      </c>
      <c r="U74" s="76"/>
      <c r="V74" s="76"/>
      <c r="W74" s="76"/>
      <c r="X74" s="76"/>
    </row>
    <row r="75" spans="1:24" s="306" customFormat="1" ht="25.5">
      <c r="A75" s="76"/>
      <c r="B75" s="201"/>
      <c r="C75" s="191"/>
      <c r="D75" s="190"/>
      <c r="E75" s="196"/>
      <c r="F75" s="191"/>
      <c r="G75" s="192"/>
      <c r="H75" s="196"/>
      <c r="I75" s="195"/>
      <c r="J75" s="195"/>
      <c r="K75" s="320">
        <f t="shared" si="1"/>
        <v>0</v>
      </c>
      <c r="L75" s="200"/>
      <c r="M75" s="295"/>
      <c r="N75" s="295"/>
      <c r="O75" s="295"/>
      <c r="P75" s="295"/>
      <c r="Q75" s="295"/>
      <c r="R75" s="76"/>
      <c r="S75" s="76"/>
      <c r="T75" s="76"/>
      <c r="U75" s="76"/>
      <c r="V75" s="76"/>
      <c r="W75" s="76"/>
      <c r="X75" s="76"/>
    </row>
    <row r="76" spans="1:24" s="307" customFormat="1" ht="25.5">
      <c r="A76" s="283"/>
      <c r="B76" s="201"/>
      <c r="C76" s="191"/>
      <c r="D76" s="190"/>
      <c r="E76" s="196"/>
      <c r="F76" s="191"/>
      <c r="G76" s="192"/>
      <c r="H76" s="196"/>
      <c r="I76" s="195"/>
      <c r="J76" s="195"/>
      <c r="K76" s="320">
        <f t="shared" si="1"/>
        <v>0</v>
      </c>
      <c r="L76" s="200"/>
      <c r="M76" s="295"/>
      <c r="N76" s="295"/>
      <c r="O76" s="295"/>
      <c r="P76" s="295"/>
      <c r="Q76" s="295"/>
      <c r="R76" s="283"/>
      <c r="S76" s="283"/>
      <c r="T76" s="283" t="s">
        <v>0</v>
      </c>
      <c r="U76" s="283"/>
      <c r="V76" s="283"/>
      <c r="W76" s="283"/>
      <c r="X76" s="283"/>
    </row>
    <row r="77" spans="1:24" s="308" customFormat="1" ht="25.5">
      <c r="A77" s="76"/>
      <c r="B77" s="201"/>
      <c r="C77" s="191"/>
      <c r="D77" s="190"/>
      <c r="E77" s="196"/>
      <c r="F77" s="191"/>
      <c r="G77" s="192"/>
      <c r="H77" s="196"/>
      <c r="I77" s="195"/>
      <c r="J77" s="195"/>
      <c r="K77" s="320">
        <f t="shared" si="1"/>
        <v>0</v>
      </c>
      <c r="L77" s="200"/>
      <c r="M77" s="295"/>
      <c r="N77" s="295"/>
      <c r="O77" s="295"/>
      <c r="P77" s="295"/>
      <c r="Q77" s="295"/>
      <c r="R77" s="76"/>
      <c r="S77" s="76"/>
      <c r="T77" s="76" t="s">
        <v>30</v>
      </c>
      <c r="U77" s="76"/>
      <c r="V77" s="76"/>
      <c r="W77" s="76"/>
      <c r="X77" s="76"/>
    </row>
    <row r="78" spans="1:24" s="308" customFormat="1" ht="25.5">
      <c r="A78" s="76"/>
      <c r="B78" s="201"/>
      <c r="C78" s="191"/>
      <c r="D78" s="190"/>
      <c r="E78" s="196"/>
      <c r="F78" s="191"/>
      <c r="G78" s="192"/>
      <c r="H78" s="196"/>
      <c r="I78" s="195"/>
      <c r="J78" s="195"/>
      <c r="K78" s="320">
        <f t="shared" si="1"/>
        <v>0</v>
      </c>
      <c r="L78" s="200"/>
      <c r="M78" s="295"/>
      <c r="N78" s="295"/>
      <c r="O78" s="295"/>
      <c r="P78" s="295"/>
      <c r="Q78" s="295"/>
      <c r="R78" s="76"/>
      <c r="S78" s="76"/>
      <c r="T78" s="76"/>
      <c r="U78" s="76"/>
      <c r="V78" s="76"/>
      <c r="W78" s="76"/>
      <c r="X78" s="76"/>
    </row>
    <row r="79" spans="1:24" s="308" customFormat="1" ht="25.5">
      <c r="A79" s="76"/>
      <c r="B79" s="201"/>
      <c r="C79" s="191"/>
      <c r="D79" s="190"/>
      <c r="E79" s="196"/>
      <c r="F79" s="191"/>
      <c r="G79" s="192"/>
      <c r="H79" s="196"/>
      <c r="I79" s="195"/>
      <c r="J79" s="195"/>
      <c r="K79" s="320">
        <f t="shared" si="1"/>
        <v>0</v>
      </c>
      <c r="L79" s="200"/>
      <c r="M79" s="295"/>
      <c r="N79" s="295"/>
      <c r="O79" s="295"/>
      <c r="P79" s="295"/>
      <c r="Q79" s="295"/>
      <c r="R79" s="76"/>
      <c r="S79" s="76"/>
      <c r="T79" s="76"/>
      <c r="U79" s="76"/>
      <c r="V79" s="76"/>
      <c r="W79" s="76"/>
      <c r="X79" s="76"/>
    </row>
    <row r="80" spans="1:24" s="308" customFormat="1" ht="25.5">
      <c r="A80" s="76"/>
      <c r="B80" s="201"/>
      <c r="C80" s="191"/>
      <c r="D80" s="190"/>
      <c r="E80" s="196"/>
      <c r="F80" s="191"/>
      <c r="G80" s="192"/>
      <c r="H80" s="196"/>
      <c r="I80" s="195"/>
      <c r="J80" s="195"/>
      <c r="K80" s="320">
        <f t="shared" si="1"/>
        <v>0</v>
      </c>
      <c r="L80" s="200"/>
      <c r="M80" s="295"/>
      <c r="N80" s="295"/>
      <c r="O80" s="295"/>
      <c r="P80" s="295"/>
      <c r="Q80" s="295"/>
      <c r="R80" s="76"/>
      <c r="S80" s="76"/>
      <c r="T80" s="76"/>
      <c r="U80" s="76"/>
      <c r="V80" s="76"/>
      <c r="W80" s="76"/>
      <c r="X80" s="76"/>
    </row>
    <row r="81" spans="1:24" s="75" customFormat="1" ht="25.5">
      <c r="A81" s="76"/>
      <c r="B81" s="201"/>
      <c r="C81" s="191"/>
      <c r="D81" s="190"/>
      <c r="E81" s="196"/>
      <c r="F81" s="191"/>
      <c r="G81" s="192"/>
      <c r="H81" s="196"/>
      <c r="I81" s="195"/>
      <c r="J81" s="195"/>
      <c r="K81" s="320">
        <f t="shared" si="1"/>
        <v>0</v>
      </c>
      <c r="L81" s="200"/>
      <c r="M81" s="76"/>
      <c r="N81" s="76"/>
      <c r="O81" s="76"/>
      <c r="P81" s="76"/>
      <c r="Q81" s="76"/>
      <c r="R81" s="76"/>
      <c r="S81" s="76"/>
      <c r="T81" s="76"/>
      <c r="U81" s="76"/>
      <c r="V81" s="76"/>
      <c r="W81" s="76"/>
      <c r="X81" s="76"/>
    </row>
    <row r="82" spans="1:24" s="75" customFormat="1" ht="25.5">
      <c r="A82" s="76"/>
      <c r="B82" s="201"/>
      <c r="C82" s="191"/>
      <c r="D82" s="190"/>
      <c r="E82" s="196"/>
      <c r="F82" s="191"/>
      <c r="G82" s="192"/>
      <c r="H82" s="196"/>
      <c r="I82" s="195"/>
      <c r="J82" s="195"/>
      <c r="K82" s="320">
        <f t="shared" si="1"/>
        <v>0</v>
      </c>
      <c r="L82" s="200"/>
      <c r="M82" s="76"/>
      <c r="N82" s="76"/>
      <c r="O82" s="76"/>
      <c r="P82" s="76"/>
      <c r="Q82" s="76"/>
      <c r="R82" s="76"/>
      <c r="S82" s="76"/>
      <c r="T82" s="76"/>
      <c r="U82" s="76"/>
      <c r="V82" s="76"/>
      <c r="W82" s="76"/>
      <c r="X82" s="76"/>
    </row>
    <row r="83" spans="1:24" s="75" customFormat="1" ht="25.5">
      <c r="A83" s="76"/>
      <c r="B83" s="201"/>
      <c r="C83" s="191"/>
      <c r="D83" s="190"/>
      <c r="E83" s="196"/>
      <c r="F83" s="191"/>
      <c r="G83" s="192"/>
      <c r="H83" s="196"/>
      <c r="I83" s="195"/>
      <c r="J83" s="195"/>
      <c r="K83" s="320">
        <f t="shared" si="1"/>
        <v>0</v>
      </c>
      <c r="L83" s="200"/>
      <c r="M83" s="76"/>
      <c r="N83" s="76"/>
      <c r="O83" s="76"/>
      <c r="P83" s="76"/>
      <c r="Q83" s="76"/>
      <c r="R83" s="76"/>
      <c r="S83" s="76"/>
      <c r="T83" s="76"/>
      <c r="U83" s="76"/>
      <c r="V83" s="76"/>
      <c r="W83" s="76"/>
      <c r="X83" s="76"/>
    </row>
    <row r="84" spans="1:24" s="75" customFormat="1" ht="25.5">
      <c r="A84" s="76"/>
      <c r="B84" s="201"/>
      <c r="C84" s="191"/>
      <c r="D84" s="190"/>
      <c r="E84" s="196"/>
      <c r="F84" s="191"/>
      <c r="G84" s="192"/>
      <c r="H84" s="196"/>
      <c r="I84" s="195"/>
      <c r="J84" s="195"/>
      <c r="K84" s="320">
        <f t="shared" si="1"/>
        <v>0</v>
      </c>
      <c r="L84" s="200"/>
      <c r="M84" s="76"/>
      <c r="N84" s="76"/>
      <c r="O84" s="76"/>
      <c r="P84" s="76"/>
      <c r="Q84" s="76"/>
      <c r="R84" s="76"/>
      <c r="S84" s="76"/>
      <c r="T84" s="76"/>
      <c r="U84" s="76"/>
      <c r="V84" s="76"/>
      <c r="W84" s="76"/>
      <c r="X84" s="76"/>
    </row>
    <row r="85" spans="1:24" s="75" customFormat="1" ht="25.5">
      <c r="A85" s="76"/>
      <c r="B85" s="201"/>
      <c r="C85" s="191"/>
      <c r="D85" s="190"/>
      <c r="E85" s="196"/>
      <c r="F85" s="191"/>
      <c r="G85" s="192"/>
      <c r="H85" s="196"/>
      <c r="I85" s="195"/>
      <c r="J85" s="195"/>
      <c r="K85" s="320">
        <f t="shared" si="1"/>
        <v>0</v>
      </c>
      <c r="L85" s="200"/>
      <c r="M85" s="76"/>
      <c r="N85" s="76"/>
      <c r="O85" s="76"/>
      <c r="P85" s="76"/>
      <c r="Q85" s="76"/>
      <c r="R85" s="76"/>
      <c r="S85" s="76"/>
      <c r="T85" s="76"/>
      <c r="U85" s="76"/>
      <c r="V85" s="76"/>
      <c r="W85" s="76"/>
      <c r="X85" s="76"/>
    </row>
    <row r="86" spans="1:24" s="75" customFormat="1" ht="25.5">
      <c r="A86" s="76"/>
      <c r="B86" s="201"/>
      <c r="C86" s="191"/>
      <c r="D86" s="190"/>
      <c r="E86" s="196"/>
      <c r="F86" s="191"/>
      <c r="G86" s="192"/>
      <c r="H86" s="196"/>
      <c r="I86" s="195"/>
      <c r="J86" s="195"/>
      <c r="K86" s="320">
        <f t="shared" si="1"/>
        <v>0</v>
      </c>
      <c r="L86" s="200"/>
      <c r="M86" s="76"/>
      <c r="N86" s="76"/>
      <c r="O86" s="76"/>
      <c r="P86" s="76"/>
      <c r="Q86" s="76"/>
      <c r="R86" s="76"/>
      <c r="S86" s="76"/>
      <c r="T86" s="76"/>
      <c r="U86" s="76"/>
      <c r="V86" s="76"/>
      <c r="W86" s="76"/>
      <c r="X86" s="76"/>
    </row>
    <row r="87" spans="1:24" s="75" customFormat="1" ht="25.5">
      <c r="A87" s="76"/>
      <c r="B87" s="201"/>
      <c r="C87" s="191"/>
      <c r="D87" s="190"/>
      <c r="E87" s="196"/>
      <c r="F87" s="191"/>
      <c r="G87" s="192"/>
      <c r="H87" s="196"/>
      <c r="I87" s="195"/>
      <c r="J87" s="195"/>
      <c r="K87" s="320">
        <f t="shared" si="1"/>
        <v>0</v>
      </c>
      <c r="L87" s="200"/>
      <c r="M87" s="76"/>
      <c r="N87" s="76"/>
      <c r="O87" s="76"/>
      <c r="P87" s="76"/>
      <c r="Q87" s="76"/>
      <c r="R87" s="76"/>
      <c r="S87" s="76"/>
      <c r="T87" s="76"/>
      <c r="U87" s="76"/>
      <c r="V87" s="76"/>
      <c r="W87" s="76"/>
      <c r="X87" s="76"/>
    </row>
    <row r="88" spans="1:24" s="75" customFormat="1" ht="25.5">
      <c r="A88" s="76"/>
      <c r="B88" s="201"/>
      <c r="C88" s="191"/>
      <c r="D88" s="190"/>
      <c r="E88" s="196"/>
      <c r="F88" s="191"/>
      <c r="G88" s="192"/>
      <c r="H88" s="196"/>
      <c r="I88" s="195"/>
      <c r="J88" s="195"/>
      <c r="K88" s="320">
        <f t="shared" si="1"/>
        <v>0</v>
      </c>
      <c r="L88" s="200"/>
      <c r="M88" s="76"/>
      <c r="N88" s="76"/>
      <c r="O88" s="76"/>
      <c r="P88" s="76"/>
      <c r="Q88" s="76"/>
      <c r="R88" s="76"/>
      <c r="S88" s="76"/>
      <c r="T88" s="76"/>
      <c r="U88" s="76"/>
      <c r="V88" s="76"/>
      <c r="W88" s="76"/>
      <c r="X88" s="76"/>
    </row>
    <row r="89" spans="1:24" s="75" customFormat="1" ht="25.5">
      <c r="A89" s="76"/>
      <c r="B89" s="201"/>
      <c r="C89" s="191"/>
      <c r="D89" s="190"/>
      <c r="E89" s="196"/>
      <c r="F89" s="191"/>
      <c r="G89" s="192"/>
      <c r="H89" s="196"/>
      <c r="I89" s="195"/>
      <c r="J89" s="195"/>
      <c r="K89" s="320">
        <f t="shared" si="1"/>
        <v>0</v>
      </c>
      <c r="L89" s="200"/>
      <c r="M89" s="76"/>
      <c r="N89" s="76"/>
      <c r="O89" s="76"/>
      <c r="P89" s="76"/>
      <c r="Q89" s="76"/>
      <c r="R89" s="76"/>
      <c r="S89" s="76"/>
      <c r="T89" s="76"/>
      <c r="U89" s="76"/>
      <c r="V89" s="76"/>
      <c r="W89" s="76"/>
      <c r="X89" s="76"/>
    </row>
    <row r="90" spans="1:24" s="75" customFormat="1" ht="26.25" thickBot="1">
      <c r="A90" s="76"/>
      <c r="B90" s="202"/>
      <c r="C90" s="203"/>
      <c r="D90" s="204"/>
      <c r="E90" s="205"/>
      <c r="F90" s="205"/>
      <c r="G90" s="206"/>
      <c r="H90" s="205"/>
      <c r="I90" s="207"/>
      <c r="J90" s="207"/>
      <c r="K90" s="321">
        <f t="shared" si="1"/>
        <v>0</v>
      </c>
      <c r="L90" s="208"/>
      <c r="M90" s="76"/>
      <c r="N90" s="76"/>
      <c r="O90" s="76"/>
      <c r="P90" s="76"/>
      <c r="Q90" s="76"/>
      <c r="R90" s="76"/>
      <c r="S90" s="76"/>
      <c r="T90" s="76"/>
      <c r="U90" s="76"/>
      <c r="V90" s="76"/>
      <c r="W90" s="76"/>
      <c r="X90" s="76"/>
    </row>
    <row r="91" spans="1:24" s="75" customFormat="1" ht="27.75" thickTop="1" thickBot="1">
      <c r="A91" s="76"/>
      <c r="B91" s="405" t="s">
        <v>258</v>
      </c>
      <c r="C91" s="406"/>
      <c r="D91" s="406"/>
      <c r="E91" s="406"/>
      <c r="F91" s="406"/>
      <c r="G91" s="406"/>
      <c r="H91" s="407"/>
      <c r="I91" s="322">
        <f>SUM(I53:I90)</f>
        <v>0</v>
      </c>
      <c r="J91" s="322">
        <f>SUM(J53:J90)</f>
        <v>0</v>
      </c>
      <c r="K91" s="323">
        <f t="shared" si="1"/>
        <v>0</v>
      </c>
      <c r="L91" s="324"/>
      <c r="M91" s="76"/>
      <c r="N91" s="76"/>
      <c r="O91" s="76"/>
      <c r="P91" s="76"/>
      <c r="Q91" s="76"/>
      <c r="R91" s="76"/>
      <c r="S91" s="76"/>
      <c r="T91" s="76"/>
      <c r="U91" s="76"/>
      <c r="V91" s="76"/>
      <c r="W91" s="76"/>
      <c r="X91" s="76"/>
    </row>
    <row r="92" spans="1:24" s="75" customFormat="1" ht="59.45" customHeight="1">
      <c r="B92" s="44"/>
      <c r="C92" s="38"/>
      <c r="D92" s="186"/>
      <c r="E92" s="38"/>
      <c r="F92" s="38"/>
      <c r="G92" s="38"/>
      <c r="H92" s="71"/>
      <c r="I92" s="71"/>
      <c r="J92" s="71"/>
      <c r="K92" s="71"/>
      <c r="L92" s="71"/>
      <c r="M92" s="76"/>
      <c r="N92" s="76"/>
      <c r="O92" s="76"/>
      <c r="P92" s="76"/>
      <c r="Q92" s="76"/>
      <c r="R92" s="76"/>
      <c r="S92" s="76"/>
      <c r="T92" s="76"/>
      <c r="U92" s="76"/>
      <c r="V92" s="76"/>
      <c r="W92" s="76"/>
      <c r="X92" s="76"/>
    </row>
    <row r="93" spans="1:24" s="75" customFormat="1" ht="26.25">
      <c r="B93" s="309" t="s">
        <v>39</v>
      </c>
      <c r="C93" s="310"/>
      <c r="D93" s="311"/>
      <c r="E93" s="310"/>
      <c r="F93" s="310"/>
      <c r="G93" s="310"/>
      <c r="H93" s="38"/>
      <c r="I93" s="71"/>
      <c r="J93" s="71"/>
      <c r="K93" s="71"/>
      <c r="L93" s="71"/>
      <c r="M93" s="76"/>
      <c r="N93" s="76"/>
      <c r="O93" s="76"/>
      <c r="P93" s="76"/>
      <c r="Q93" s="76"/>
      <c r="R93" s="76"/>
      <c r="S93" s="76"/>
      <c r="T93" s="76"/>
      <c r="U93" s="76"/>
      <c r="V93" s="76"/>
      <c r="W93" s="76"/>
      <c r="X93" s="76"/>
    </row>
    <row r="94" spans="1:24" s="75" customFormat="1" ht="26.25">
      <c r="B94" s="44"/>
      <c r="C94" s="38"/>
      <c r="D94" s="186"/>
      <c r="E94" s="38"/>
      <c r="F94" s="38"/>
      <c r="G94" s="38"/>
      <c r="H94" s="71"/>
      <c r="I94" s="71"/>
      <c r="J94" s="71"/>
      <c r="K94" s="71"/>
      <c r="L94" s="71"/>
      <c r="M94" s="76"/>
      <c r="N94" s="76"/>
      <c r="O94" s="76"/>
      <c r="P94" s="76"/>
      <c r="Q94" s="76"/>
      <c r="R94" s="76"/>
      <c r="S94" s="76"/>
      <c r="T94" s="76"/>
      <c r="U94" s="76"/>
      <c r="V94" s="76"/>
      <c r="W94" s="76"/>
      <c r="X94" s="76"/>
    </row>
    <row r="95" spans="1:24" s="75" customFormat="1" ht="59.45" customHeight="1">
      <c r="B95" s="40" t="s">
        <v>40</v>
      </c>
      <c r="C95" s="39"/>
      <c r="D95" s="187" t="s">
        <v>40</v>
      </c>
      <c r="E95" s="39"/>
      <c r="F95" s="40" t="s">
        <v>40</v>
      </c>
      <c r="G95" s="39"/>
      <c r="H95" s="40" t="s">
        <v>40</v>
      </c>
      <c r="I95" s="71"/>
      <c r="J95" s="71"/>
      <c r="K95" s="71"/>
      <c r="L95" s="71"/>
      <c r="M95" s="76"/>
      <c r="N95" s="76"/>
      <c r="O95" s="76"/>
      <c r="P95" s="76"/>
      <c r="Q95" s="76"/>
      <c r="R95" s="76"/>
      <c r="S95" s="76"/>
      <c r="T95" s="76"/>
      <c r="U95" s="76"/>
      <c r="V95" s="76"/>
      <c r="W95" s="76"/>
      <c r="X95" s="76"/>
    </row>
    <row r="96" spans="1:24" s="75" customFormat="1" ht="59.45" customHeight="1">
      <c r="B96" s="41" t="s">
        <v>2</v>
      </c>
      <c r="C96" s="39"/>
      <c r="D96" s="41" t="s">
        <v>41</v>
      </c>
      <c r="E96" s="42"/>
      <c r="F96" s="41" t="s">
        <v>42</v>
      </c>
      <c r="G96" s="41"/>
      <c r="H96" s="41" t="s">
        <v>43</v>
      </c>
      <c r="I96" s="71"/>
      <c r="J96" s="71"/>
      <c r="K96" s="71"/>
      <c r="L96" s="71"/>
      <c r="M96" s="76"/>
      <c r="N96" s="76"/>
      <c r="O96" s="76"/>
      <c r="P96" s="76"/>
      <c r="Q96" s="76"/>
      <c r="R96" s="76"/>
      <c r="S96" s="76"/>
      <c r="T96" s="76"/>
      <c r="U96" s="76"/>
      <c r="V96" s="76"/>
      <c r="W96" s="76"/>
      <c r="X96" s="76"/>
    </row>
    <row r="97" spans="1:25" ht="59.45" customHeight="1">
      <c r="A97" s="75"/>
      <c r="B97" s="39"/>
      <c r="C97" s="39"/>
      <c r="D97" s="43" t="s">
        <v>44</v>
      </c>
      <c r="E97" s="42"/>
      <c r="F97" s="42"/>
      <c r="G97" s="42"/>
      <c r="H97" s="42"/>
      <c r="I97" s="71"/>
      <c r="J97" s="71"/>
      <c r="K97" s="71"/>
      <c r="L97" s="71"/>
      <c r="Y97" s="75"/>
    </row>
    <row r="98" spans="1:25" ht="59.45" customHeight="1">
      <c r="A98" s="75"/>
      <c r="B98" s="40" t="s">
        <v>40</v>
      </c>
      <c r="C98" s="39"/>
      <c r="D98" s="40" t="s">
        <v>40</v>
      </c>
      <c r="E98" s="39"/>
      <c r="F98" s="40" t="s">
        <v>40</v>
      </c>
      <c r="G98" s="39"/>
      <c r="H98" s="40" t="s">
        <v>40</v>
      </c>
      <c r="I98" s="71"/>
      <c r="J98" s="71"/>
      <c r="K98" s="71"/>
      <c r="L98" s="71"/>
      <c r="Y98" s="75"/>
    </row>
    <row r="99" spans="1:25" ht="59.45" customHeight="1">
      <c r="A99" s="75"/>
      <c r="B99" s="41" t="s">
        <v>2</v>
      </c>
      <c r="C99" s="39"/>
      <c r="D99" s="41" t="s">
        <v>41</v>
      </c>
      <c r="E99" s="42"/>
      <c r="F99" s="41" t="s">
        <v>42</v>
      </c>
      <c r="G99" s="41"/>
      <c r="H99" s="41" t="s">
        <v>45</v>
      </c>
      <c r="I99" s="73"/>
      <c r="J99" s="73"/>
      <c r="K99" s="73"/>
      <c r="L99" s="73"/>
      <c r="Y99" s="75"/>
    </row>
    <row r="100" spans="1:25" ht="59.45" customHeight="1">
      <c r="A100" s="75"/>
      <c r="B100" s="42"/>
      <c r="C100" s="42"/>
      <c r="D100" s="39" t="s">
        <v>46</v>
      </c>
      <c r="E100" s="42"/>
      <c r="F100" s="42"/>
      <c r="G100" s="42"/>
      <c r="H100" s="42"/>
      <c r="Y100" s="75"/>
    </row>
    <row r="101" spans="1:25" s="71" customFormat="1" ht="25.5">
      <c r="A101" s="219"/>
      <c r="B101" s="312"/>
      <c r="C101" s="312"/>
      <c r="D101" s="312"/>
      <c r="E101" s="73"/>
      <c r="F101" s="73"/>
      <c r="G101" s="73"/>
      <c r="H101" s="281"/>
      <c r="I101" s="75"/>
      <c r="J101" s="75"/>
      <c r="K101" s="75"/>
      <c r="L101" s="75"/>
      <c r="M101" s="74"/>
      <c r="N101" s="74"/>
      <c r="O101" s="74"/>
      <c r="P101" s="74"/>
      <c r="Q101" s="74"/>
      <c r="R101" s="74"/>
      <c r="S101" s="219"/>
      <c r="T101" s="74"/>
      <c r="U101" s="74"/>
      <c r="V101" s="74"/>
      <c r="W101" s="74"/>
      <c r="X101" s="74"/>
    </row>
    <row r="102" spans="1:25" s="313" customFormat="1" ht="25.5">
      <c r="A102" s="76"/>
      <c r="B102" s="279"/>
      <c r="C102" s="279"/>
      <c r="D102" s="279"/>
      <c r="E102" s="280"/>
      <c r="F102" s="75"/>
      <c r="G102" s="75"/>
      <c r="H102" s="281"/>
      <c r="I102" s="75"/>
      <c r="J102" s="75"/>
      <c r="K102" s="75"/>
      <c r="L102" s="75"/>
      <c r="M102" s="74"/>
      <c r="N102" s="74"/>
      <c r="O102" s="74"/>
      <c r="P102" s="74"/>
      <c r="Q102" s="74"/>
      <c r="R102" s="74"/>
      <c r="S102" s="219"/>
      <c r="T102" s="74"/>
      <c r="U102" s="74"/>
      <c r="V102" s="74"/>
      <c r="W102" s="74"/>
      <c r="X102" s="74"/>
    </row>
    <row r="103" spans="1:25" s="71" customFormat="1" ht="25.5">
      <c r="A103" s="76"/>
      <c r="B103" s="279"/>
      <c r="C103" s="279"/>
      <c r="D103" s="279"/>
      <c r="E103" s="280"/>
      <c r="F103" s="75"/>
      <c r="G103" s="75"/>
      <c r="H103" s="281"/>
      <c r="I103" s="75"/>
      <c r="J103" s="75"/>
      <c r="K103" s="75"/>
      <c r="L103" s="75"/>
      <c r="M103" s="74"/>
      <c r="N103" s="74"/>
      <c r="O103" s="74"/>
      <c r="P103" s="74"/>
      <c r="Q103" s="74"/>
      <c r="R103" s="74"/>
      <c r="S103" s="74"/>
      <c r="T103" s="219"/>
      <c r="U103" s="74"/>
      <c r="V103" s="74"/>
      <c r="W103" s="74"/>
      <c r="X103" s="74"/>
      <c r="Y103" s="74"/>
    </row>
    <row r="104" spans="1:25" s="71" customFormat="1" ht="15" customHeight="1">
      <c r="A104" s="76"/>
      <c r="B104" s="279"/>
      <c r="C104" s="279"/>
      <c r="D104" s="279"/>
      <c r="E104" s="280"/>
      <c r="F104" s="75"/>
      <c r="G104" s="75"/>
      <c r="H104" s="281"/>
      <c r="I104" s="75"/>
      <c r="J104" s="75"/>
      <c r="K104" s="75"/>
      <c r="L104" s="75"/>
      <c r="T104" s="72"/>
    </row>
    <row r="105" spans="1:25" s="71" customFormat="1" ht="25.5">
      <c r="A105" s="76"/>
      <c r="B105" s="279"/>
      <c r="C105" s="279"/>
      <c r="D105" s="279"/>
      <c r="E105" s="280"/>
      <c r="F105" s="75"/>
      <c r="G105" s="75"/>
      <c r="H105" s="281"/>
      <c r="I105" s="75"/>
      <c r="J105" s="75"/>
      <c r="K105" s="75"/>
      <c r="L105" s="75"/>
      <c r="T105" s="72"/>
    </row>
    <row r="106" spans="1:25" s="71" customFormat="1" ht="25.5">
      <c r="A106" s="76"/>
      <c r="B106" s="279"/>
      <c r="C106" s="279"/>
      <c r="D106" s="279"/>
      <c r="E106" s="280"/>
      <c r="F106" s="75"/>
      <c r="G106" s="75"/>
      <c r="H106" s="281"/>
      <c r="I106" s="75"/>
      <c r="J106" s="75"/>
      <c r="K106" s="75"/>
      <c r="L106" s="75"/>
      <c r="T106" s="72"/>
    </row>
    <row r="107" spans="1:25" s="71" customFormat="1" ht="25.5">
      <c r="A107" s="76"/>
      <c r="B107" s="279"/>
      <c r="C107" s="279"/>
      <c r="D107" s="279"/>
      <c r="E107" s="280"/>
      <c r="F107" s="75"/>
      <c r="G107" s="75"/>
      <c r="H107" s="281"/>
      <c r="I107" s="75"/>
      <c r="J107" s="75"/>
      <c r="K107" s="75"/>
      <c r="L107" s="75"/>
      <c r="T107" s="72"/>
    </row>
    <row r="108" spans="1:25" s="71" customFormat="1" ht="25.5">
      <c r="A108" s="76"/>
      <c r="B108" s="279"/>
      <c r="C108" s="279"/>
      <c r="D108" s="279"/>
      <c r="E108" s="280"/>
      <c r="F108" s="75"/>
      <c r="G108" s="75"/>
      <c r="H108" s="281"/>
      <c r="I108" s="75"/>
      <c r="J108" s="75"/>
      <c r="K108" s="75"/>
      <c r="L108" s="75"/>
      <c r="T108" s="72"/>
    </row>
    <row r="109" spans="1:25" s="71" customFormat="1" ht="25.5">
      <c r="A109" s="76"/>
      <c r="B109" s="279"/>
      <c r="C109" s="279"/>
      <c r="D109" s="279"/>
      <c r="E109" s="280"/>
      <c r="F109" s="75"/>
      <c r="G109" s="75"/>
      <c r="H109" s="281"/>
      <c r="I109" s="75"/>
      <c r="J109" s="75"/>
      <c r="K109" s="75"/>
      <c r="L109" s="75"/>
      <c r="M109" s="74"/>
      <c r="N109" s="74"/>
      <c r="O109" s="74"/>
      <c r="P109" s="74"/>
      <c r="Q109" s="74"/>
      <c r="R109" s="74"/>
      <c r="S109" s="74"/>
      <c r="T109" s="74"/>
      <c r="U109" s="74"/>
      <c r="V109" s="74"/>
      <c r="W109" s="74"/>
      <c r="X109" s="74"/>
      <c r="Y109" s="74"/>
    </row>
  </sheetData>
  <sheetProtection algorithmName="SHA-512" hashValue="PV/rl5FwvZ1ugoP28vU8fpcD3g/81+MOpR2FKe3EzJ8K1iCYT8EonXESvQmbE0qyvGN56skyikV/NSsIrqtmww==" saltValue="UYItL1rjnukfrW0VDMvvLQ==" spinCount="100000" sheet="1" selectLockedCells="1"/>
  <protectedRanges>
    <protectedRange sqref="S63:S70 U63:U70 T62 T64 T69:T70 T66:T67" name="טווח1_1"/>
    <protectedRange sqref="I47:J47" name="Appendix_4_range"/>
    <protectedRange sqref="F26:G28" name="טווח1_2"/>
    <protectedRange sqref="D42:E42 D44:E46 F40:G46" name="טווח1_3"/>
    <protectedRange sqref="B15:C15 E15:F15" name="טווח1_4"/>
    <protectedRange sqref="C35:D35" name="טווח1_1_2"/>
    <protectedRange sqref="H10" name="Appendix_2_range"/>
  </protectedRanges>
  <mergeCells count="24">
    <mergeCell ref="C27:E27"/>
    <mergeCell ref="F27:G27"/>
    <mergeCell ref="C28:E28"/>
    <mergeCell ref="F28:G28"/>
    <mergeCell ref="B12:H12"/>
    <mergeCell ref="F25:G25"/>
    <mergeCell ref="C25:E25"/>
    <mergeCell ref="C26:E26"/>
    <mergeCell ref="F26:G26"/>
    <mergeCell ref="C39:E39"/>
    <mergeCell ref="C33:D33"/>
    <mergeCell ref="C34:D34"/>
    <mergeCell ref="C40:C42"/>
    <mergeCell ref="D40:E40"/>
    <mergeCell ref="D41:E41"/>
    <mergeCell ref="D42:E42"/>
    <mergeCell ref="C35:D35"/>
    <mergeCell ref="B91:H91"/>
    <mergeCell ref="C47:E47"/>
    <mergeCell ref="D43:E43"/>
    <mergeCell ref="C44:C46"/>
    <mergeCell ref="D44:E44"/>
    <mergeCell ref="D45:E45"/>
    <mergeCell ref="D46:E46"/>
  </mergeCells>
  <conditionalFormatting sqref="F27:G27">
    <cfRule type="cellIs" dxfId="10" priority="10" operator="greaterThan">
      <formula>0.9</formula>
    </cfRule>
  </conditionalFormatting>
  <conditionalFormatting sqref="F28:G28">
    <cfRule type="cellIs" dxfId="9" priority="9" operator="greaterThan">
      <formula>1250000</formula>
    </cfRule>
  </conditionalFormatting>
  <dataValidations xWindow="924" yWindow="427" count="5">
    <dataValidation type="list" allowBlank="1" showInputMessage="1" showErrorMessage="1" sqref="E63:E64" xr:uid="{00000000-0002-0000-0300-000000000000}">
      <formula1>ורד</formula1>
    </dataValidation>
    <dataValidation type="list" allowBlank="1" showInputMessage="1" showErrorMessage="1" sqref="E15" xr:uid="{00000000-0002-0000-0300-000001000000}">
      <formula1>INDIRECT($C$15)</formula1>
    </dataValidation>
    <dataValidation type="list" allowBlank="1" showInputMessage="1" showErrorMessage="1" sqref="D53:D90" xr:uid="{00000000-0002-0000-0300-000002000000}">
      <formula1>"מועצה, מתנ""ס, יישוב"</formula1>
    </dataValidation>
    <dataValidation type="list" allowBlank="1" showInputMessage="1" showErrorMessage="1" sqref="C53:C90" xr:uid="{00000000-0002-0000-0300-000003000000}">
      <formula1>$T$60:$T$71</formula1>
    </dataValidation>
    <dataValidation type="custom" allowBlank="1" showErrorMessage="1" error="שיעור התמיכה לא יעלה על 90%" prompt="שיעור התמיכה לא יעלה על 90%" sqref="F27:G27" xr:uid="{00000000-0002-0000-0300-000004000000}">
      <formula1>F27&lt;=0.9</formula1>
    </dataValidation>
  </dataValidations>
  <pageMargins left="0.23622047244094491" right="0.23622047244094491" top="0.74803149606299213" bottom="0.74803149606299213" header="0.31496062992125984" footer="0.31496062992125984"/>
  <pageSetup paperSize="9" scale="29" fitToHeight="0" orientation="landscape" r:id="rId1"/>
  <rowBreaks count="2" manualBreakCount="2">
    <brk id="49" max="20" man="1"/>
    <brk id="104" max="20" man="1"/>
  </rowBreaks>
  <colBreaks count="1" manualBreakCount="1">
    <brk id="25" max="1048575" man="1"/>
  </colBreaks>
  <drawing r:id="rId2"/>
  <extLst>
    <ext xmlns:x14="http://schemas.microsoft.com/office/spreadsheetml/2009/9/main" uri="{CCE6A557-97BC-4b89-ADB6-D9C93CAAB3DF}">
      <x14:dataValidations xmlns:xm="http://schemas.microsoft.com/office/excel/2006/main" xWindow="924" yWindow="427" count="1">
        <x14:dataValidation type="list" allowBlank="1" showInputMessage="1" showErrorMessage="1" xr:uid="{00000000-0002-0000-0300-000006000000}">
          <x14:formula1>
            <xm:f>'מסד נתונים'!$I$3:$I$5</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27"/>
  <sheetViews>
    <sheetView rightToLeft="1" topLeftCell="A13" workbookViewId="0">
      <selection activeCell="D22" sqref="D22:J22"/>
    </sheetView>
  </sheetViews>
  <sheetFormatPr defaultRowHeight="14.25"/>
  <cols>
    <col min="2" max="2" width="10" customWidth="1"/>
    <col min="3" max="3" width="7.125" customWidth="1"/>
    <col min="4" max="4" width="10" customWidth="1"/>
    <col min="5" max="6" width="10.875" customWidth="1"/>
    <col min="7" max="7" width="11.25" customWidth="1"/>
    <col min="8" max="8" width="11.625" customWidth="1"/>
    <col min="9" max="9" width="10.625" customWidth="1"/>
    <col min="10" max="10" width="33" customWidth="1"/>
  </cols>
  <sheetData>
    <row r="1" spans="2:10" ht="15" thickBot="1"/>
    <row r="2" spans="2:10">
      <c r="B2" s="79"/>
      <c r="C2" s="80"/>
      <c r="D2" s="80"/>
      <c r="E2" s="80"/>
      <c r="F2" s="80"/>
      <c r="G2" s="80"/>
      <c r="H2" s="80"/>
      <c r="I2" s="80"/>
      <c r="J2" s="81"/>
    </row>
    <row r="3" spans="2:10">
      <c r="B3" s="82"/>
      <c r="C3" s="83"/>
      <c r="D3" s="83"/>
      <c r="E3" s="83"/>
      <c r="F3" s="83"/>
      <c r="G3" s="83"/>
      <c r="H3" s="83"/>
      <c r="I3" s="83"/>
      <c r="J3" s="84"/>
    </row>
    <row r="4" spans="2:10">
      <c r="B4" s="82"/>
      <c r="C4" s="83"/>
      <c r="D4" s="83"/>
      <c r="E4" s="83"/>
      <c r="F4" s="83"/>
      <c r="G4" s="83"/>
      <c r="H4" s="83"/>
      <c r="I4" s="83"/>
      <c r="J4" s="84"/>
    </row>
    <row r="5" spans="2:10">
      <c r="B5" s="82"/>
      <c r="C5" s="83"/>
      <c r="D5" s="83"/>
      <c r="E5" s="83"/>
      <c r="F5" s="83"/>
      <c r="G5" s="83"/>
      <c r="H5" s="83"/>
      <c r="I5" s="83"/>
      <c r="J5" s="84"/>
    </row>
    <row r="6" spans="2:10">
      <c r="B6" s="82"/>
      <c r="C6" s="83"/>
      <c r="D6" s="83"/>
      <c r="E6" s="83"/>
      <c r="F6" s="83"/>
      <c r="G6" s="83"/>
      <c r="H6" s="83"/>
      <c r="I6" s="83"/>
      <c r="J6" s="84"/>
    </row>
    <row r="7" spans="2:10" ht="15">
      <c r="B7" s="167"/>
      <c r="C7" s="168"/>
      <c r="D7" s="168"/>
      <c r="E7" s="168"/>
      <c r="F7" s="168"/>
      <c r="G7" s="168"/>
      <c r="H7" s="168"/>
      <c r="I7" s="168"/>
      <c r="J7" s="84"/>
    </row>
    <row r="8" spans="2:10" ht="20.25">
      <c r="B8" s="82"/>
      <c r="C8" s="83"/>
      <c r="D8" s="83"/>
      <c r="E8" s="83"/>
      <c r="F8" s="83"/>
      <c r="G8" s="171" t="s">
        <v>242</v>
      </c>
      <c r="H8" s="83"/>
      <c r="I8" s="83"/>
      <c r="J8" s="84"/>
    </row>
    <row r="9" spans="2:10" ht="16.5" thickBot="1">
      <c r="B9" s="167"/>
      <c r="C9" s="168"/>
      <c r="D9" s="168"/>
      <c r="E9" s="168"/>
      <c r="F9" s="168"/>
      <c r="G9" s="168"/>
      <c r="H9" s="168"/>
      <c r="I9" s="169" t="s">
        <v>143</v>
      </c>
      <c r="J9" s="170" t="s">
        <v>144</v>
      </c>
    </row>
    <row r="10" spans="2:10" ht="18.75">
      <c r="B10" s="172" t="s">
        <v>214</v>
      </c>
      <c r="C10" s="132"/>
      <c r="D10" s="132"/>
      <c r="E10" s="132"/>
      <c r="F10" s="168"/>
      <c r="G10" s="168"/>
      <c r="H10" s="168"/>
      <c r="I10" s="168"/>
      <c r="J10" s="180"/>
    </row>
    <row r="11" spans="2:10" ht="18.75">
      <c r="B11" s="172"/>
      <c r="C11" s="132"/>
      <c r="D11" s="132"/>
      <c r="E11" s="132"/>
      <c r="F11" s="168"/>
      <c r="G11" s="168"/>
      <c r="H11" s="168"/>
      <c r="I11" s="168"/>
      <c r="J11" s="180"/>
    </row>
    <row r="12" spans="2:10" ht="16.5" thickBot="1">
      <c r="B12" s="173" t="s">
        <v>215</v>
      </c>
      <c r="C12" s="174"/>
      <c r="D12" s="174"/>
      <c r="E12" s="175"/>
      <c r="F12" s="168"/>
      <c r="G12" s="168"/>
      <c r="H12" s="168"/>
      <c r="I12" s="168"/>
      <c r="J12" s="180"/>
    </row>
    <row r="13" spans="2:10" ht="16.5" thickBot="1">
      <c r="B13" s="448" t="s">
        <v>216</v>
      </c>
      <c r="C13" s="449"/>
      <c r="D13" s="449"/>
      <c r="E13" s="449"/>
      <c r="F13" s="449"/>
      <c r="G13" s="449"/>
      <c r="H13" s="449"/>
      <c r="I13" s="449"/>
      <c r="J13" s="450"/>
    </row>
    <row r="14" spans="2:10" ht="15.6" customHeight="1">
      <c r="B14" s="181" t="s">
        <v>217</v>
      </c>
      <c r="C14" s="182"/>
      <c r="D14" s="451" t="s">
        <v>238</v>
      </c>
      <c r="E14" s="451"/>
      <c r="F14" s="451"/>
      <c r="G14" s="451"/>
      <c r="H14" s="451"/>
      <c r="I14" s="451"/>
      <c r="J14" s="452"/>
    </row>
    <row r="15" spans="2:10" ht="15.6" customHeight="1">
      <c r="B15" s="176" t="s">
        <v>218</v>
      </c>
      <c r="C15" s="177"/>
      <c r="D15" s="440" t="s">
        <v>233</v>
      </c>
      <c r="E15" s="440"/>
      <c r="F15" s="440"/>
      <c r="G15" s="440"/>
      <c r="H15" s="440"/>
      <c r="I15" s="440"/>
      <c r="J15" s="441"/>
    </row>
    <row r="16" spans="2:10" ht="15.6" customHeight="1">
      <c r="B16" s="176" t="s">
        <v>219</v>
      </c>
      <c r="C16" s="177"/>
      <c r="D16" s="440" t="s">
        <v>234</v>
      </c>
      <c r="E16" s="440"/>
      <c r="F16" s="440"/>
      <c r="G16" s="440"/>
      <c r="H16" s="440"/>
      <c r="I16" s="440"/>
      <c r="J16" s="441"/>
    </row>
    <row r="17" spans="2:10" ht="15.6" customHeight="1">
      <c r="B17" s="176" t="s">
        <v>220</v>
      </c>
      <c r="C17" s="177"/>
      <c r="D17" s="440" t="s">
        <v>235</v>
      </c>
      <c r="E17" s="440"/>
      <c r="F17" s="440"/>
      <c r="G17" s="440"/>
      <c r="H17" s="440"/>
      <c r="I17" s="440"/>
      <c r="J17" s="441"/>
    </row>
    <row r="18" spans="2:10" ht="15.6" customHeight="1">
      <c r="B18" s="176" t="s">
        <v>221</v>
      </c>
      <c r="C18" s="177"/>
      <c r="D18" s="440" t="s">
        <v>236</v>
      </c>
      <c r="E18" s="440"/>
      <c r="F18" s="440"/>
      <c r="G18" s="440"/>
      <c r="H18" s="440"/>
      <c r="I18" s="440"/>
      <c r="J18" s="441"/>
    </row>
    <row r="19" spans="2:10" ht="15.6" customHeight="1">
      <c r="B19" s="176" t="s">
        <v>222</v>
      </c>
      <c r="C19" s="177"/>
      <c r="D19" s="440" t="s">
        <v>237</v>
      </c>
      <c r="E19" s="440"/>
      <c r="F19" s="440"/>
      <c r="G19" s="440"/>
      <c r="H19" s="440"/>
      <c r="I19" s="440"/>
      <c r="J19" s="441"/>
    </row>
    <row r="20" spans="2:10" ht="64.5" customHeight="1">
      <c r="B20" s="176" t="s">
        <v>223</v>
      </c>
      <c r="C20" s="177"/>
      <c r="D20" s="453" t="s">
        <v>261</v>
      </c>
      <c r="E20" s="454"/>
      <c r="F20" s="454"/>
      <c r="G20" s="454"/>
      <c r="H20" s="454"/>
      <c r="I20" s="454"/>
      <c r="J20" s="455"/>
    </row>
    <row r="21" spans="2:10" ht="15.6" customHeight="1">
      <c r="B21" s="176" t="s">
        <v>224</v>
      </c>
      <c r="C21" s="177"/>
      <c r="D21" s="456" t="s">
        <v>331</v>
      </c>
      <c r="E21" s="440"/>
      <c r="F21" s="440"/>
      <c r="G21" s="440"/>
      <c r="H21" s="440"/>
      <c r="I21" s="440"/>
      <c r="J21" s="441"/>
    </row>
    <row r="22" spans="2:10" ht="15.6" customHeight="1">
      <c r="B22" s="176" t="s">
        <v>225</v>
      </c>
      <c r="C22" s="177"/>
      <c r="D22" s="440" t="s">
        <v>226</v>
      </c>
      <c r="E22" s="440"/>
      <c r="F22" s="440"/>
      <c r="G22" s="440"/>
      <c r="H22" s="440"/>
      <c r="I22" s="440"/>
      <c r="J22" s="441"/>
    </row>
    <row r="23" spans="2:10" ht="15.6" customHeight="1">
      <c r="B23" s="176" t="s">
        <v>227</v>
      </c>
      <c r="C23" s="177"/>
      <c r="D23" s="442" t="s">
        <v>228</v>
      </c>
      <c r="E23" s="443"/>
      <c r="F23" s="443"/>
      <c r="G23" s="443"/>
      <c r="H23" s="443"/>
      <c r="I23" s="443"/>
      <c r="J23" s="444"/>
    </row>
    <row r="24" spans="2:10" ht="15.6" customHeight="1">
      <c r="B24" s="176" t="s">
        <v>229</v>
      </c>
      <c r="C24" s="177"/>
      <c r="D24" s="442" t="s">
        <v>230</v>
      </c>
      <c r="E24" s="443"/>
      <c r="F24" s="443"/>
      <c r="G24" s="443"/>
      <c r="H24" s="443"/>
      <c r="I24" s="443"/>
      <c r="J24" s="444"/>
    </row>
    <row r="25" spans="2:10" ht="15.6" customHeight="1" thickBot="1">
      <c r="B25" s="178" t="s">
        <v>231</v>
      </c>
      <c r="C25" s="179"/>
      <c r="D25" s="445" t="s">
        <v>232</v>
      </c>
      <c r="E25" s="446"/>
      <c r="F25" s="446"/>
      <c r="G25" s="446"/>
      <c r="H25" s="446"/>
      <c r="I25" s="446"/>
      <c r="J25" s="447"/>
    </row>
    <row r="27" spans="2:10">
      <c r="C27" s="325" t="s">
        <v>263</v>
      </c>
      <c r="D27" s="188" t="s">
        <v>262</v>
      </c>
    </row>
  </sheetData>
  <sheetProtection algorithmName="SHA-512" hashValue="9+moQsgbZlyHTTw1YCsJjjttR8FRfXwUEnwnWehUz3TKG7T+l+AWiKIML5acPUHlkxIBL6zXaK7a+HqYCLQmVQ==" saltValue="6Jizbm3+lUtXRLBfFhMv9Q==" spinCount="100000" sheet="1" objects="1" scenarios="1"/>
  <protectedRanges>
    <protectedRange sqref="J9" name="Appendix_4_range"/>
  </protectedRanges>
  <mergeCells count="13">
    <mergeCell ref="D22:J22"/>
    <mergeCell ref="D24:J24"/>
    <mergeCell ref="D25:J25"/>
    <mergeCell ref="D23:J23"/>
    <mergeCell ref="B13:J13"/>
    <mergeCell ref="D14:J14"/>
    <mergeCell ref="D15:J15"/>
    <mergeCell ref="D16:J16"/>
    <mergeCell ref="D17:J17"/>
    <mergeCell ref="D18:J18"/>
    <mergeCell ref="D19:J19"/>
    <mergeCell ref="D20:J20"/>
    <mergeCell ref="D21:J21"/>
  </mergeCells>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752475</xdr:colOff>
                    <xdr:row>12</xdr:row>
                    <xdr:rowOff>171450</xdr:rowOff>
                  </from>
                  <to>
                    <xdr:col>2</xdr:col>
                    <xdr:colOff>285750</xdr:colOff>
                    <xdr:row>14</xdr:row>
                    <xdr:rowOff>9525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752475</xdr:colOff>
                    <xdr:row>13</xdr:row>
                    <xdr:rowOff>171450</xdr:rowOff>
                  </from>
                  <to>
                    <xdr:col>2</xdr:col>
                    <xdr:colOff>285750</xdr:colOff>
                    <xdr:row>15</xdr:row>
                    <xdr:rowOff>28575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xdr:col>
                    <xdr:colOff>752475</xdr:colOff>
                    <xdr:row>14</xdr:row>
                    <xdr:rowOff>171450</xdr:rowOff>
                  </from>
                  <to>
                    <xdr:col>2</xdr:col>
                    <xdr:colOff>285750</xdr:colOff>
                    <xdr:row>16</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xdr:col>
                    <xdr:colOff>752475</xdr:colOff>
                    <xdr:row>15</xdr:row>
                    <xdr:rowOff>171450</xdr:rowOff>
                  </from>
                  <to>
                    <xdr:col>2</xdr:col>
                    <xdr:colOff>285750</xdr:colOff>
                    <xdr:row>17</xdr:row>
                    <xdr:rowOff>28575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xdr:col>
                    <xdr:colOff>752475</xdr:colOff>
                    <xdr:row>16</xdr:row>
                    <xdr:rowOff>171450</xdr:rowOff>
                  </from>
                  <to>
                    <xdr:col>2</xdr:col>
                    <xdr:colOff>285750</xdr:colOff>
                    <xdr:row>18</xdr:row>
                    <xdr:rowOff>28575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xdr:col>
                    <xdr:colOff>752475</xdr:colOff>
                    <xdr:row>17</xdr:row>
                    <xdr:rowOff>171450</xdr:rowOff>
                  </from>
                  <to>
                    <xdr:col>2</xdr:col>
                    <xdr:colOff>285750</xdr:colOff>
                    <xdr:row>19</xdr:row>
                    <xdr:rowOff>28575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xdr:col>
                    <xdr:colOff>752475</xdr:colOff>
                    <xdr:row>18</xdr:row>
                    <xdr:rowOff>171450</xdr:rowOff>
                  </from>
                  <to>
                    <xdr:col>2</xdr:col>
                    <xdr:colOff>285750</xdr:colOff>
                    <xdr:row>19</xdr:row>
                    <xdr:rowOff>219075</xdr:rowOff>
                  </to>
                </anchor>
              </controlPr>
            </control>
          </mc:Choice>
        </mc:AlternateContent>
        <mc:AlternateContent xmlns:mc="http://schemas.openxmlformats.org/markup-compatibility/2006">
          <mc:Choice Requires="x14">
            <control shapeId="4105" r:id="rId11" name="Check Box 9">
              <controlPr locked="0" defaultSize="0" autoFill="0" autoLine="0" autoPict="0">
                <anchor moveWithCells="1">
                  <from>
                    <xdr:col>1</xdr:col>
                    <xdr:colOff>752475</xdr:colOff>
                    <xdr:row>20</xdr:row>
                    <xdr:rowOff>171450</xdr:rowOff>
                  </from>
                  <to>
                    <xdr:col>2</xdr:col>
                    <xdr:colOff>285750</xdr:colOff>
                    <xdr:row>22</xdr:row>
                    <xdr:rowOff>28575</xdr:rowOff>
                  </to>
                </anchor>
              </controlPr>
            </control>
          </mc:Choice>
        </mc:AlternateContent>
        <mc:AlternateContent xmlns:mc="http://schemas.openxmlformats.org/markup-compatibility/2006">
          <mc:Choice Requires="x14">
            <control shapeId="4106" r:id="rId12" name="Check Box 10">
              <controlPr locked="0" defaultSize="0" autoFill="0" autoLine="0" autoPict="0">
                <anchor moveWithCells="1">
                  <from>
                    <xdr:col>1</xdr:col>
                    <xdr:colOff>752475</xdr:colOff>
                    <xdr:row>21</xdr:row>
                    <xdr:rowOff>171450</xdr:rowOff>
                  </from>
                  <to>
                    <xdr:col>2</xdr:col>
                    <xdr:colOff>285750</xdr:colOff>
                    <xdr:row>23</xdr:row>
                    <xdr:rowOff>28575</xdr:rowOff>
                  </to>
                </anchor>
              </controlPr>
            </control>
          </mc:Choice>
        </mc:AlternateContent>
        <mc:AlternateContent xmlns:mc="http://schemas.openxmlformats.org/markup-compatibility/2006">
          <mc:Choice Requires="x14">
            <control shapeId="4107" r:id="rId13" name="Check Box 11">
              <controlPr locked="0" defaultSize="0" autoFill="0" autoLine="0" autoPict="0">
                <anchor moveWithCells="1">
                  <from>
                    <xdr:col>1</xdr:col>
                    <xdr:colOff>752475</xdr:colOff>
                    <xdr:row>20</xdr:row>
                    <xdr:rowOff>0</xdr:rowOff>
                  </from>
                  <to>
                    <xdr:col>2</xdr:col>
                    <xdr:colOff>285750</xdr:colOff>
                    <xdr:row>21</xdr:row>
                    <xdr:rowOff>47625</xdr:rowOff>
                  </to>
                </anchor>
              </controlPr>
            </control>
          </mc:Choice>
        </mc:AlternateContent>
        <mc:AlternateContent xmlns:mc="http://schemas.openxmlformats.org/markup-compatibility/2006">
          <mc:Choice Requires="x14">
            <control shapeId="4108" r:id="rId14" name="Check Box 12">
              <controlPr locked="0" defaultSize="0" autoFill="0" autoLine="0" autoPict="0">
                <anchor moveWithCells="1">
                  <from>
                    <xdr:col>1</xdr:col>
                    <xdr:colOff>752475</xdr:colOff>
                    <xdr:row>22</xdr:row>
                    <xdr:rowOff>171450</xdr:rowOff>
                  </from>
                  <to>
                    <xdr:col>2</xdr:col>
                    <xdr:colOff>285750</xdr:colOff>
                    <xdr:row>24</xdr:row>
                    <xdr:rowOff>28575</xdr:rowOff>
                  </to>
                </anchor>
              </controlPr>
            </control>
          </mc:Choice>
        </mc:AlternateContent>
        <mc:AlternateContent xmlns:mc="http://schemas.openxmlformats.org/markup-compatibility/2006">
          <mc:Choice Requires="x14">
            <control shapeId="4109" r:id="rId15" name="Check Box 13">
              <controlPr locked="0" defaultSize="0" autoFill="0" autoLine="0" autoPict="0">
                <anchor moveWithCells="1">
                  <from>
                    <xdr:col>1</xdr:col>
                    <xdr:colOff>752475</xdr:colOff>
                    <xdr:row>24</xdr:row>
                    <xdr:rowOff>0</xdr:rowOff>
                  </from>
                  <to>
                    <xdr:col>2</xdr:col>
                    <xdr:colOff>285750</xdr:colOff>
                    <xdr:row>25</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04A1-6D88-4615-874B-4852873D4540}">
  <sheetPr>
    <pageSetUpPr fitToPage="1"/>
  </sheetPr>
  <dimension ref="A1:L46"/>
  <sheetViews>
    <sheetView rightToLeft="1" tabSelected="1" workbookViewId="0">
      <selection activeCell="A8" sqref="A8:C8"/>
    </sheetView>
  </sheetViews>
  <sheetFormatPr defaultRowHeight="14.25"/>
  <cols>
    <col min="1" max="1" width="11.625" style="188" customWidth="1"/>
    <col min="2" max="6" width="9" style="188"/>
    <col min="7" max="8" width="11.25" style="188" customWidth="1"/>
    <col min="9" max="16384" width="9" style="188"/>
  </cols>
  <sheetData>
    <row r="1" spans="1:12" ht="15" thickBot="1"/>
    <row r="2" spans="1:12" ht="21" thickBot="1">
      <c r="A2" s="572" t="s">
        <v>308</v>
      </c>
      <c r="B2" s="573"/>
      <c r="C2" s="573"/>
      <c r="D2" s="573"/>
      <c r="E2" s="573"/>
      <c r="F2" s="573"/>
      <c r="G2" s="573"/>
      <c r="H2" s="573"/>
      <c r="I2" s="573"/>
      <c r="J2" s="573"/>
      <c r="K2" s="573"/>
      <c r="L2" s="574"/>
    </row>
    <row r="3" spans="1:12" s="326" customFormat="1" ht="16.5" thickBot="1">
      <c r="A3" s="576" t="s">
        <v>264</v>
      </c>
      <c r="B3" s="577"/>
      <c r="C3" s="577"/>
      <c r="D3" s="577"/>
      <c r="E3" s="577"/>
      <c r="F3" s="577"/>
      <c r="G3" s="577"/>
      <c r="H3" s="578"/>
      <c r="I3" s="575" t="s">
        <v>317</v>
      </c>
      <c r="J3" s="537"/>
      <c r="K3" s="537"/>
      <c r="L3" s="538"/>
    </row>
    <row r="4" spans="1:12" s="326" customFormat="1" ht="51.75" customHeight="1" thickBot="1">
      <c r="A4" s="536" t="s">
        <v>265</v>
      </c>
      <c r="B4" s="537"/>
      <c r="C4" s="537"/>
      <c r="D4" s="537"/>
      <c r="E4" s="537"/>
      <c r="F4" s="537"/>
      <c r="G4" s="537"/>
      <c r="H4" s="537"/>
      <c r="I4" s="537"/>
      <c r="J4" s="537"/>
      <c r="K4" s="537"/>
      <c r="L4" s="538"/>
    </row>
    <row r="5" spans="1:12" s="326" customFormat="1" ht="16.5" thickBot="1">
      <c r="A5" s="536" t="s">
        <v>266</v>
      </c>
      <c r="B5" s="537"/>
      <c r="C5" s="538"/>
      <c r="D5" s="536" t="s">
        <v>267</v>
      </c>
      <c r="E5" s="537"/>
      <c r="F5" s="538"/>
      <c r="G5" s="536" t="s">
        <v>268</v>
      </c>
      <c r="H5" s="538"/>
      <c r="I5" s="536" t="s">
        <v>269</v>
      </c>
      <c r="J5" s="537"/>
      <c r="K5" s="537"/>
      <c r="L5" s="538"/>
    </row>
    <row r="6" spans="1:12" s="326" customFormat="1" ht="15" customHeight="1">
      <c r="A6" s="559" t="s">
        <v>270</v>
      </c>
      <c r="B6" s="560"/>
      <c r="C6" s="561"/>
      <c r="D6" s="553" t="s">
        <v>270</v>
      </c>
      <c r="E6" s="554"/>
      <c r="F6" s="555"/>
      <c r="G6" s="545" t="s">
        <v>318</v>
      </c>
      <c r="H6" s="546"/>
      <c r="I6" s="565"/>
      <c r="J6" s="566"/>
      <c r="K6" s="566"/>
      <c r="L6" s="567"/>
    </row>
    <row r="7" spans="1:12" s="326" customFormat="1" ht="25.5" customHeight="1">
      <c r="A7" s="556" t="s">
        <v>271</v>
      </c>
      <c r="B7" s="557"/>
      <c r="C7" s="558"/>
      <c r="D7" s="509"/>
      <c r="E7" s="510"/>
      <c r="F7" s="511"/>
      <c r="G7" s="533"/>
      <c r="H7" s="535"/>
      <c r="I7" s="549"/>
      <c r="J7" s="568"/>
      <c r="K7" s="568"/>
      <c r="L7" s="550"/>
    </row>
    <row r="8" spans="1:12" s="326" customFormat="1" ht="27" customHeight="1" thickBot="1">
      <c r="A8" s="562" t="s">
        <v>272</v>
      </c>
      <c r="B8" s="563"/>
      <c r="C8" s="564"/>
      <c r="D8" s="512"/>
      <c r="E8" s="513"/>
      <c r="F8" s="514"/>
      <c r="G8" s="533"/>
      <c r="H8" s="535"/>
      <c r="I8" s="569" t="s">
        <v>309</v>
      </c>
      <c r="J8" s="570"/>
      <c r="K8" s="570"/>
      <c r="L8" s="571"/>
    </row>
    <row r="9" spans="1:12" s="326" customFormat="1" ht="27" customHeight="1">
      <c r="A9" s="553" t="s">
        <v>273</v>
      </c>
      <c r="B9" s="554"/>
      <c r="C9" s="555"/>
      <c r="D9" s="553" t="s">
        <v>274</v>
      </c>
      <c r="E9" s="554"/>
      <c r="F9" s="555"/>
      <c r="G9" s="533" t="s">
        <v>319</v>
      </c>
      <c r="H9" s="535"/>
      <c r="I9" s="533" t="s">
        <v>320</v>
      </c>
      <c r="J9" s="534"/>
      <c r="K9" s="534"/>
      <c r="L9" s="535"/>
    </row>
    <row r="10" spans="1:12" s="326" customFormat="1" ht="21" customHeight="1">
      <c r="A10" s="521">
        <v>500501044</v>
      </c>
      <c r="B10" s="522"/>
      <c r="C10" s="523"/>
      <c r="D10" s="509"/>
      <c r="E10" s="510"/>
      <c r="F10" s="511"/>
      <c r="G10" s="533" t="s">
        <v>321</v>
      </c>
      <c r="H10" s="535"/>
      <c r="I10" s="533" t="s">
        <v>322</v>
      </c>
      <c r="J10" s="534"/>
      <c r="K10" s="534"/>
      <c r="L10" s="535"/>
    </row>
    <row r="11" spans="1:12" s="326" customFormat="1" ht="25.5" customHeight="1" thickBot="1">
      <c r="A11" s="542"/>
      <c r="B11" s="543"/>
      <c r="C11" s="544"/>
      <c r="D11" s="512"/>
      <c r="E11" s="513"/>
      <c r="F11" s="514"/>
      <c r="G11" s="547" t="s">
        <v>323</v>
      </c>
      <c r="H11" s="548"/>
      <c r="I11" s="533" t="s">
        <v>324</v>
      </c>
      <c r="J11" s="534"/>
      <c r="K11" s="534"/>
      <c r="L11" s="535"/>
    </row>
    <row r="12" spans="1:12" s="326" customFormat="1" ht="27.75" customHeight="1">
      <c r="A12" s="553" t="s">
        <v>275</v>
      </c>
      <c r="B12" s="554"/>
      <c r="C12" s="555"/>
      <c r="D12" s="553" t="s">
        <v>275</v>
      </c>
      <c r="E12" s="554"/>
      <c r="F12" s="555"/>
      <c r="G12" s="549"/>
      <c r="H12" s="550"/>
      <c r="I12" s="533" t="s">
        <v>325</v>
      </c>
      <c r="J12" s="534"/>
      <c r="K12" s="534"/>
      <c r="L12" s="535"/>
    </row>
    <row r="13" spans="1:12" s="326" customFormat="1" ht="32.25" customHeight="1">
      <c r="A13" s="521" t="s">
        <v>276</v>
      </c>
      <c r="B13" s="522"/>
      <c r="C13" s="523"/>
      <c r="D13" s="509"/>
      <c r="E13" s="510"/>
      <c r="F13" s="511"/>
      <c r="G13" s="549"/>
      <c r="H13" s="550"/>
      <c r="I13" s="533" t="s">
        <v>326</v>
      </c>
      <c r="J13" s="534"/>
      <c r="K13" s="534"/>
      <c r="L13" s="535"/>
    </row>
    <row r="14" spans="1:12" s="326" customFormat="1" ht="39.75" customHeight="1" thickBot="1">
      <c r="A14" s="542" t="s">
        <v>277</v>
      </c>
      <c r="B14" s="543"/>
      <c r="C14" s="544"/>
      <c r="D14" s="512"/>
      <c r="E14" s="513"/>
      <c r="F14" s="514"/>
      <c r="G14" s="551"/>
      <c r="H14" s="552"/>
      <c r="I14" s="530" t="s">
        <v>327</v>
      </c>
      <c r="J14" s="531"/>
      <c r="K14" s="531"/>
      <c r="L14" s="532"/>
    </row>
    <row r="15" spans="1:12" s="326" customFormat="1" ht="15.75" thickBot="1"/>
    <row r="16" spans="1:12" s="326" customFormat="1" ht="16.5" thickBot="1">
      <c r="A16" s="327" t="s">
        <v>278</v>
      </c>
      <c r="B16" s="517" t="s">
        <v>280</v>
      </c>
      <c r="C16" s="518"/>
      <c r="D16" s="515" t="s">
        <v>281</v>
      </c>
      <c r="E16" s="515" t="s">
        <v>282</v>
      </c>
      <c r="F16" s="515" t="s">
        <v>283</v>
      </c>
      <c r="G16" s="536" t="s">
        <v>284</v>
      </c>
      <c r="H16" s="538"/>
      <c r="I16" s="536" t="s">
        <v>285</v>
      </c>
      <c r="J16" s="537"/>
      <c r="K16" s="537"/>
      <c r="L16" s="538"/>
    </row>
    <row r="17" spans="1:12" s="326" customFormat="1" ht="48" thickBot="1">
      <c r="A17" s="327" t="s">
        <v>279</v>
      </c>
      <c r="B17" s="519"/>
      <c r="C17" s="520"/>
      <c r="D17" s="516"/>
      <c r="E17" s="516"/>
      <c r="F17" s="516"/>
      <c r="G17" s="328" t="s">
        <v>286</v>
      </c>
      <c r="H17" s="328" t="s">
        <v>287</v>
      </c>
      <c r="I17" s="539" t="s">
        <v>288</v>
      </c>
      <c r="J17" s="540"/>
      <c r="K17" s="540"/>
      <c r="L17" s="541"/>
    </row>
    <row r="18" spans="1:12" s="326" customFormat="1" ht="15.75">
      <c r="A18" s="485" t="s">
        <v>289</v>
      </c>
      <c r="B18" s="491"/>
      <c r="C18" s="492"/>
      <c r="D18" s="497"/>
      <c r="E18" s="497"/>
      <c r="F18" s="497"/>
      <c r="G18" s="527">
        <v>5000000</v>
      </c>
      <c r="H18" s="524" t="s">
        <v>300</v>
      </c>
      <c r="I18" s="500" t="s">
        <v>290</v>
      </c>
      <c r="J18" s="501"/>
      <c r="K18" s="501"/>
      <c r="L18" s="502"/>
    </row>
    <row r="19" spans="1:12" s="326" customFormat="1" ht="15.75">
      <c r="A19" s="486"/>
      <c r="B19" s="493"/>
      <c r="C19" s="494"/>
      <c r="D19" s="498"/>
      <c r="E19" s="498"/>
      <c r="F19" s="498"/>
      <c r="G19" s="528"/>
      <c r="H19" s="525"/>
      <c r="I19" s="506" t="s">
        <v>291</v>
      </c>
      <c r="J19" s="507"/>
      <c r="K19" s="507"/>
      <c r="L19" s="508"/>
    </row>
    <row r="20" spans="1:12" s="326" customFormat="1" ht="15.75">
      <c r="A20" s="486"/>
      <c r="B20" s="493"/>
      <c r="C20" s="494"/>
      <c r="D20" s="498"/>
      <c r="E20" s="498"/>
      <c r="F20" s="498"/>
      <c r="G20" s="528"/>
      <c r="H20" s="525"/>
      <c r="I20" s="506" t="s">
        <v>292</v>
      </c>
      <c r="J20" s="507"/>
      <c r="K20" s="507"/>
      <c r="L20" s="508"/>
    </row>
    <row r="21" spans="1:12" s="326" customFormat="1" ht="15.75">
      <c r="A21" s="486"/>
      <c r="B21" s="493"/>
      <c r="C21" s="494"/>
      <c r="D21" s="498"/>
      <c r="E21" s="498"/>
      <c r="F21" s="498"/>
      <c r="G21" s="528"/>
      <c r="H21" s="525"/>
      <c r="I21" s="506" t="s">
        <v>293</v>
      </c>
      <c r="J21" s="507"/>
      <c r="K21" s="507"/>
      <c r="L21" s="508"/>
    </row>
    <row r="22" spans="1:12" s="326" customFormat="1" ht="15.75">
      <c r="A22" s="486"/>
      <c r="B22" s="493"/>
      <c r="C22" s="494"/>
      <c r="D22" s="498"/>
      <c r="E22" s="498"/>
      <c r="F22" s="498"/>
      <c r="G22" s="528"/>
      <c r="H22" s="525"/>
      <c r="I22" s="506" t="s">
        <v>294</v>
      </c>
      <c r="J22" s="507"/>
      <c r="K22" s="507"/>
      <c r="L22" s="508"/>
    </row>
    <row r="23" spans="1:12" s="326" customFormat="1" ht="15.75">
      <c r="A23" s="486"/>
      <c r="B23" s="493"/>
      <c r="C23" s="494"/>
      <c r="D23" s="498"/>
      <c r="E23" s="498"/>
      <c r="F23" s="498"/>
      <c r="G23" s="528"/>
      <c r="H23" s="525"/>
      <c r="I23" s="506" t="s">
        <v>295</v>
      </c>
      <c r="J23" s="507"/>
      <c r="K23" s="507"/>
      <c r="L23" s="508"/>
    </row>
    <row r="24" spans="1:12" s="326" customFormat="1" ht="30" customHeight="1">
      <c r="A24" s="486"/>
      <c r="B24" s="493"/>
      <c r="C24" s="494"/>
      <c r="D24" s="498"/>
      <c r="E24" s="498"/>
      <c r="F24" s="498"/>
      <c r="G24" s="528"/>
      <c r="H24" s="525"/>
      <c r="I24" s="521" t="s">
        <v>296</v>
      </c>
      <c r="J24" s="522"/>
      <c r="K24" s="522"/>
      <c r="L24" s="523"/>
    </row>
    <row r="25" spans="1:12" s="326" customFormat="1" ht="15.75">
      <c r="A25" s="486"/>
      <c r="B25" s="493"/>
      <c r="C25" s="494"/>
      <c r="D25" s="498"/>
      <c r="E25" s="498"/>
      <c r="F25" s="498"/>
      <c r="G25" s="528"/>
      <c r="H25" s="525"/>
      <c r="I25" s="506" t="s">
        <v>297</v>
      </c>
      <c r="J25" s="507"/>
      <c r="K25" s="507"/>
      <c r="L25" s="508"/>
    </row>
    <row r="26" spans="1:12" s="326" customFormat="1" ht="15.75">
      <c r="A26" s="486"/>
      <c r="B26" s="493"/>
      <c r="C26" s="494"/>
      <c r="D26" s="498"/>
      <c r="E26" s="498"/>
      <c r="F26" s="498"/>
      <c r="G26" s="528"/>
      <c r="H26" s="525"/>
      <c r="I26" s="506" t="s">
        <v>298</v>
      </c>
      <c r="J26" s="507"/>
      <c r="K26" s="507"/>
      <c r="L26" s="508"/>
    </row>
    <row r="27" spans="1:12" s="326" customFormat="1" ht="16.5" thickBot="1">
      <c r="A27" s="487"/>
      <c r="B27" s="495"/>
      <c r="C27" s="496"/>
      <c r="D27" s="499"/>
      <c r="E27" s="499"/>
      <c r="F27" s="499"/>
      <c r="G27" s="529"/>
      <c r="H27" s="526"/>
      <c r="I27" s="503" t="s">
        <v>310</v>
      </c>
      <c r="J27" s="504"/>
      <c r="K27" s="504"/>
      <c r="L27" s="505"/>
    </row>
    <row r="28" spans="1:12" s="326" customFormat="1" ht="15.75">
      <c r="A28" s="475" t="s">
        <v>299</v>
      </c>
      <c r="B28" s="491"/>
      <c r="C28" s="492"/>
      <c r="D28" s="497"/>
      <c r="E28" s="497"/>
      <c r="F28" s="497"/>
      <c r="G28" s="488">
        <v>5000000</v>
      </c>
      <c r="H28" s="485" t="s">
        <v>300</v>
      </c>
      <c r="I28" s="500" t="s">
        <v>290</v>
      </c>
      <c r="J28" s="501"/>
      <c r="K28" s="501"/>
      <c r="L28" s="502"/>
    </row>
    <row r="29" spans="1:12" s="326" customFormat="1" ht="15.75">
      <c r="A29" s="476"/>
      <c r="B29" s="493"/>
      <c r="C29" s="494"/>
      <c r="D29" s="498"/>
      <c r="E29" s="498"/>
      <c r="F29" s="498"/>
      <c r="G29" s="489"/>
      <c r="H29" s="486"/>
      <c r="I29" s="506" t="s">
        <v>291</v>
      </c>
      <c r="J29" s="507"/>
      <c r="K29" s="507"/>
      <c r="L29" s="508"/>
    </row>
    <row r="30" spans="1:12" s="326" customFormat="1" ht="15.75">
      <c r="A30" s="476"/>
      <c r="B30" s="493"/>
      <c r="C30" s="494"/>
      <c r="D30" s="498"/>
      <c r="E30" s="498"/>
      <c r="F30" s="498"/>
      <c r="G30" s="489"/>
      <c r="H30" s="486"/>
      <c r="I30" s="506" t="s">
        <v>301</v>
      </c>
      <c r="J30" s="507"/>
      <c r="K30" s="507"/>
      <c r="L30" s="508"/>
    </row>
    <row r="31" spans="1:12" s="326" customFormat="1" ht="15.75">
      <c r="A31" s="476"/>
      <c r="B31" s="493"/>
      <c r="C31" s="494"/>
      <c r="D31" s="498"/>
      <c r="E31" s="498"/>
      <c r="F31" s="498"/>
      <c r="G31" s="489"/>
      <c r="H31" s="486"/>
      <c r="I31" s="506" t="s">
        <v>302</v>
      </c>
      <c r="J31" s="507"/>
      <c r="K31" s="507"/>
      <c r="L31" s="508"/>
    </row>
    <row r="32" spans="1:12" s="326" customFormat="1" ht="15.75">
      <c r="A32" s="476"/>
      <c r="B32" s="493"/>
      <c r="C32" s="494"/>
      <c r="D32" s="498"/>
      <c r="E32" s="498"/>
      <c r="F32" s="498"/>
      <c r="G32" s="489"/>
      <c r="H32" s="486"/>
      <c r="I32" s="506" t="s">
        <v>303</v>
      </c>
      <c r="J32" s="507"/>
      <c r="K32" s="507"/>
      <c r="L32" s="508"/>
    </row>
    <row r="33" spans="1:12" s="326" customFormat="1" ht="16.5" thickBot="1">
      <c r="A33" s="477"/>
      <c r="B33" s="495"/>
      <c r="C33" s="496"/>
      <c r="D33" s="499"/>
      <c r="E33" s="499"/>
      <c r="F33" s="499"/>
      <c r="G33" s="490"/>
      <c r="H33" s="487"/>
      <c r="I33" s="503" t="s">
        <v>311</v>
      </c>
      <c r="J33" s="504"/>
      <c r="K33" s="504"/>
      <c r="L33" s="505"/>
    </row>
    <row r="34" spans="1:12" s="326" customFormat="1" ht="15.75" thickBot="1"/>
    <row r="35" spans="1:12" s="326" customFormat="1" ht="16.5" thickBot="1">
      <c r="A35" s="478" t="s">
        <v>304</v>
      </c>
      <c r="B35" s="479"/>
      <c r="C35" s="479"/>
      <c r="D35" s="479"/>
      <c r="E35" s="479"/>
      <c r="F35" s="479"/>
      <c r="G35" s="480"/>
    </row>
    <row r="36" spans="1:12" s="326" customFormat="1" ht="15.75">
      <c r="A36" s="483" t="s">
        <v>312</v>
      </c>
      <c r="B36" s="484"/>
      <c r="C36" s="481" t="s">
        <v>313</v>
      </c>
      <c r="D36" s="481"/>
      <c r="E36" s="481"/>
      <c r="F36" s="481"/>
      <c r="G36" s="482"/>
    </row>
    <row r="37" spans="1:12" s="326" customFormat="1" ht="15.75">
      <c r="A37" s="329" t="s">
        <v>314</v>
      </c>
      <c r="B37" s="330" t="s">
        <v>315</v>
      </c>
      <c r="C37" s="464" t="s">
        <v>316</v>
      </c>
      <c r="D37" s="464"/>
      <c r="E37" s="464"/>
      <c r="F37" s="464"/>
      <c r="G37" s="465"/>
    </row>
    <row r="38" spans="1:12" s="326" customFormat="1" ht="15.75">
      <c r="A38" s="463"/>
      <c r="B38" s="464"/>
      <c r="C38" s="464"/>
      <c r="D38" s="464"/>
      <c r="E38" s="464"/>
      <c r="F38" s="464"/>
      <c r="G38" s="465"/>
    </row>
    <row r="39" spans="1:12" s="326" customFormat="1" ht="16.5" thickBot="1">
      <c r="A39" s="466"/>
      <c r="B39" s="467"/>
      <c r="C39" s="467"/>
      <c r="D39" s="467"/>
      <c r="E39" s="467"/>
      <c r="F39" s="467"/>
      <c r="G39" s="468"/>
    </row>
    <row r="40" spans="1:12" s="326" customFormat="1" ht="16.5" thickBot="1">
      <c r="A40" s="331"/>
      <c r="B40" s="331"/>
      <c r="C40" s="331"/>
      <c r="D40" s="331"/>
      <c r="E40" s="331"/>
      <c r="F40" s="331"/>
      <c r="G40" s="331"/>
    </row>
    <row r="41" spans="1:12" s="326" customFormat="1" ht="16.5" thickBot="1">
      <c r="A41" s="469" t="s">
        <v>305</v>
      </c>
      <c r="B41" s="470"/>
      <c r="C41" s="470"/>
      <c r="D41" s="470"/>
      <c r="E41" s="470"/>
      <c r="F41" s="470"/>
      <c r="G41" s="470"/>
      <c r="H41" s="470"/>
      <c r="I41" s="470"/>
      <c r="J41" s="470"/>
      <c r="K41" s="470"/>
      <c r="L41" s="471"/>
    </row>
    <row r="42" spans="1:12" s="326" customFormat="1" ht="35.25" customHeight="1" thickBot="1">
      <c r="A42" s="472" t="s">
        <v>328</v>
      </c>
      <c r="B42" s="473"/>
      <c r="C42" s="473"/>
      <c r="D42" s="473"/>
      <c r="E42" s="473"/>
      <c r="F42" s="473"/>
      <c r="G42" s="473"/>
      <c r="H42" s="473"/>
      <c r="I42" s="473"/>
      <c r="J42" s="473"/>
      <c r="K42" s="473"/>
      <c r="L42" s="474"/>
    </row>
    <row r="43" spans="1:12" s="326" customFormat="1" ht="19.5" customHeight="1" thickBot="1">
      <c r="A43" s="457" t="s">
        <v>306</v>
      </c>
      <c r="B43" s="458"/>
      <c r="C43" s="458"/>
      <c r="D43" s="458"/>
      <c r="E43" s="458"/>
      <c r="F43" s="458"/>
      <c r="G43" s="458"/>
      <c r="H43" s="458"/>
      <c r="I43" s="458"/>
      <c r="J43" s="458"/>
      <c r="K43" s="458"/>
      <c r="L43" s="459"/>
    </row>
    <row r="44" spans="1:12" s="326" customFormat="1" ht="15" customHeight="1">
      <c r="A44" s="460" t="s">
        <v>307</v>
      </c>
      <c r="B44" s="461"/>
      <c r="C44" s="461"/>
      <c r="D44" s="461"/>
      <c r="E44" s="461"/>
      <c r="F44" s="461"/>
      <c r="G44" s="461"/>
      <c r="H44" s="461"/>
      <c r="I44" s="461"/>
      <c r="J44" s="461"/>
      <c r="K44" s="461"/>
      <c r="L44" s="462"/>
    </row>
    <row r="45" spans="1:12" s="326" customFormat="1" ht="15">
      <c r="A45" s="463"/>
      <c r="B45" s="464"/>
      <c r="C45" s="464"/>
      <c r="D45" s="464"/>
      <c r="E45" s="464"/>
      <c r="F45" s="464"/>
      <c r="G45" s="464"/>
      <c r="H45" s="464"/>
      <c r="I45" s="464"/>
      <c r="J45" s="464"/>
      <c r="K45" s="464"/>
      <c r="L45" s="465"/>
    </row>
    <row r="46" spans="1:12" s="326" customFormat="1" ht="15.75" thickBot="1">
      <c r="A46" s="466"/>
      <c r="B46" s="467"/>
      <c r="C46" s="467"/>
      <c r="D46" s="467"/>
      <c r="E46" s="467"/>
      <c r="F46" s="467"/>
      <c r="G46" s="467"/>
      <c r="H46" s="467"/>
      <c r="I46" s="467"/>
      <c r="J46" s="467"/>
      <c r="K46" s="467"/>
      <c r="L46" s="468"/>
    </row>
  </sheetData>
  <sheetProtection algorithmName="SHA-512" hashValue="hVhEK4WS5h/J2fIU5WKMFtMK5KYbiwsCCoZBLVzeVgT2t1oG7aS93BngjAxhAx8xDRX0YQnHUa6qzNEriLTXcQ==" saltValue="NosxowRe8hlDA1X0dB5tpw==" spinCount="100000" sheet="1" objects="1" scenarios="1"/>
  <mergeCells count="84">
    <mergeCell ref="A2:L2"/>
    <mergeCell ref="I3:L3"/>
    <mergeCell ref="A3:H3"/>
    <mergeCell ref="A4:L4"/>
    <mergeCell ref="A9:C9"/>
    <mergeCell ref="A10:C11"/>
    <mergeCell ref="I5:L5"/>
    <mergeCell ref="G5:H5"/>
    <mergeCell ref="D5:F5"/>
    <mergeCell ref="A5:C5"/>
    <mergeCell ref="I6:L7"/>
    <mergeCell ref="I8:L8"/>
    <mergeCell ref="A13:C13"/>
    <mergeCell ref="A14:C14"/>
    <mergeCell ref="G6:H8"/>
    <mergeCell ref="G9:H9"/>
    <mergeCell ref="G10:H10"/>
    <mergeCell ref="G11:H11"/>
    <mergeCell ref="G12:H14"/>
    <mergeCell ref="D6:F6"/>
    <mergeCell ref="D7:F8"/>
    <mergeCell ref="D9:F9"/>
    <mergeCell ref="D10:F11"/>
    <mergeCell ref="A12:C12"/>
    <mergeCell ref="D12:F12"/>
    <mergeCell ref="A7:C7"/>
    <mergeCell ref="A6:C6"/>
    <mergeCell ref="A8:C8"/>
    <mergeCell ref="D16:D17"/>
    <mergeCell ref="E16:E17"/>
    <mergeCell ref="I16:L16"/>
    <mergeCell ref="I17:L17"/>
    <mergeCell ref="G16:H16"/>
    <mergeCell ref="I9:L9"/>
    <mergeCell ref="I13:L13"/>
    <mergeCell ref="I12:L12"/>
    <mergeCell ref="I11:L11"/>
    <mergeCell ref="I10:L10"/>
    <mergeCell ref="D13:F14"/>
    <mergeCell ref="F16:F17"/>
    <mergeCell ref="B16:C17"/>
    <mergeCell ref="I18:L18"/>
    <mergeCell ref="I27:L27"/>
    <mergeCell ref="I26:L26"/>
    <mergeCell ref="I25:L25"/>
    <mergeCell ref="I24:L24"/>
    <mergeCell ref="I23:L23"/>
    <mergeCell ref="I22:L22"/>
    <mergeCell ref="I21:L21"/>
    <mergeCell ref="I20:L20"/>
    <mergeCell ref="I19:L19"/>
    <mergeCell ref="H18:H27"/>
    <mergeCell ref="G18:G27"/>
    <mergeCell ref="I14:L14"/>
    <mergeCell ref="A18:A27"/>
    <mergeCell ref="B18:C27"/>
    <mergeCell ref="D18:D27"/>
    <mergeCell ref="E18:E27"/>
    <mergeCell ref="F18:F27"/>
    <mergeCell ref="I28:L28"/>
    <mergeCell ref="I33:L33"/>
    <mergeCell ref="I32:L32"/>
    <mergeCell ref="I31:L31"/>
    <mergeCell ref="I30:L30"/>
    <mergeCell ref="I29:L29"/>
    <mergeCell ref="H28:H33"/>
    <mergeCell ref="G28:G33"/>
    <mergeCell ref="B28:C33"/>
    <mergeCell ref="D28:D33"/>
    <mergeCell ref="E28:E33"/>
    <mergeCell ref="F28:F33"/>
    <mergeCell ref="A28:A33"/>
    <mergeCell ref="A35:G35"/>
    <mergeCell ref="C36:G36"/>
    <mergeCell ref="A36:B36"/>
    <mergeCell ref="C37:G37"/>
    <mergeCell ref="A43:L43"/>
    <mergeCell ref="A44:L46"/>
    <mergeCell ref="A38:B38"/>
    <mergeCell ref="C38:G38"/>
    <mergeCell ref="A39:B39"/>
    <mergeCell ref="C39:G39"/>
    <mergeCell ref="A41:L41"/>
    <mergeCell ref="A42:L42"/>
  </mergeCells>
  <pageMargins left="0.70866141732283472" right="0.70866141732283472"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60"/>
  <sheetViews>
    <sheetView rightToLeft="1" workbookViewId="0">
      <selection activeCell="H16" sqref="H16"/>
    </sheetView>
  </sheetViews>
  <sheetFormatPr defaultRowHeight="14.25"/>
  <cols>
    <col min="2" max="2" width="10.25" customWidth="1"/>
    <col min="4" max="4" width="10" customWidth="1"/>
    <col min="5" max="5" width="11.625" customWidth="1"/>
    <col min="6" max="6" width="10.5" bestFit="1" customWidth="1"/>
    <col min="11" max="11" width="10.75" customWidth="1"/>
    <col min="12" max="12" width="10.875" customWidth="1"/>
    <col min="13" max="13" width="10.375" customWidth="1"/>
  </cols>
  <sheetData>
    <row r="2" spans="2:13" ht="39" thickBot="1">
      <c r="B2" s="63" t="s">
        <v>66</v>
      </c>
      <c r="C2" s="64" t="s">
        <v>67</v>
      </c>
      <c r="D2" s="64" t="s">
        <v>68</v>
      </c>
      <c r="E2" s="65" t="s">
        <v>69</v>
      </c>
      <c r="F2" s="64" t="s">
        <v>246</v>
      </c>
      <c r="L2" s="57"/>
    </row>
    <row r="3" spans="2:13" ht="15" thickBot="1">
      <c r="B3" s="48" t="s">
        <v>90</v>
      </c>
      <c r="C3" s="45" t="s">
        <v>26</v>
      </c>
      <c r="D3" s="46">
        <v>1</v>
      </c>
      <c r="E3" s="49">
        <v>5</v>
      </c>
      <c r="F3" s="49">
        <v>12</v>
      </c>
      <c r="I3" s="53" t="s">
        <v>26</v>
      </c>
      <c r="K3" s="60" t="s">
        <v>26</v>
      </c>
      <c r="L3" s="61" t="s">
        <v>28</v>
      </c>
      <c r="M3" s="62" t="s">
        <v>27</v>
      </c>
    </row>
    <row r="4" spans="2:13">
      <c r="B4" s="48" t="s">
        <v>70</v>
      </c>
      <c r="C4" s="45" t="s">
        <v>26</v>
      </c>
      <c r="D4" s="46">
        <v>3</v>
      </c>
      <c r="E4" s="49">
        <v>1</v>
      </c>
      <c r="F4" s="49">
        <v>7</v>
      </c>
      <c r="I4" s="54" t="s">
        <v>28</v>
      </c>
      <c r="K4" s="58" t="s">
        <v>90</v>
      </c>
      <c r="L4" s="59" t="s">
        <v>80</v>
      </c>
      <c r="M4" s="58" t="s">
        <v>71</v>
      </c>
    </row>
    <row r="5" spans="2:13">
      <c r="B5" s="48" t="s">
        <v>73</v>
      </c>
      <c r="C5" s="45" t="s">
        <v>26</v>
      </c>
      <c r="D5" s="47">
        <v>3</v>
      </c>
      <c r="E5" s="49">
        <v>6</v>
      </c>
      <c r="F5" s="49">
        <v>32</v>
      </c>
      <c r="I5" s="53" t="s">
        <v>27</v>
      </c>
      <c r="K5" s="56" t="s">
        <v>70</v>
      </c>
      <c r="L5" s="55" t="s">
        <v>81</v>
      </c>
      <c r="M5" s="56" t="s">
        <v>72</v>
      </c>
    </row>
    <row r="6" spans="2:13">
      <c r="B6" s="48" t="s">
        <v>74</v>
      </c>
      <c r="C6" s="45" t="s">
        <v>26</v>
      </c>
      <c r="D6" s="47">
        <v>5</v>
      </c>
      <c r="E6" s="49">
        <v>7</v>
      </c>
      <c r="F6" s="49">
        <v>23</v>
      </c>
      <c r="K6" s="55" t="s">
        <v>73</v>
      </c>
      <c r="L6" s="56" t="s">
        <v>102</v>
      </c>
      <c r="M6" s="55" t="s">
        <v>75</v>
      </c>
    </row>
    <row r="7" spans="2:13">
      <c r="B7" s="48" t="s">
        <v>76</v>
      </c>
      <c r="C7" s="45" t="s">
        <v>26</v>
      </c>
      <c r="D7" s="47">
        <v>3</v>
      </c>
      <c r="E7" s="49">
        <v>7</v>
      </c>
      <c r="F7" s="49">
        <v>13</v>
      </c>
      <c r="K7" s="56" t="s">
        <v>74</v>
      </c>
      <c r="L7" s="55" t="s">
        <v>105</v>
      </c>
      <c r="M7" s="56" t="s">
        <v>79</v>
      </c>
    </row>
    <row r="8" spans="2:13">
      <c r="B8" s="48" t="s">
        <v>77</v>
      </c>
      <c r="C8" s="45" t="s">
        <v>26</v>
      </c>
      <c r="D8" s="47">
        <v>7</v>
      </c>
      <c r="E8" s="49">
        <v>9</v>
      </c>
      <c r="F8" s="49">
        <v>6</v>
      </c>
      <c r="K8" s="55" t="s">
        <v>76</v>
      </c>
      <c r="L8" s="56" t="s">
        <v>106</v>
      </c>
      <c r="M8" s="55" t="s">
        <v>84</v>
      </c>
    </row>
    <row r="9" spans="2:13">
      <c r="B9" s="48" t="s">
        <v>78</v>
      </c>
      <c r="C9" s="45" t="s">
        <v>26</v>
      </c>
      <c r="D9" s="47">
        <v>6</v>
      </c>
      <c r="E9" s="49">
        <v>9</v>
      </c>
      <c r="F9" s="49">
        <v>7</v>
      </c>
      <c r="K9" s="56" t="s">
        <v>87</v>
      </c>
      <c r="L9" s="55" t="s">
        <v>119</v>
      </c>
      <c r="M9" s="56" t="s">
        <v>85</v>
      </c>
    </row>
    <row r="10" spans="2:13">
      <c r="B10" s="48" t="s">
        <v>87</v>
      </c>
      <c r="C10" s="45" t="s">
        <v>26</v>
      </c>
      <c r="D10" s="47">
        <v>2</v>
      </c>
      <c r="E10" s="49">
        <v>7</v>
      </c>
      <c r="F10" s="49">
        <v>7</v>
      </c>
      <c r="K10" s="55" t="s">
        <v>88</v>
      </c>
      <c r="L10" s="56" t="s">
        <v>122</v>
      </c>
      <c r="M10" s="55" t="s">
        <v>86</v>
      </c>
    </row>
    <row r="11" spans="2:13">
      <c r="B11" s="48" t="s">
        <v>88</v>
      </c>
      <c r="C11" s="45" t="s">
        <v>26</v>
      </c>
      <c r="D11" s="47">
        <v>3</v>
      </c>
      <c r="E11" s="49">
        <v>5</v>
      </c>
      <c r="F11" s="49">
        <v>14</v>
      </c>
      <c r="K11" s="56" t="s">
        <v>90</v>
      </c>
      <c r="M11" s="56" t="s">
        <v>89</v>
      </c>
    </row>
    <row r="12" spans="2:13">
      <c r="B12" s="48" t="s">
        <v>90</v>
      </c>
      <c r="C12" s="45" t="s">
        <v>26</v>
      </c>
      <c r="D12" s="47">
        <v>1</v>
      </c>
      <c r="E12" s="49">
        <v>5</v>
      </c>
      <c r="F12" s="49">
        <v>12</v>
      </c>
      <c r="K12" s="55" t="s">
        <v>93</v>
      </c>
      <c r="M12" s="55" t="s">
        <v>94</v>
      </c>
    </row>
    <row r="13" spans="2:13">
      <c r="B13" s="48" t="s">
        <v>93</v>
      </c>
      <c r="C13" s="45" t="s">
        <v>26</v>
      </c>
      <c r="D13" s="47">
        <v>5</v>
      </c>
      <c r="E13" s="49">
        <v>7</v>
      </c>
      <c r="F13" s="49">
        <v>21</v>
      </c>
      <c r="K13" s="56" t="s">
        <v>96</v>
      </c>
      <c r="M13" s="56" t="s">
        <v>97</v>
      </c>
    </row>
    <row r="14" spans="2:13">
      <c r="B14" s="48" t="s">
        <v>96</v>
      </c>
      <c r="C14" s="45" t="s">
        <v>26</v>
      </c>
      <c r="D14" s="47">
        <v>5</v>
      </c>
      <c r="E14" s="49">
        <v>8</v>
      </c>
      <c r="F14" s="49">
        <v>13</v>
      </c>
      <c r="K14" s="55" t="s">
        <v>99</v>
      </c>
      <c r="M14" s="55" t="s">
        <v>100</v>
      </c>
    </row>
    <row r="15" spans="2:13">
      <c r="B15" s="48" t="s">
        <v>99</v>
      </c>
      <c r="C15" s="45" t="s">
        <v>26</v>
      </c>
      <c r="D15" s="47">
        <v>4</v>
      </c>
      <c r="E15" s="49">
        <v>7</v>
      </c>
      <c r="F15" s="49">
        <v>19</v>
      </c>
      <c r="K15" s="56" t="s">
        <v>111</v>
      </c>
      <c r="M15" s="56" t="s">
        <v>101</v>
      </c>
    </row>
    <row r="16" spans="2:13">
      <c r="B16" s="48" t="s">
        <v>111</v>
      </c>
      <c r="C16" s="45" t="s">
        <v>26</v>
      </c>
      <c r="D16" s="47">
        <v>3</v>
      </c>
      <c r="E16" s="49">
        <v>6</v>
      </c>
      <c r="F16" s="49">
        <v>17</v>
      </c>
      <c r="K16" s="55" t="s">
        <v>113</v>
      </c>
      <c r="M16" s="55" t="s">
        <v>103</v>
      </c>
    </row>
    <row r="17" spans="2:13">
      <c r="B17" s="48" t="s">
        <v>113</v>
      </c>
      <c r="C17" s="45" t="s">
        <v>26</v>
      </c>
      <c r="D17" s="46">
        <v>3</v>
      </c>
      <c r="E17" s="49">
        <v>1</v>
      </c>
      <c r="F17" s="49">
        <v>4</v>
      </c>
      <c r="K17" s="56" t="s">
        <v>114</v>
      </c>
      <c r="M17" s="56" t="s">
        <v>104</v>
      </c>
    </row>
    <row r="18" spans="2:13">
      <c r="B18" s="48" t="s">
        <v>114</v>
      </c>
      <c r="C18" s="45" t="s">
        <v>26</v>
      </c>
      <c r="D18" s="47">
        <v>6</v>
      </c>
      <c r="E18" s="49">
        <v>5</v>
      </c>
      <c r="F18" s="49">
        <v>7</v>
      </c>
      <c r="K18" s="55" t="s">
        <v>120</v>
      </c>
      <c r="L18" s="188"/>
      <c r="M18" s="55" t="s">
        <v>107</v>
      </c>
    </row>
    <row r="19" spans="2:13">
      <c r="B19" s="48" t="s">
        <v>120</v>
      </c>
      <c r="C19" s="45" t="s">
        <v>26</v>
      </c>
      <c r="D19" s="47">
        <v>2</v>
      </c>
      <c r="E19" s="49">
        <v>6</v>
      </c>
      <c r="F19" s="49">
        <v>14</v>
      </c>
      <c r="K19" s="56" t="s">
        <v>121</v>
      </c>
      <c r="L19" s="188"/>
      <c r="M19" s="56" t="s">
        <v>108</v>
      </c>
    </row>
    <row r="20" spans="2:13">
      <c r="B20" s="48" t="s">
        <v>121</v>
      </c>
      <c r="C20" s="45" t="s">
        <v>26</v>
      </c>
      <c r="D20" s="47">
        <v>4</v>
      </c>
      <c r="E20" s="49">
        <v>5</v>
      </c>
      <c r="F20" s="49">
        <v>16</v>
      </c>
      <c r="K20" s="55" t="s">
        <v>123</v>
      </c>
      <c r="L20" s="188"/>
      <c r="M20" s="55" t="s">
        <v>109</v>
      </c>
    </row>
    <row r="21" spans="2:13">
      <c r="B21" s="48" t="s">
        <v>123</v>
      </c>
      <c r="C21" s="45" t="s">
        <v>26</v>
      </c>
      <c r="D21" s="47">
        <v>4</v>
      </c>
      <c r="E21" s="49">
        <v>7</v>
      </c>
      <c r="F21" s="49">
        <v>12</v>
      </c>
      <c r="I21" t="s">
        <v>247</v>
      </c>
      <c r="K21" s="56" t="s">
        <v>124</v>
      </c>
      <c r="L21" s="188"/>
      <c r="M21" s="56" t="s">
        <v>110</v>
      </c>
    </row>
    <row r="22" spans="2:13">
      <c r="B22" s="48" t="s">
        <v>124</v>
      </c>
      <c r="C22" s="45" t="s">
        <v>26</v>
      </c>
      <c r="D22" s="47">
        <v>5</v>
      </c>
      <c r="E22" s="49">
        <v>5</v>
      </c>
      <c r="F22" s="49">
        <v>14</v>
      </c>
      <c r="K22" s="55" t="s">
        <v>125</v>
      </c>
      <c r="L22" s="188"/>
      <c r="M22" s="55" t="s">
        <v>112</v>
      </c>
    </row>
    <row r="23" spans="2:13">
      <c r="B23" s="48" t="s">
        <v>125</v>
      </c>
      <c r="C23" s="45" t="s">
        <v>26</v>
      </c>
      <c r="D23" s="47">
        <v>2</v>
      </c>
      <c r="E23" s="49">
        <v>7</v>
      </c>
      <c r="F23" s="49">
        <v>5</v>
      </c>
      <c r="L23" s="188"/>
      <c r="M23" s="56" t="s">
        <v>115</v>
      </c>
    </row>
    <row r="24" spans="2:13">
      <c r="B24" s="48" t="s">
        <v>80</v>
      </c>
      <c r="C24" s="45" t="s">
        <v>28</v>
      </c>
      <c r="D24" s="47">
        <v>4</v>
      </c>
      <c r="E24" s="49">
        <v>6</v>
      </c>
      <c r="F24" s="49">
        <v>14</v>
      </c>
      <c r="L24" s="188"/>
      <c r="M24" s="55" t="s">
        <v>116</v>
      </c>
    </row>
    <row r="25" spans="2:13">
      <c r="B25" s="48" t="s">
        <v>81</v>
      </c>
      <c r="C25" s="45" t="s">
        <v>28</v>
      </c>
      <c r="D25" s="47">
        <v>5</v>
      </c>
      <c r="E25" s="49">
        <v>4</v>
      </c>
      <c r="F25" s="49">
        <v>1</v>
      </c>
      <c r="K25" s="188"/>
      <c r="L25" s="188"/>
      <c r="M25" s="56" t="s">
        <v>118</v>
      </c>
    </row>
    <row r="26" spans="2:13">
      <c r="B26" s="48" t="s">
        <v>82</v>
      </c>
      <c r="C26" s="45" t="s">
        <v>28</v>
      </c>
      <c r="D26" s="47">
        <v>7</v>
      </c>
      <c r="E26" s="49">
        <v>9</v>
      </c>
      <c r="F26" s="49">
        <v>9</v>
      </c>
      <c r="K26" s="188"/>
      <c r="L26" s="188"/>
    </row>
    <row r="27" spans="2:13">
      <c r="B27" s="48" t="s">
        <v>83</v>
      </c>
      <c r="C27" s="45" t="s">
        <v>28</v>
      </c>
      <c r="D27" s="47">
        <v>8</v>
      </c>
      <c r="E27" s="49">
        <v>9</v>
      </c>
      <c r="F27" s="49">
        <v>31</v>
      </c>
      <c r="L27" s="188"/>
    </row>
    <row r="28" spans="2:13">
      <c r="B28" s="48" t="s">
        <v>91</v>
      </c>
      <c r="C28" s="45" t="s">
        <v>28</v>
      </c>
      <c r="D28" s="47">
        <v>6</v>
      </c>
      <c r="E28" s="49">
        <v>5</v>
      </c>
      <c r="F28" s="49">
        <v>7</v>
      </c>
      <c r="L28" s="188"/>
    </row>
    <row r="29" spans="2:13">
      <c r="B29" s="48" t="s">
        <v>92</v>
      </c>
      <c r="C29" s="45" t="s">
        <v>28</v>
      </c>
      <c r="D29" s="47">
        <v>7</v>
      </c>
      <c r="E29" s="49">
        <v>7</v>
      </c>
      <c r="F29" s="49">
        <v>24</v>
      </c>
    </row>
    <row r="30" spans="2:13">
      <c r="B30" s="48" t="s">
        <v>95</v>
      </c>
      <c r="C30" s="45" t="s">
        <v>28</v>
      </c>
      <c r="D30" s="47">
        <v>7</v>
      </c>
      <c r="E30" s="49">
        <v>9</v>
      </c>
      <c r="F30" s="49">
        <v>14</v>
      </c>
    </row>
    <row r="31" spans="2:13">
      <c r="B31" s="48" t="s">
        <v>98</v>
      </c>
      <c r="C31" s="45" t="s">
        <v>28</v>
      </c>
      <c r="D31" s="47">
        <v>6</v>
      </c>
      <c r="E31" s="49">
        <v>8</v>
      </c>
      <c r="F31" s="49">
        <v>19</v>
      </c>
    </row>
    <row r="32" spans="2:13">
      <c r="B32" s="48" t="s">
        <v>102</v>
      </c>
      <c r="C32" s="45" t="s">
        <v>28</v>
      </c>
      <c r="D32" s="47">
        <v>3</v>
      </c>
      <c r="E32" s="49">
        <v>7</v>
      </c>
      <c r="F32" s="49">
        <v>6</v>
      </c>
    </row>
    <row r="33" spans="2:6">
      <c r="B33" s="48" t="s">
        <v>105</v>
      </c>
      <c r="C33" s="45" t="s">
        <v>28</v>
      </c>
      <c r="D33" s="47">
        <v>5</v>
      </c>
      <c r="E33" s="49">
        <v>5</v>
      </c>
      <c r="F33" s="49">
        <v>28</v>
      </c>
    </row>
    <row r="34" spans="2:6">
      <c r="B34" s="48" t="s">
        <v>106</v>
      </c>
      <c r="C34" s="45" t="s">
        <v>28</v>
      </c>
      <c r="D34" s="47">
        <v>5</v>
      </c>
      <c r="E34" s="49">
        <v>7</v>
      </c>
      <c r="F34" s="49">
        <v>64</v>
      </c>
    </row>
    <row r="35" spans="2:6">
      <c r="B35" s="48" t="s">
        <v>117</v>
      </c>
      <c r="C35" s="45" t="s">
        <v>28</v>
      </c>
      <c r="D35" s="47">
        <v>6</v>
      </c>
      <c r="E35" s="49">
        <v>8</v>
      </c>
      <c r="F35" s="49">
        <v>44</v>
      </c>
    </row>
    <row r="36" spans="2:6">
      <c r="B36" s="48" t="s">
        <v>257</v>
      </c>
      <c r="C36" s="45" t="s">
        <v>28</v>
      </c>
      <c r="D36" s="47">
        <v>8</v>
      </c>
      <c r="E36" s="49">
        <v>6</v>
      </c>
      <c r="F36" s="49">
        <v>9</v>
      </c>
    </row>
    <row r="37" spans="2:6">
      <c r="B37" s="48" t="s">
        <v>119</v>
      </c>
      <c r="C37" s="45" t="s">
        <v>28</v>
      </c>
      <c r="D37" s="47">
        <v>3</v>
      </c>
      <c r="E37" s="49">
        <v>6</v>
      </c>
      <c r="F37" s="49">
        <v>20</v>
      </c>
    </row>
    <row r="38" spans="2:6">
      <c r="B38" s="48" t="s">
        <v>122</v>
      </c>
      <c r="C38" s="45" t="s">
        <v>28</v>
      </c>
      <c r="D38" s="47">
        <v>5</v>
      </c>
      <c r="E38" s="49">
        <v>6</v>
      </c>
      <c r="F38" s="49">
        <v>28</v>
      </c>
    </row>
    <row r="39" spans="2:6">
      <c r="B39" s="48" t="s">
        <v>71</v>
      </c>
      <c r="C39" s="45" t="s">
        <v>27</v>
      </c>
      <c r="D39" s="47">
        <v>3</v>
      </c>
      <c r="E39" s="49">
        <v>2</v>
      </c>
      <c r="F39" s="49">
        <v>4</v>
      </c>
    </row>
    <row r="40" spans="2:6">
      <c r="B40" s="48" t="s">
        <v>72</v>
      </c>
      <c r="C40" s="45" t="s">
        <v>27</v>
      </c>
      <c r="D40" s="47">
        <v>5</v>
      </c>
      <c r="E40" s="49">
        <v>8</v>
      </c>
      <c r="F40" s="49">
        <v>3</v>
      </c>
    </row>
    <row r="41" spans="2:6">
      <c r="B41" s="48" t="s">
        <v>75</v>
      </c>
      <c r="C41" s="45" t="s">
        <v>27</v>
      </c>
      <c r="D41" s="47">
        <v>4</v>
      </c>
      <c r="E41" s="49">
        <v>3</v>
      </c>
      <c r="F41" s="49">
        <v>4</v>
      </c>
    </row>
    <row r="42" spans="2:6">
      <c r="B42" s="48" t="s">
        <v>79</v>
      </c>
      <c r="C42" s="45" t="s">
        <v>27</v>
      </c>
      <c r="D42" s="47">
        <v>2</v>
      </c>
      <c r="E42" s="49">
        <v>6</v>
      </c>
      <c r="F42" s="49">
        <v>31</v>
      </c>
    </row>
    <row r="43" spans="2:6">
      <c r="B43" s="48" t="s">
        <v>84</v>
      </c>
      <c r="C43" s="45" t="s">
        <v>27</v>
      </c>
      <c r="D43" s="47">
        <v>3</v>
      </c>
      <c r="E43" s="49">
        <v>5</v>
      </c>
      <c r="F43" s="49">
        <v>32</v>
      </c>
    </row>
    <row r="44" spans="2:6">
      <c r="B44" s="48" t="s">
        <v>85</v>
      </c>
      <c r="C44" s="45" t="s">
        <v>27</v>
      </c>
      <c r="D44" s="47">
        <v>2</v>
      </c>
      <c r="E44" s="49">
        <v>7</v>
      </c>
      <c r="F44" s="49">
        <v>29</v>
      </c>
    </row>
    <row r="45" spans="2:6">
      <c r="B45" s="48" t="s">
        <v>86</v>
      </c>
      <c r="C45" s="45" t="s">
        <v>27</v>
      </c>
      <c r="D45" s="47">
        <v>3</v>
      </c>
      <c r="E45" s="49">
        <v>7</v>
      </c>
      <c r="F45" s="49">
        <v>18</v>
      </c>
    </row>
    <row r="46" spans="2:6">
      <c r="B46" s="48" t="s">
        <v>89</v>
      </c>
      <c r="C46" s="45" t="s">
        <v>27</v>
      </c>
      <c r="D46" s="47">
        <v>5</v>
      </c>
      <c r="E46" s="49">
        <v>5</v>
      </c>
      <c r="F46" s="49">
        <v>14</v>
      </c>
    </row>
    <row r="47" spans="2:6">
      <c r="B47" s="48" t="s">
        <v>94</v>
      </c>
      <c r="C47" s="45" t="s">
        <v>27</v>
      </c>
      <c r="D47" s="47">
        <v>5</v>
      </c>
      <c r="E47" s="49">
        <v>8</v>
      </c>
      <c r="F47" s="49">
        <v>26</v>
      </c>
    </row>
    <row r="48" spans="2:6">
      <c r="B48" s="48" t="s">
        <v>97</v>
      </c>
      <c r="C48" s="45" t="s">
        <v>27</v>
      </c>
      <c r="D48" s="47">
        <v>2</v>
      </c>
      <c r="E48" s="49">
        <v>8</v>
      </c>
      <c r="F48" s="49">
        <v>1</v>
      </c>
    </row>
    <row r="49" spans="2:6">
      <c r="B49" s="48" t="s">
        <v>100</v>
      </c>
      <c r="C49" s="45" t="s">
        <v>27</v>
      </c>
      <c r="D49" s="47">
        <v>2</v>
      </c>
      <c r="E49" s="49">
        <v>7</v>
      </c>
      <c r="F49" s="49">
        <v>13</v>
      </c>
    </row>
    <row r="50" spans="2:6">
      <c r="B50" s="48" t="s">
        <v>101</v>
      </c>
      <c r="C50" s="45" t="s">
        <v>27</v>
      </c>
      <c r="D50" s="47">
        <v>4</v>
      </c>
      <c r="E50" s="49">
        <v>7</v>
      </c>
      <c r="F50" s="49">
        <v>13</v>
      </c>
    </row>
    <row r="51" spans="2:6">
      <c r="B51" s="48" t="s">
        <v>103</v>
      </c>
      <c r="C51" s="45" t="s">
        <v>27</v>
      </c>
      <c r="D51" s="47">
        <v>3</v>
      </c>
      <c r="E51" s="49">
        <v>5</v>
      </c>
      <c r="F51" s="49">
        <v>1</v>
      </c>
    </row>
    <row r="52" spans="2:6">
      <c r="B52" s="48" t="s">
        <v>104</v>
      </c>
      <c r="C52" s="45" t="s">
        <v>27</v>
      </c>
      <c r="D52" s="47">
        <v>3</v>
      </c>
      <c r="E52" s="49">
        <v>7</v>
      </c>
      <c r="F52" s="49">
        <v>32</v>
      </c>
    </row>
    <row r="53" spans="2:6">
      <c r="B53" s="48" t="s">
        <v>107</v>
      </c>
      <c r="C53" s="45" t="s">
        <v>27</v>
      </c>
      <c r="D53" s="47">
        <v>2</v>
      </c>
      <c r="E53" s="49">
        <v>8</v>
      </c>
      <c r="F53" s="49">
        <v>1</v>
      </c>
    </row>
    <row r="54" spans="2:6">
      <c r="B54" s="48" t="s">
        <v>108</v>
      </c>
      <c r="C54" s="45" t="s">
        <v>27</v>
      </c>
      <c r="D54" s="47">
        <v>5</v>
      </c>
      <c r="E54" s="49">
        <v>7</v>
      </c>
      <c r="F54" s="49">
        <v>24</v>
      </c>
    </row>
    <row r="55" spans="2:6">
      <c r="B55" s="48" t="s">
        <v>109</v>
      </c>
      <c r="C55" s="45" t="s">
        <v>27</v>
      </c>
      <c r="D55" s="47">
        <v>3</v>
      </c>
      <c r="E55" s="49">
        <v>7</v>
      </c>
      <c r="F55" s="49">
        <v>22</v>
      </c>
    </row>
    <row r="56" spans="2:6">
      <c r="B56" s="48" t="s">
        <v>110</v>
      </c>
      <c r="C56" s="45" t="s">
        <v>27</v>
      </c>
      <c r="D56" s="47">
        <v>3</v>
      </c>
      <c r="E56" s="49">
        <v>5</v>
      </c>
      <c r="F56" s="49">
        <v>24</v>
      </c>
    </row>
    <row r="57" spans="2:6">
      <c r="B57" s="48" t="s">
        <v>112</v>
      </c>
      <c r="C57" s="45" t="s">
        <v>27</v>
      </c>
      <c r="D57" s="47">
        <v>3</v>
      </c>
      <c r="E57" s="49">
        <v>7</v>
      </c>
      <c r="F57" s="49">
        <v>35</v>
      </c>
    </row>
    <row r="58" spans="2:6">
      <c r="B58" s="48" t="s">
        <v>115</v>
      </c>
      <c r="C58" s="45" t="s">
        <v>27</v>
      </c>
      <c r="D58" s="47">
        <v>3</v>
      </c>
      <c r="E58" s="49">
        <v>6</v>
      </c>
      <c r="F58" s="49">
        <v>22</v>
      </c>
    </row>
    <row r="59" spans="2:6">
      <c r="B59" s="48" t="s">
        <v>116</v>
      </c>
      <c r="C59" s="45" t="s">
        <v>27</v>
      </c>
      <c r="D59" s="47">
        <v>3</v>
      </c>
      <c r="E59" s="49">
        <v>6</v>
      </c>
      <c r="F59" s="49">
        <v>24</v>
      </c>
    </row>
    <row r="60" spans="2:6">
      <c r="B60" s="50" t="s">
        <v>118</v>
      </c>
      <c r="C60" s="51" t="s">
        <v>27</v>
      </c>
      <c r="D60" s="52">
        <v>4</v>
      </c>
      <c r="E60" s="49">
        <v>8</v>
      </c>
      <c r="F60" s="49">
        <v>38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762437151cb4bb058ac664b278d04b88">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fcb305052f8d6bd95204d05745fff60a"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8D84B1-7DBD-4DE7-A72D-6EFBBE04E030}">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49158a1b-27fd-4645-ad0a-14852cf82e2f"/>
    <ds:schemaRef ds:uri="af7f9fe0-bdda-496e-b5d2-5093305f6e27"/>
    <ds:schemaRef ds:uri="http://www.w3.org/XML/1998/namespace"/>
  </ds:schemaRefs>
</ds:datastoreItem>
</file>

<file path=customXml/itemProps2.xml><?xml version="1.0" encoding="utf-8"?>
<ds:datastoreItem xmlns:ds="http://schemas.openxmlformats.org/officeDocument/2006/customXml" ds:itemID="{9FF4425A-5452-4AAA-986E-2D98C167245B}">
  <ds:schemaRefs>
    <ds:schemaRef ds:uri="http://schemas.microsoft.com/sharepoint/v3/contenttype/forms"/>
  </ds:schemaRefs>
</ds:datastoreItem>
</file>

<file path=customXml/itemProps3.xml><?xml version="1.0" encoding="utf-8"?>
<ds:datastoreItem xmlns:ds="http://schemas.openxmlformats.org/officeDocument/2006/customXml" ds:itemID="{1E0BE71E-012E-4D15-8449-971F1E6BB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7</vt:i4>
      </vt:variant>
    </vt:vector>
  </HeadingPairs>
  <TitlesOfParts>
    <vt:vector size="14" baseType="lpstr">
      <vt:lpstr>תוכנית עבודה</vt:lpstr>
      <vt:lpstr>נספח 1 - טופס הבקשה</vt:lpstr>
      <vt:lpstr>נספח 2 - טופס העברת כספים</vt:lpstr>
      <vt:lpstr>נספח 3 החדש </vt:lpstr>
      <vt:lpstr>רשימת תיוג - נספח 4</vt:lpstr>
      <vt:lpstr>נספח הביטוח</vt:lpstr>
      <vt:lpstr>מסד נתונים</vt:lpstr>
      <vt:lpstr>'נספח 3 החדש '!WPrint_Area_W</vt:lpstr>
      <vt:lpstr>'נספח 3 החדש '!WPrint_TitlesW</vt:lpstr>
      <vt:lpstr>דרום</vt:lpstr>
      <vt:lpstr>התחום</vt:lpstr>
      <vt:lpstr>מפעיל</vt:lpstr>
      <vt:lpstr>מרכז</vt:lpstr>
      <vt:lpstr>צפון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liron simon</dc:creator>
  <cp:lastModifiedBy>AnnaM</cp:lastModifiedBy>
  <cp:lastPrinted>2021-11-17T12:46:21Z</cp:lastPrinted>
  <dcterms:created xsi:type="dcterms:W3CDTF">2017-10-25T09:20:20Z</dcterms:created>
  <dcterms:modified xsi:type="dcterms:W3CDTF">2021-11-17T12:46:28Z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