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updateLinks="never"/>
  <mc:AlternateContent xmlns:mc="http://schemas.openxmlformats.org/markup-compatibility/2006">
    <mc:Choice Requires="x15">
      <x15ac:absPath xmlns:x15ac="http://schemas.microsoft.com/office/spreadsheetml/2010/11/ac" url="\\jafifs\users\AnnaM\Desktop\"/>
    </mc:Choice>
  </mc:AlternateContent>
  <xr:revisionPtr revIDLastSave="0" documentId="13_ncr:1_{979DFB78-A0C5-4AB2-87F7-AC86CFB0B6DC}" xr6:coauthVersionLast="44" xr6:coauthVersionMax="45" xr10:uidLastSave="{00000000-0000-0000-0000-000000000000}"/>
  <bookViews>
    <workbookView xWindow="-120" yWindow="-120" windowWidth="24240" windowHeight="13140" firstSheet="1" activeTab="3" xr2:uid="{00000000-000D-0000-FFFF-FFFF00000000}"/>
  </bookViews>
  <sheets>
    <sheet name="מסד נתונים" sheetId="6" state="hidden" r:id="rId1"/>
    <sheet name="נספח 1" sheetId="1" r:id="rId2"/>
    <sheet name="נספח 2" sheetId="2" r:id="rId3"/>
    <sheet name="נספח 3" sheetId="3" r:id="rId4"/>
    <sheet name="נספח 4" sheetId="5" r:id="rId5"/>
  </sheets>
  <externalReferences>
    <externalReference r:id="rId6"/>
    <externalReference r:id="rId7"/>
  </externalReferences>
  <definedNames>
    <definedName name="BANK">[1]רשימות!$A$3:$A$32</definedName>
    <definedName name="shem_mispar2">[1]רשימות!$C$3:$C$1486</definedName>
    <definedName name="_xlnm.Print_Area" localSheetId="3">'נספח 3'!$A$1:$R$66</definedName>
    <definedName name="דרום">'מסד נתונים'!$G$5:$G$23</definedName>
    <definedName name="מרחב">'מסד נתונים'!$G$4:$I$4</definedName>
    <definedName name="מרכז">'מסד נתונים'!$H$5:$H$11</definedName>
    <definedName name="צפון">'מסד נתונים'!$I$5:$I$26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0" i="3" l="1"/>
  <c r="G31" i="3" l="1"/>
  <c r="G32" i="3"/>
  <c r="G33" i="3"/>
  <c r="G34" i="3"/>
  <c r="I35" i="3" l="1"/>
  <c r="K35" i="3" s="1"/>
  <c r="H35" i="3" l="1"/>
  <c r="G47" i="3" s="1"/>
  <c r="J35" i="3" l="1"/>
  <c r="G43" i="3"/>
  <c r="Q40" i="3"/>
  <c r="Q34" i="3"/>
  <c r="J34" i="3"/>
  <c r="K34" i="3" s="1"/>
  <c r="P33" i="3"/>
  <c r="J33" i="3"/>
  <c r="K33" i="3" s="1"/>
  <c r="J32" i="3"/>
  <c r="K32" i="3" s="1"/>
  <c r="J31" i="3"/>
  <c r="K31" i="3" s="1"/>
  <c r="J30" i="3"/>
  <c r="K30" i="3" s="1"/>
  <c r="F43" i="3" l="1"/>
  <c r="Q37" i="3"/>
  <c r="F41" i="3" l="1"/>
  <c r="F45" i="3"/>
  <c r="F42" i="3"/>
  <c r="F46" i="3"/>
  <c r="F40" i="3"/>
  <c r="F44" i="3"/>
  <c r="F47" i="3" l="1"/>
</calcChain>
</file>

<file path=xl/sharedStrings.xml><?xml version="1.0" encoding="utf-8"?>
<sst xmlns="http://schemas.openxmlformats.org/spreadsheetml/2006/main" count="2868" uniqueCount="1251">
  <si>
    <t>תאריך:</t>
  </si>
  <si>
    <t>dd/mm/yyyy</t>
  </si>
  <si>
    <t>כללי:</t>
  </si>
  <si>
    <t xml:space="preserve">שם המועצה: </t>
  </si>
  <si>
    <t>צפון</t>
  </si>
  <si>
    <t>שם מלא של המבקש:</t>
  </si>
  <si>
    <t>מספר יישות:</t>
  </si>
  <si>
    <r>
      <t>שם ראש הרשות/הגוף המבקש המכהן:</t>
    </r>
    <r>
      <rPr>
        <sz val="12"/>
        <color indexed="8"/>
        <rFont val="David"/>
        <family val="2"/>
        <charset val="177"/>
      </rPr>
      <t xml:space="preserve">  </t>
    </r>
  </si>
  <si>
    <t>שם מהנדס הרשות המכהן:</t>
  </si>
  <si>
    <t>פרטי קשר:</t>
  </si>
  <si>
    <t>שם איש הקשר:</t>
  </si>
  <si>
    <t>תפקיד:</t>
  </si>
  <si>
    <t>טלפון - נייד:</t>
  </si>
  <si>
    <t>טלפון - משרד:</t>
  </si>
  <si>
    <t>כתובת רשמית מלאה:</t>
  </si>
  <si>
    <t>פרטי בנק:</t>
  </si>
  <si>
    <t>מס' חשבון:</t>
  </si>
  <si>
    <t>1.</t>
  </si>
  <si>
    <t>בהתאם לנוהל התמיכה שפרסמה החטיבה להתיישבות, אנו הח"מ, מורשי החתימה מטעם המבקש, מגישים בזאת בקשה לקבלת תמיכה בהתאם לנוהל התמיכה.</t>
  </si>
  <si>
    <t>2.</t>
  </si>
  <si>
    <t>מבקש התמיכה מתחייב לעמוד בתנאים המפורטים להלן:</t>
  </si>
  <si>
    <r>
      <rPr>
        <b/>
        <sz val="11"/>
        <color indexed="8"/>
        <rFont val="David"/>
        <family val="2"/>
        <charset val="177"/>
      </rPr>
      <t>א.</t>
    </r>
    <r>
      <rPr>
        <sz val="11"/>
        <color indexed="8"/>
        <rFont val="David"/>
        <family val="2"/>
        <charset val="177"/>
      </rPr>
      <t xml:space="preserve"> לעשות שימוש בכספי התמיכה אך ורק בעד הפעולות שאושרו לו על ידי ועדת התמיכות.</t>
    </r>
  </si>
  <si>
    <r>
      <rPr>
        <b/>
        <sz val="11"/>
        <color indexed="8"/>
        <rFont val="David"/>
        <family val="2"/>
        <charset val="177"/>
      </rPr>
      <t>ב.</t>
    </r>
    <r>
      <rPr>
        <sz val="11"/>
        <color indexed="8"/>
        <rFont val="David"/>
        <family val="2"/>
        <charset val="177"/>
      </rPr>
      <t xml:space="preserve"> לנהל ספרי הנהלת חשבונות נפרדים לפעילות הנתמכת מיתר הפעילויות בהן עוסק מבקש התמיכה. </t>
    </r>
  </si>
  <si>
    <t>3.</t>
  </si>
  <si>
    <t xml:space="preserve">מבקש התמיכה מתחייב כי היה והתמיכה, שתועבר אליו בפועל, תהיה גבוהה מסכום התמיכה לו הוא זכאי לפי אישור ועדת התמיכות, ישיב את הסכום ששולם לו ביתר לחטיבה להתיישבות בתוך 60 יום מיום שנודע לו הדבר. </t>
  </si>
  <si>
    <t>4.</t>
  </si>
  <si>
    <t>מבלי לגרוע מהאמור לעיל, מסכים מבקש התמיכה כי החטיבה להתיישבות תקזז את הסכומים ששולמו ביתר מכל סכום לו זכאי מבקש התמיכה מהחטיבה. כמו כן, ידוע למבקש התמיכה כי תשלום כספי התמיכה נעשה באמצעות מערכת התשלומים של החשכ"ל, שבמסגרתה מקזזת המדינה חובות המעודכנים בה.</t>
  </si>
  <si>
    <t>5.</t>
  </si>
  <si>
    <t>מבקש התמיכה מאשר בזאת כי ידוע לו שאם לא יעמוד בתנאי מהתנאים המפורטים בנוהל התמיכה, בכתב ההתחייבות או בכל דרישה אחרת של החטיבה בקשר לתמיכה, יהיה חייב להשיב לחטיבה להתיישבות את מלוא התמיכה או חלקה, כפי שייקבע ע"י החטיבה וכי החטיבה להתיישבות תהיה רשאית לקזז את הסכומים כאמור מכל סכום לו זכאי מבקש התמיכה מהחטיבה.</t>
  </si>
  <si>
    <t>6.</t>
  </si>
  <si>
    <t xml:space="preserve">החטיבה להתיישבות או מי מטעמה רשאים לדרוש ממבקש התמיכה להגיש לו דיווחים כספיים ואחרים בקשר לפעילותו ורשאים הם לשלוח מבקר או מפקח מטעמם לבקר במשרדיו ובמתקניו ולעיין בספרי החשבונות שלו. מבקש התמיכה מתחייב לשתף פעולה עם עורך הביקורת, לרבות המצאת כל מסמך ו/או מידע שיידרש על ידו. </t>
  </si>
  <si>
    <t>אנו הח"מ, מורשי החתימה מטעם מבקש התמיכה, מתחייבים בזאת לקיים את כל ההוראות וההנחיות המפורטות בכתב בקשה והתחייבות זה ולראיה באנו על החתום:</t>
  </si>
  <si>
    <t>__________________</t>
  </si>
  <si>
    <t>תאריך</t>
  </si>
  <si>
    <t>שם מורשה החתימה</t>
  </si>
  <si>
    <t>מס' תעודת זהות</t>
  </si>
  <si>
    <t xml:space="preserve">       חתימה</t>
  </si>
  <si>
    <t>ראש המועצה/מנכ"ל</t>
  </si>
  <si>
    <t xml:space="preserve">      חתימה</t>
  </si>
  <si>
    <t>חשב/גזבר הרשות</t>
  </si>
  <si>
    <t>נספח 2 - טופס בקשה להעברת כספים באמצעות מס"ב</t>
  </si>
  <si>
    <t>פרטי המבקשים:</t>
  </si>
  <si>
    <t>שם המועצה:</t>
  </si>
  <si>
    <t>מס' עוסק מורשה/תאגיד:</t>
  </si>
  <si>
    <t>יישוב:</t>
  </si>
  <si>
    <t>רחוב:</t>
  </si>
  <si>
    <t>מיקוד:</t>
  </si>
  <si>
    <t>טלפון נייד:</t>
  </si>
  <si>
    <t>טלפון משרד:</t>
  </si>
  <si>
    <t>פקס:</t>
  </si>
  <si>
    <t>אנו מבקשים בזאת שהכספים המגיעים לנו יועברו לחשבון הבנק להלן:</t>
  </si>
  <si>
    <t>שם הבנק:</t>
  </si>
  <si>
    <r>
      <t>שם ומס' הסניף:</t>
    </r>
    <r>
      <rPr>
        <sz val="12"/>
        <color indexed="8"/>
        <rFont val="David"/>
        <family val="2"/>
        <charset val="177"/>
      </rPr>
      <t xml:space="preserve">  </t>
    </r>
  </si>
  <si>
    <t>הננו מתחייבים לדווח על כל שינוי בפרטים לעיל.</t>
  </si>
  <si>
    <t>****************************************************************************************************************************************************</t>
  </si>
  <si>
    <r>
      <t>אישור מורשי חתימה</t>
    </r>
    <r>
      <rPr>
        <b/>
        <sz val="16"/>
        <color indexed="8"/>
        <rFont val="David"/>
        <family val="2"/>
        <charset val="177"/>
      </rPr>
      <t>:</t>
    </r>
  </si>
  <si>
    <t>_______________</t>
  </si>
  <si>
    <t>___________________________</t>
  </si>
  <si>
    <t>____________________</t>
  </si>
  <si>
    <t>___________________</t>
  </si>
  <si>
    <t xml:space="preserve">      שם ושם משפחה           </t>
  </si>
  <si>
    <t xml:space="preserve">  מס' תעודת זהות</t>
  </si>
  <si>
    <t>חתימה:</t>
  </si>
  <si>
    <t xml:space="preserve">          </t>
  </si>
  <si>
    <t>__________________________________</t>
  </si>
  <si>
    <t>חותמת התאגיד:</t>
  </si>
  <si>
    <r>
      <t>אישור הבנק</t>
    </r>
    <r>
      <rPr>
        <b/>
        <sz val="16"/>
        <color indexed="8"/>
        <rFont val="David"/>
        <family val="2"/>
        <charset val="177"/>
      </rPr>
      <t>:</t>
    </r>
  </si>
  <si>
    <t>הרינו מאשרים כי עפ"י רישומינו, החתומים מעלה הינם הבעלים מס':</t>
  </si>
  <si>
    <t>_______________________</t>
  </si>
  <si>
    <t>בסניפנו  ורשאים ע"פ מסמכינו לחייב את החשבון הנ"ל בחתימתם.</t>
  </si>
  <si>
    <t xml:space="preserve">חתימתם נכונה ומאושרת על ידינו.  </t>
  </si>
  <si>
    <t>___________________________________</t>
  </si>
  <si>
    <t>חתימה וחותמת:</t>
  </si>
  <si>
    <t>נא לצרף:</t>
  </si>
  <si>
    <t>1. אישור על ניהול ספרים.</t>
  </si>
  <si>
    <t>2. אישור על ניכוי מס במקור</t>
  </si>
  <si>
    <r>
      <t>תנאי סף ומסמכים שחובה לצרף לבקשה</t>
    </r>
    <r>
      <rPr>
        <b/>
        <sz val="14"/>
        <color theme="1"/>
        <rFont val="David"/>
        <family val="2"/>
      </rPr>
      <t xml:space="preserve"> </t>
    </r>
  </si>
  <si>
    <t xml:space="preserve">החטיבה רשאית לדרוש ממבקש התמיכה מידע ומסמכים נוספים, כפי שיראה לנכון, לצורך הדיון בבקשה לתמיכה. </t>
  </si>
  <si>
    <t>נא לסמן V בריבוע בצד כל סעיף רלוונטי לבקשה:</t>
  </si>
  <si>
    <t xml:space="preserve">אישור ניהול ספרים </t>
  </si>
  <si>
    <t>אישור ניכוי מס במקור</t>
  </si>
  <si>
    <t xml:space="preserve">שם המועצה המבקשת: </t>
  </si>
  <si>
    <t>שם היישוב:</t>
  </si>
  <si>
    <t>יש להזין מספר</t>
  </si>
  <si>
    <t>יש לבחור מרשימה</t>
  </si>
  <si>
    <t>שם הפרויקט:</t>
  </si>
  <si>
    <t>כן</t>
  </si>
  <si>
    <t>לא</t>
  </si>
  <si>
    <t>בחירה מרשימה נפתחת</t>
  </si>
  <si>
    <t>מחושב אוטומטית</t>
  </si>
  <si>
    <t>יש להזין מספרים בלבד</t>
  </si>
  <si>
    <t xml:space="preserve">מחושב אוטומטית
</t>
  </si>
  <si>
    <t>עלות הפרויקט קטנה מסכום בקשת התמיכה</t>
  </si>
  <si>
    <t>תחום הפעילות</t>
  </si>
  <si>
    <t>אופן התמיכה המבוקש</t>
  </si>
  <si>
    <t>שיעור התמיכה המרבי (באחוזים)</t>
  </si>
  <si>
    <t>הערכת עלות 
(₪ כולל מע"מ)</t>
  </si>
  <si>
    <t>שיעור התמיכה %</t>
  </si>
  <si>
    <t>האם שיעור התמיכה עומד בהגדרות הנוהל?</t>
  </si>
  <si>
    <t>ביצוע מלא חטל</t>
  </si>
  <si>
    <t>תקין</t>
  </si>
  <si>
    <t>מקורות מימון</t>
  </si>
  <si>
    <t>שיעור %</t>
  </si>
  <si>
    <t>סכום מימון</t>
  </si>
  <si>
    <t>מימון עצמי</t>
  </si>
  <si>
    <t>מועצה</t>
  </si>
  <si>
    <t>יש להזין מספר בלבד</t>
  </si>
  <si>
    <t>יישוב</t>
  </si>
  <si>
    <t>אחר (יש לפרט):</t>
  </si>
  <si>
    <t>החטיבה להתיישבות</t>
  </si>
  <si>
    <t>נמשך אוטומטית מהטבלה העליונה</t>
  </si>
  <si>
    <t>תרומות ותמיכות נוספות</t>
  </si>
  <si>
    <t>סה"כ</t>
  </si>
  <si>
    <t>יש להגיע ל-100%</t>
  </si>
  <si>
    <r>
      <t xml:space="preserve">טופס בקשה - </t>
    </r>
    <r>
      <rPr>
        <b/>
        <sz val="14"/>
        <color theme="1"/>
        <rFont val="David"/>
        <family val="2"/>
      </rPr>
      <t>נספח 1</t>
    </r>
  </si>
  <si>
    <r>
      <t xml:space="preserve">טופס בקשה להעברת כספים באמצעות מס"ב - </t>
    </r>
    <r>
      <rPr>
        <b/>
        <sz val="14"/>
        <color theme="1"/>
        <rFont val="David"/>
        <family val="2"/>
      </rPr>
      <t>נספח 2</t>
    </r>
  </si>
  <si>
    <r>
      <t xml:space="preserve">רשימת תיוג - </t>
    </r>
    <r>
      <rPr>
        <b/>
        <sz val="14"/>
        <color theme="1"/>
        <rFont val="David"/>
        <family val="2"/>
      </rPr>
      <t xml:space="preserve">נספח 4 </t>
    </r>
  </si>
  <si>
    <r>
      <t xml:space="preserve">לגבי בקשות המתייחסות </t>
    </r>
    <r>
      <rPr>
        <u/>
        <sz val="14"/>
        <color theme="1"/>
        <rFont val="David"/>
        <family val="2"/>
      </rPr>
      <t>לשטחי איו"ש</t>
    </r>
    <r>
      <rPr>
        <sz val="14"/>
        <color theme="1"/>
        <rFont val="David"/>
        <family val="2"/>
        <charset val="177"/>
      </rPr>
      <t xml:space="preserve"> נדרש להגיש את המסמכים הבאים במצטבר:
א. סימון של תחום הבקשה על רקע מפת תחום השיפוט של המועצה/מועצות.
ב. סימון של תחום הבקשה על גבי מפת הסכם חכירה על שם הישוב או על שם המועצה. לחילופין, בכל המקומות בהם קיימת הרשאה לתכנון ופיתוח בין הממונה על הרכוש הנטוש במנהל האזרחי לבין ההסתדרות הציונית יוצג הסכם ההרשאה ועל גביו סימון תחום העבודה עבורה מבוקשת התמיכה. 
ג. מסמך של הגורם המוסמך במנהל האזרחי המעיד על זכויות כדין של המבקש בקרקע ועל התאמה לתכנית מאושרת בצירוף תשריט ובו סימון תחום הבקשה על גבי תכנית מאושרת ועל גביו חתימת הגורם המוסמך במנהל האזרחי. </t>
    </r>
  </si>
  <si>
    <t>המרחבים</t>
  </si>
  <si>
    <t>שם הרשות</t>
  </si>
  <si>
    <t>דרום</t>
  </si>
  <si>
    <t>מרכז</t>
  </si>
  <si>
    <t>מרחב</t>
  </si>
  <si>
    <t>מדד פריפריאלי</t>
  </si>
  <si>
    <t>אשכול חברתי כלכלי</t>
  </si>
  <si>
    <t>ישוב</t>
  </si>
  <si>
    <t>מדד חברתי-כלכלי</t>
  </si>
  <si>
    <t>אילות</t>
  </si>
  <si>
    <t>גוש עציון</t>
  </si>
  <si>
    <t>אל-בטוף</t>
  </si>
  <si>
    <t>אל קסום</t>
  </si>
  <si>
    <t>מנרה</t>
  </si>
  <si>
    <t>מעלה אפרים</t>
  </si>
  <si>
    <t>אלונה</t>
  </si>
  <si>
    <t>נווה מדבר</t>
  </si>
  <si>
    <t>מגדלים</t>
  </si>
  <si>
    <t>אשכול</t>
  </si>
  <si>
    <t>מגילות ים המלח</t>
  </si>
  <si>
    <t>בוסתן אל-מרג'</t>
  </si>
  <si>
    <t>צבעון</t>
  </si>
  <si>
    <t>לא קיים ליישוב. יקבע לפי המועצה</t>
  </si>
  <si>
    <t>באר טוביה</t>
  </si>
  <si>
    <t>מטה בנימין</t>
  </si>
  <si>
    <t>גולן</t>
  </si>
  <si>
    <t>דישון</t>
  </si>
  <si>
    <t>בני שמעון</t>
  </si>
  <si>
    <t>מטה יהודה</t>
  </si>
  <si>
    <t>הגלבוע</t>
  </si>
  <si>
    <t>הר חברון</t>
  </si>
  <si>
    <t>כרם שלום</t>
  </si>
  <si>
    <t>הערבה התיכונה</t>
  </si>
  <si>
    <t>ערבות הירדן</t>
  </si>
  <si>
    <t>הגליל העליון</t>
  </si>
  <si>
    <t>שפיר</t>
  </si>
  <si>
    <t>עין השלושה</t>
  </si>
  <si>
    <t>שומרון</t>
  </si>
  <si>
    <t>הגליל התחתון</t>
  </si>
  <si>
    <t>עטרת</t>
  </si>
  <si>
    <t>חבל אילות</t>
  </si>
  <si>
    <t>זבולון</t>
  </si>
  <si>
    <t>נחל שורק</t>
  </si>
  <si>
    <t>נחליאל</t>
  </si>
  <si>
    <t>ברנר</t>
  </si>
  <si>
    <t>חוף אשקלון</t>
  </si>
  <si>
    <t>חוף הכרמל</t>
  </si>
  <si>
    <t>חבל יבנה</t>
  </si>
  <si>
    <t>נורית</t>
  </si>
  <si>
    <t>גדרות</t>
  </si>
  <si>
    <t>יואב</t>
  </si>
  <si>
    <t>יסוד המעלה</t>
  </si>
  <si>
    <t xml:space="preserve">שייח' דנון </t>
  </si>
  <si>
    <t>לכיש</t>
  </si>
  <si>
    <t>מבואות החרמון</t>
  </si>
  <si>
    <t>מצפה אילן</t>
  </si>
  <si>
    <t>מרחבים</t>
  </si>
  <si>
    <t>מגידו</t>
  </si>
  <si>
    <t>חירן</t>
  </si>
  <si>
    <t>מגדל</t>
  </si>
  <si>
    <t>מיטל</t>
  </si>
  <si>
    <t>גן רווה</t>
  </si>
  <si>
    <t>מטה אשר</t>
  </si>
  <si>
    <t>אבנת</t>
  </si>
  <si>
    <t>דרום השרון</t>
  </si>
  <si>
    <t>רמת נגב</t>
  </si>
  <si>
    <t>מטולה</t>
  </si>
  <si>
    <t>מרום הגליל</t>
  </si>
  <si>
    <t>מיצד</t>
  </si>
  <si>
    <t>שדות נגב</t>
  </si>
  <si>
    <t>מנשה</t>
  </si>
  <si>
    <t>עמק המעיינות</t>
  </si>
  <si>
    <t>מיצר</t>
  </si>
  <si>
    <t>שער הנגב</t>
  </si>
  <si>
    <t>מעלה יוסף</t>
  </si>
  <si>
    <t>ייטב</t>
  </si>
  <si>
    <t>אודם</t>
  </si>
  <si>
    <t>תמר</t>
  </si>
  <si>
    <t>משגב</t>
  </si>
  <si>
    <t>גרנות הגליל</t>
  </si>
  <si>
    <t>עמק הירדן</t>
  </si>
  <si>
    <t>עמק לוד</t>
  </si>
  <si>
    <t>לוטן</t>
  </si>
  <si>
    <t>עמק יזרעאל</t>
  </si>
  <si>
    <t>חבל מודיעין</t>
  </si>
  <si>
    <t>חוף השרון</t>
  </si>
  <si>
    <t>לב השרון</t>
  </si>
  <si>
    <t>עמק חפר</t>
  </si>
  <si>
    <t xml:space="preserve">יישוב </t>
  </si>
  <si>
    <t>מדד חברתי-כלכלי יישוב</t>
  </si>
  <si>
    <t>סמוכי גבול</t>
  </si>
  <si>
    <t>ישוב מאוים</t>
  </si>
  <si>
    <t>צמודי גדר</t>
  </si>
  <si>
    <t>מיקום המיזם</t>
  </si>
  <si>
    <t xml:space="preserve">אבו קורינאת </t>
  </si>
  <si>
    <t>אחר</t>
  </si>
  <si>
    <t>אבטין</t>
  </si>
  <si>
    <t>אבטליון</t>
  </si>
  <si>
    <t>אביאל</t>
  </si>
  <si>
    <t>אביבים</t>
  </si>
  <si>
    <t>צמוד</t>
  </si>
  <si>
    <t>אביגדור</t>
  </si>
  <si>
    <t>אביחיל</t>
  </si>
  <si>
    <t>אביטל</t>
  </si>
  <si>
    <t>אביעזר</t>
  </si>
  <si>
    <t>אבירים</t>
  </si>
  <si>
    <t>סמוך</t>
  </si>
  <si>
    <t>אבן מנחם</t>
  </si>
  <si>
    <t>אבן ספיר</t>
  </si>
  <si>
    <t>אבן שמואל</t>
  </si>
  <si>
    <t>אבני איתן</t>
  </si>
  <si>
    <t>אבני חפץ</t>
  </si>
  <si>
    <t>מאוים</t>
  </si>
  <si>
    <t>אבשלום</t>
  </si>
  <si>
    <t>אדורה</t>
  </si>
  <si>
    <t>אדירים</t>
  </si>
  <si>
    <t>אדמית</t>
  </si>
  <si>
    <t>אדרת</t>
  </si>
  <si>
    <t>אובנת</t>
  </si>
  <si>
    <t>אודים</t>
  </si>
  <si>
    <t>אוהד</t>
  </si>
  <si>
    <t>אום אל-קוטוף</t>
  </si>
  <si>
    <t>אום בטין</t>
  </si>
  <si>
    <t>אומן</t>
  </si>
  <si>
    <t>אומץ</t>
  </si>
  <si>
    <t>אור הגנוז</t>
  </si>
  <si>
    <t>אור הנר</t>
  </si>
  <si>
    <t>אורה</t>
  </si>
  <si>
    <t>אורות</t>
  </si>
  <si>
    <t>אורטל</t>
  </si>
  <si>
    <t>אורים</t>
  </si>
  <si>
    <t>אורנים</t>
  </si>
  <si>
    <t>אושה</t>
  </si>
  <si>
    <t>אחווה</t>
  </si>
  <si>
    <t>אחוזם</t>
  </si>
  <si>
    <t>אחוזת ברק</t>
  </si>
  <si>
    <t>אחיהוד</t>
  </si>
  <si>
    <t>אחיטוב</t>
  </si>
  <si>
    <t>אחיסמך</t>
  </si>
  <si>
    <t>אחיעזר</t>
  </si>
  <si>
    <t>איבים</t>
  </si>
  <si>
    <t>אייל</t>
  </si>
  <si>
    <t>איילת השחר</t>
  </si>
  <si>
    <t>אילון</t>
  </si>
  <si>
    <t>אילנייה</t>
  </si>
  <si>
    <t>איתמר</t>
  </si>
  <si>
    <t>איתן</t>
  </si>
  <si>
    <t>אל -עזי</t>
  </si>
  <si>
    <t>אל -עריאן</t>
  </si>
  <si>
    <t>אל -רום</t>
  </si>
  <si>
    <t>אל סייד</t>
  </si>
  <si>
    <t>אלומה</t>
  </si>
  <si>
    <t>אלומות</t>
  </si>
  <si>
    <t>אלון הגליל</t>
  </si>
  <si>
    <t>אלון מורה</t>
  </si>
  <si>
    <t>אלון שבות</t>
  </si>
  <si>
    <t>אלוני אבא</t>
  </si>
  <si>
    <t>אלוני הבשן</t>
  </si>
  <si>
    <t>אלוני יצחק</t>
  </si>
  <si>
    <t>אלונים</t>
  </si>
  <si>
    <t>אלי-עד</t>
  </si>
  <si>
    <t>אליאב</t>
  </si>
  <si>
    <t>אליפז</t>
  </si>
  <si>
    <t>אליפלט</t>
  </si>
  <si>
    <t>אליקים</t>
  </si>
  <si>
    <t>אלישיב</t>
  </si>
  <si>
    <t>אלישמע</t>
  </si>
  <si>
    <t>אלמגור</t>
  </si>
  <si>
    <t>אלמוג</t>
  </si>
  <si>
    <t>אלעזר</t>
  </si>
  <si>
    <t>אלקוש</t>
  </si>
  <si>
    <t>אמונים</t>
  </si>
  <si>
    <t>אמירים</t>
  </si>
  <si>
    <t>אמנון</t>
  </si>
  <si>
    <t>אמציה</t>
  </si>
  <si>
    <t>אניעם</t>
  </si>
  <si>
    <t>אספר</t>
  </si>
  <si>
    <t>אפיק</t>
  </si>
  <si>
    <t>אפיקים</t>
  </si>
  <si>
    <t>אפק</t>
  </si>
  <si>
    <t>ארבל</t>
  </si>
  <si>
    <t>ארגמן</t>
  </si>
  <si>
    <t>ארז</t>
  </si>
  <si>
    <t>ארסוף</t>
  </si>
  <si>
    <t>אשבול</t>
  </si>
  <si>
    <t>אשבל</t>
  </si>
  <si>
    <t>_</t>
  </si>
  <si>
    <t>כפר הנוקדים</t>
  </si>
  <si>
    <t>אשדות יעקב (איחוד)</t>
  </si>
  <si>
    <t>אשדות יעקב (מאוחד)</t>
  </si>
  <si>
    <t>אשחר</t>
  </si>
  <si>
    <t>אשכולות</t>
  </si>
  <si>
    <t>אשל הנשיא</t>
  </si>
  <si>
    <t>אשלים</t>
  </si>
  <si>
    <t>אשרת</t>
  </si>
  <si>
    <t>אשתאול</t>
  </si>
  <si>
    <t>באר אורה</t>
  </si>
  <si>
    <t>באר גנים</t>
  </si>
  <si>
    <t>באר מילכה</t>
  </si>
  <si>
    <t>בארות יצחק</t>
  </si>
  <si>
    <t>בארותיים</t>
  </si>
  <si>
    <t>בארי</t>
  </si>
  <si>
    <t>בוסתן הגליל</t>
  </si>
  <si>
    <t>בורגתה</t>
  </si>
  <si>
    <t>בחן</t>
  </si>
  <si>
    <t>בטחה</t>
  </si>
  <si>
    <t>ביצרון</t>
  </si>
  <si>
    <t>ביר הדאג'</t>
  </si>
  <si>
    <t>בירייה</t>
  </si>
  <si>
    <t>בית אורן</t>
  </si>
  <si>
    <t>בית אלעזרי</t>
  </si>
  <si>
    <t>בית אלפא</t>
  </si>
  <si>
    <t>בית גוברין</t>
  </si>
  <si>
    <t>בית גמליאל</t>
  </si>
  <si>
    <t>בית הגדי</t>
  </si>
  <si>
    <t>בית הלוי</t>
  </si>
  <si>
    <t>בית הלל</t>
  </si>
  <si>
    <t>בית העמק</t>
  </si>
  <si>
    <t>בית הערבה</t>
  </si>
  <si>
    <t>בית השיטה</t>
  </si>
  <si>
    <t>בית זית</t>
  </si>
  <si>
    <t>בית זרע</t>
  </si>
  <si>
    <t>בית חורון</t>
  </si>
  <si>
    <t>בית חירות</t>
  </si>
  <si>
    <t>בית חלקיה</t>
  </si>
  <si>
    <t>בית חנן</t>
  </si>
  <si>
    <t>בית חנניה</t>
  </si>
  <si>
    <t>בית חשמונאי</t>
  </si>
  <si>
    <t>בית יהושע</t>
  </si>
  <si>
    <t>בית יוסף</t>
  </si>
  <si>
    <t>בית ינאי</t>
  </si>
  <si>
    <t>בית יצחק-שער חפר</t>
  </si>
  <si>
    <t>בית לחם הגלילית</t>
  </si>
  <si>
    <t>בית מאיר</t>
  </si>
  <si>
    <t>בית נחמיה</t>
  </si>
  <si>
    <t>בית ניר</t>
  </si>
  <si>
    <t>בית נקופה</t>
  </si>
  <si>
    <t>בית עובד</t>
  </si>
  <si>
    <t>בית עוזיאל</t>
  </si>
  <si>
    <t>בית עזרא</t>
  </si>
  <si>
    <t>בית עריף</t>
  </si>
  <si>
    <t>בית צבי</t>
  </si>
  <si>
    <t>בית קמה</t>
  </si>
  <si>
    <t>בית קשת</t>
  </si>
  <si>
    <t>בית רבן</t>
  </si>
  <si>
    <t>בית רימון</t>
  </si>
  <si>
    <t>בית שערים</t>
  </si>
  <si>
    <t>בית שקמה</t>
  </si>
  <si>
    <t>ביתן אהרן</t>
  </si>
  <si>
    <t>בלפוריה</t>
  </si>
  <si>
    <t>בן זכאי</t>
  </si>
  <si>
    <t>בן עמי</t>
  </si>
  <si>
    <t>בן שמן (כפר נוער)</t>
  </si>
  <si>
    <t>בן שמן (מושב)</t>
  </si>
  <si>
    <t>בני דקלים</t>
  </si>
  <si>
    <t>בני דרום</t>
  </si>
  <si>
    <t>בני דרור</t>
  </si>
  <si>
    <t>בני יהודה</t>
  </si>
  <si>
    <t>בני נצרים</t>
  </si>
  <si>
    <t>בני עטרות</t>
  </si>
  <si>
    <t>בני ציון</t>
  </si>
  <si>
    <t>בני ראם</t>
  </si>
  <si>
    <t>בניה</t>
  </si>
  <si>
    <t>בצרה</t>
  </si>
  <si>
    <t>בצת</t>
  </si>
  <si>
    <t>בקוע</t>
  </si>
  <si>
    <t>בקעות</t>
  </si>
  <si>
    <t>בר גיורא</t>
  </si>
  <si>
    <t>בר יוחאי</t>
  </si>
  <si>
    <t>ברוכין</t>
  </si>
  <si>
    <t>ברור חיל</t>
  </si>
  <si>
    <t>ברוש</t>
  </si>
  <si>
    <t>ברכה</t>
  </si>
  <si>
    <t>ברכיה</t>
  </si>
  <si>
    <t>ברעם</t>
  </si>
  <si>
    <t>ברק</t>
  </si>
  <si>
    <t>ברקאי</t>
  </si>
  <si>
    <t>ברקן</t>
  </si>
  <si>
    <t>ברקת</t>
  </si>
  <si>
    <t>בת הדר</t>
  </si>
  <si>
    <t>בת חן</t>
  </si>
  <si>
    <t>בת חפר</t>
  </si>
  <si>
    <t>בת עין</t>
  </si>
  <si>
    <t>בת שלמה</t>
  </si>
  <si>
    <t>גאולי תימן</t>
  </si>
  <si>
    <t>גאולים</t>
  </si>
  <si>
    <t>גאליה</t>
  </si>
  <si>
    <t>גבולות</t>
  </si>
  <si>
    <t>גבים</t>
  </si>
  <si>
    <t>גבע</t>
  </si>
  <si>
    <t>גבע בנימין</t>
  </si>
  <si>
    <t>גבע כרמל</t>
  </si>
  <si>
    <t>גבעולים</t>
  </si>
  <si>
    <t>גבעון החדשה</t>
  </si>
  <si>
    <t>גבעות בר</t>
  </si>
  <si>
    <t>גבעת אבני</t>
  </si>
  <si>
    <t>גבעת אלה</t>
  </si>
  <si>
    <t>גבעת ברנר</t>
  </si>
  <si>
    <t>גבעת השלושה</t>
  </si>
  <si>
    <t>גבעת ח"ן</t>
  </si>
  <si>
    <t>גבעת חביבה</t>
  </si>
  <si>
    <t>גבעת חיים (איחוד)</t>
  </si>
  <si>
    <t>גבעת חיים (מאוחד)</t>
  </si>
  <si>
    <t>גבעת יואב</t>
  </si>
  <si>
    <t>גבעת יערים</t>
  </si>
  <si>
    <t>גבעת ישעיהו</t>
  </si>
  <si>
    <t>גבעת כ"ח</t>
  </si>
  <si>
    <t>גבעת ניל"י</t>
  </si>
  <si>
    <t>גבעת עוז</t>
  </si>
  <si>
    <t>גבעת שפירא</t>
  </si>
  <si>
    <t>גבעתי</t>
  </si>
  <si>
    <t>גברעם</t>
  </si>
  <si>
    <t>גבת</t>
  </si>
  <si>
    <t>גדות</t>
  </si>
  <si>
    <t>גדיש</t>
  </si>
  <si>
    <t>גדעונה</t>
  </si>
  <si>
    <t>גונן</t>
  </si>
  <si>
    <t>גורן</t>
  </si>
  <si>
    <t>גורנות הגליל</t>
  </si>
  <si>
    <t>גזית</t>
  </si>
  <si>
    <t>גזר</t>
  </si>
  <si>
    <t>גיאה</t>
  </si>
  <si>
    <t>גיבתון</t>
  </si>
  <si>
    <t>גיזו</t>
  </si>
  <si>
    <t>גילון</t>
  </si>
  <si>
    <t>גילת</t>
  </si>
  <si>
    <t>גינוסר</t>
  </si>
  <si>
    <t>גיניגר</t>
  </si>
  <si>
    <t>גינתון</t>
  </si>
  <si>
    <t>גיתה</t>
  </si>
  <si>
    <t>גיתית</t>
  </si>
  <si>
    <t>גלאון</t>
  </si>
  <si>
    <t>גלגל</t>
  </si>
  <si>
    <t>גליל ים</t>
  </si>
  <si>
    <t>גלעד (אבן יצחק)</t>
  </si>
  <si>
    <t>גמזו</t>
  </si>
  <si>
    <t>גן הדרום</t>
  </si>
  <si>
    <t>גן השומרון</t>
  </si>
  <si>
    <t>גן חיים</t>
  </si>
  <si>
    <t>גן יאשיה</t>
  </si>
  <si>
    <t>גן נר</t>
  </si>
  <si>
    <t>גן שורק</t>
  </si>
  <si>
    <t>גן שלמה</t>
  </si>
  <si>
    <t>גן שמואל</t>
  </si>
  <si>
    <t>גנות</t>
  </si>
  <si>
    <t>גנות הדר</t>
  </si>
  <si>
    <t>גני הדר</t>
  </si>
  <si>
    <t>גני טל</t>
  </si>
  <si>
    <t>גני יוחנן</t>
  </si>
  <si>
    <t>גני עם</t>
  </si>
  <si>
    <t>געש</t>
  </si>
  <si>
    <t>געתון</t>
  </si>
  <si>
    <t>גפן</t>
  </si>
  <si>
    <t>גרופית</t>
  </si>
  <si>
    <t>גשור</t>
  </si>
  <si>
    <t>גשר</t>
  </si>
  <si>
    <t>גשר הזיו</t>
  </si>
  <si>
    <t>גת (קיבוץ)</t>
  </si>
  <si>
    <t>גת רימון</t>
  </si>
  <si>
    <t>דבורה</t>
  </si>
  <si>
    <t>דבירה</t>
  </si>
  <si>
    <t>דברת</t>
  </si>
  <si>
    <t>דגניה א'</t>
  </si>
  <si>
    <t>דגניה ב'</t>
  </si>
  <si>
    <t>דוב"ב</t>
  </si>
  <si>
    <t>דולב</t>
  </si>
  <si>
    <t>דור</t>
  </si>
  <si>
    <t>דורות</t>
  </si>
  <si>
    <t>דחי</t>
  </si>
  <si>
    <t>דלייה</t>
  </si>
  <si>
    <t>דלתון</t>
  </si>
  <si>
    <t>דמיידה</t>
  </si>
  <si>
    <t>דן</t>
  </si>
  <si>
    <t>דפנה</t>
  </si>
  <si>
    <t>דקל</t>
  </si>
  <si>
    <t>דריג'את</t>
  </si>
  <si>
    <t>האון</t>
  </si>
  <si>
    <t>הבונים</t>
  </si>
  <si>
    <t>הגושרים</t>
  </si>
  <si>
    <t>הדר עם</t>
  </si>
  <si>
    <t>הודייה</t>
  </si>
  <si>
    <t>הושעיה</t>
  </si>
  <si>
    <t>הזורע</t>
  </si>
  <si>
    <t>הזורעים</t>
  </si>
  <si>
    <t>החותרים</t>
  </si>
  <si>
    <t>היוגב</t>
  </si>
  <si>
    <t>הילה</t>
  </si>
  <si>
    <t>המעפיל</t>
  </si>
  <si>
    <t>הסוללים</t>
  </si>
  <si>
    <t>העוגן</t>
  </si>
  <si>
    <t>הר גילה</t>
  </si>
  <si>
    <t>הר עמשא</t>
  </si>
  <si>
    <t>הראל</t>
  </si>
  <si>
    <t>הרדוף</t>
  </si>
  <si>
    <t>הררית</t>
  </si>
  <si>
    <t>ורד יריחו</t>
  </si>
  <si>
    <t>ורדון</t>
  </si>
  <si>
    <t>זבדיאל</t>
  </si>
  <si>
    <t>זוהר</t>
  </si>
  <si>
    <t>זיקים</t>
  </si>
  <si>
    <t>זיתן</t>
  </si>
  <si>
    <t>זכריה</t>
  </si>
  <si>
    <t>זמרת</t>
  </si>
  <si>
    <t>זנוח</t>
  </si>
  <si>
    <t>זרועה</t>
  </si>
  <si>
    <t>זרחיה</t>
  </si>
  <si>
    <t>ח'ואלד</t>
  </si>
  <si>
    <t>חבצלת השרון</t>
  </si>
  <si>
    <t>חבר</t>
  </si>
  <si>
    <t>חגור</t>
  </si>
  <si>
    <t>חגי</t>
  </si>
  <si>
    <t>חגלה</t>
  </si>
  <si>
    <t>חד-נס</t>
  </si>
  <si>
    <t>חדיד</t>
  </si>
  <si>
    <t>חולדה</t>
  </si>
  <si>
    <t>חולית</t>
  </si>
  <si>
    <t>חולתה</t>
  </si>
  <si>
    <t>חוסן</t>
  </si>
  <si>
    <t>חוסנייה</t>
  </si>
  <si>
    <t>חופית</t>
  </si>
  <si>
    <t>חוקוק</t>
  </si>
  <si>
    <t>חורשים</t>
  </si>
  <si>
    <t>חזון</t>
  </si>
  <si>
    <t>חיבת ציון</t>
  </si>
  <si>
    <t>חיננית</t>
  </si>
  <si>
    <t>חירות</t>
  </si>
  <si>
    <t>חלוץ</t>
  </si>
  <si>
    <t>חלמיש</t>
  </si>
  <si>
    <t>חלץ</t>
  </si>
  <si>
    <t>חמאם</t>
  </si>
  <si>
    <t>חמד</t>
  </si>
  <si>
    <t>חמדיה</t>
  </si>
  <si>
    <t>חמדת</t>
  </si>
  <si>
    <t>חמרה</t>
  </si>
  <si>
    <t>חניאל</t>
  </si>
  <si>
    <t>חניתה</t>
  </si>
  <si>
    <t>חנתון</t>
  </si>
  <si>
    <t>חספין</t>
  </si>
  <si>
    <t>חפץ חיים</t>
  </si>
  <si>
    <t>חפצי-בה</t>
  </si>
  <si>
    <t>חצב</t>
  </si>
  <si>
    <t>חצבה</t>
  </si>
  <si>
    <t>חצור-אשדוד</t>
  </si>
  <si>
    <t>חצרים</t>
  </si>
  <si>
    <t>חרב לאת</t>
  </si>
  <si>
    <t>חרוצים</t>
  </si>
  <si>
    <t>חרמש</t>
  </si>
  <si>
    <t>חרשים</t>
  </si>
  <si>
    <t>חשמונאים</t>
  </si>
  <si>
    <t>טייבה (בעמק)</t>
  </si>
  <si>
    <t>טירת יהודה</t>
  </si>
  <si>
    <t>טירת צבי</t>
  </si>
  <si>
    <t>טל-אל</t>
  </si>
  <si>
    <t>טל שחר</t>
  </si>
  <si>
    <t>טללים</t>
  </si>
  <si>
    <t>טלמון</t>
  </si>
  <si>
    <t>טמרה (יזרעאל)</t>
  </si>
  <si>
    <t>טנא</t>
  </si>
  <si>
    <t>טפחות</t>
  </si>
  <si>
    <t>יבול</t>
  </si>
  <si>
    <t>יגור</t>
  </si>
  <si>
    <t>יגל</t>
  </si>
  <si>
    <t>יד בנימין</t>
  </si>
  <si>
    <t>יד חנה</t>
  </si>
  <si>
    <t>יד מרדכי</t>
  </si>
  <si>
    <t>יד נתן</t>
  </si>
  <si>
    <t>יד רמב"ם</t>
  </si>
  <si>
    <t>יהל</t>
  </si>
  <si>
    <t>יובל</t>
  </si>
  <si>
    <t>יובלים</t>
  </si>
  <si>
    <t>יודפת</t>
  </si>
  <si>
    <t>יונתן</t>
  </si>
  <si>
    <t>יושיביה</t>
  </si>
  <si>
    <t>יזרעאל</t>
  </si>
  <si>
    <t>יחיעם</t>
  </si>
  <si>
    <t>יטבתה</t>
  </si>
  <si>
    <t>ייט"ב</t>
  </si>
  <si>
    <t>יכיני</t>
  </si>
  <si>
    <t>ינוב</t>
  </si>
  <si>
    <t>ינון</t>
  </si>
  <si>
    <t>יסודות</t>
  </si>
  <si>
    <t>יסעור</t>
  </si>
  <si>
    <t>יעד</t>
  </si>
  <si>
    <t>יעף</t>
  </si>
  <si>
    <t>יערה</t>
  </si>
  <si>
    <t>יפית</t>
  </si>
  <si>
    <t>יפעת</t>
  </si>
  <si>
    <t>יפתח</t>
  </si>
  <si>
    <t>יצהר</t>
  </si>
  <si>
    <t>יציץ</t>
  </si>
  <si>
    <t>יקום</t>
  </si>
  <si>
    <t>יקיר</t>
  </si>
  <si>
    <t>יקנעם (מושבה)</t>
  </si>
  <si>
    <t>יראון</t>
  </si>
  <si>
    <t>ירדנה</t>
  </si>
  <si>
    <t>ירחיב</t>
  </si>
  <si>
    <t>ירקונה</t>
  </si>
  <si>
    <t>ישע</t>
  </si>
  <si>
    <t>ישעי</t>
  </si>
  <si>
    <t>ישרש</t>
  </si>
  <si>
    <t>יתד</t>
  </si>
  <si>
    <t>כברי</t>
  </si>
  <si>
    <t>כדורי</t>
  </si>
  <si>
    <t>כדיתה</t>
  </si>
  <si>
    <t>כוכב השחר</t>
  </si>
  <si>
    <t>כוכב יעקב</t>
  </si>
  <si>
    <t>כוכב מיכאל</t>
  </si>
  <si>
    <t>כורזים</t>
  </si>
  <si>
    <t>כחל</t>
  </si>
  <si>
    <t>כיסופים</t>
  </si>
  <si>
    <t>כליל</t>
  </si>
  <si>
    <t>כלנית</t>
  </si>
  <si>
    <t>כמאנה</t>
  </si>
  <si>
    <t>כמהין</t>
  </si>
  <si>
    <t>כמון</t>
  </si>
  <si>
    <t>כנות</t>
  </si>
  <si>
    <t>כנף</t>
  </si>
  <si>
    <t>כנרת (מושבה)</t>
  </si>
  <si>
    <t>כנרת (קבוצה)</t>
  </si>
  <si>
    <t>כסלון</t>
  </si>
  <si>
    <t>כפר אביב</t>
  </si>
  <si>
    <t>כפר אדומים</t>
  </si>
  <si>
    <t>כפר אוריה</t>
  </si>
  <si>
    <t>כפר אחים</t>
  </si>
  <si>
    <t>כפר ביאליק</t>
  </si>
  <si>
    <t>כפר ביל"ו</t>
  </si>
  <si>
    <t>כפר בלום</t>
  </si>
  <si>
    <t>כפר בן נון</t>
  </si>
  <si>
    <t>כפר ברוך</t>
  </si>
  <si>
    <t>כפר גדעון</t>
  </si>
  <si>
    <t>כפר גלים</t>
  </si>
  <si>
    <t>כפר גליקסון</t>
  </si>
  <si>
    <t>כפר גלעדי</t>
  </si>
  <si>
    <t>כפר דניאל</t>
  </si>
  <si>
    <t>כפר האורנים</t>
  </si>
  <si>
    <t>כפר החורש</t>
  </si>
  <si>
    <t>כפר המכבי</t>
  </si>
  <si>
    <t>כפר הנגיד</t>
  </si>
  <si>
    <t>כפר הנוער הדתי</t>
  </si>
  <si>
    <t>כפר הנשיא</t>
  </si>
  <si>
    <t>כפר הס</t>
  </si>
  <si>
    <t>כפר הרא"ה</t>
  </si>
  <si>
    <t>כפר הרי"ף</t>
  </si>
  <si>
    <t>כפר ויתקין</t>
  </si>
  <si>
    <t>כפר ורבורג</t>
  </si>
  <si>
    <t>כפר זיתים</t>
  </si>
  <si>
    <t>כפר חב"ד</t>
  </si>
  <si>
    <t>כפר חושן</t>
  </si>
  <si>
    <t>כפר חיטים</t>
  </si>
  <si>
    <t>כפר חיים</t>
  </si>
  <si>
    <t>כפר חנניה</t>
  </si>
  <si>
    <t>כפר חסידים א'</t>
  </si>
  <si>
    <t>כפר חסידים ב'</t>
  </si>
  <si>
    <t>כפר חרוב</t>
  </si>
  <si>
    <t>כפר טרומן</t>
  </si>
  <si>
    <t>כפר ידידיה</t>
  </si>
  <si>
    <t>כפר יהושע</t>
  </si>
  <si>
    <t>כפר יחזקאל</t>
  </si>
  <si>
    <t>כפר יעבץ</t>
  </si>
  <si>
    <t>כפר מונש</t>
  </si>
  <si>
    <t>כפר מימון</t>
  </si>
  <si>
    <t>כפר מל"ל</t>
  </si>
  <si>
    <t>כפר מנחם</t>
  </si>
  <si>
    <t>כפר מסריק</t>
  </si>
  <si>
    <t>כפר מצר</t>
  </si>
  <si>
    <t>כפר מרדכי</t>
  </si>
  <si>
    <t>כפר נטר</t>
  </si>
  <si>
    <t>כפר סאלד</t>
  </si>
  <si>
    <t>כפר סילבר</t>
  </si>
  <si>
    <t>כפר סירקין</t>
  </si>
  <si>
    <t>כפר עזה</t>
  </si>
  <si>
    <t>כפר עציון</t>
  </si>
  <si>
    <t>כפר פינס</t>
  </si>
  <si>
    <t>כפר קיש</t>
  </si>
  <si>
    <t>כפר ראש הנקרה</t>
  </si>
  <si>
    <t>כפר רוזנואלד (זרעית)</t>
  </si>
  <si>
    <t>כפר רופין</t>
  </si>
  <si>
    <t>כפר רות</t>
  </si>
  <si>
    <t>כפר שמאי</t>
  </si>
  <si>
    <t>כפר שמואל</t>
  </si>
  <si>
    <t>כפר תפוח</t>
  </si>
  <si>
    <t>כרכום</t>
  </si>
  <si>
    <t>כרם בן זמרה</t>
  </si>
  <si>
    <t>כרם יבנה (ישיבה)</t>
  </si>
  <si>
    <t>כרם מהר"ל</t>
  </si>
  <si>
    <t>כרמי יוסף</t>
  </si>
  <si>
    <t>כרמי צור</t>
  </si>
  <si>
    <t>כרמי קטיף</t>
  </si>
  <si>
    <t>כרמייה</t>
  </si>
  <si>
    <t>כרמים</t>
  </si>
  <si>
    <t>כרמל</t>
  </si>
  <si>
    <t>לבון</t>
  </si>
  <si>
    <t>לביא</t>
  </si>
  <si>
    <t>לבנים</t>
  </si>
  <si>
    <t>להב</t>
  </si>
  <si>
    <t>להבות הבשן</t>
  </si>
  <si>
    <t>להבות חביבה</t>
  </si>
  <si>
    <t>לוזית</t>
  </si>
  <si>
    <t>לוחמי הגיטאות</t>
  </si>
  <si>
    <t>לוטם</t>
  </si>
  <si>
    <t>לימן</t>
  </si>
  <si>
    <t>לפיד</t>
  </si>
  <si>
    <t>לפידות</t>
  </si>
  <si>
    <t>מאור</t>
  </si>
  <si>
    <t>מאיר שפיה</t>
  </si>
  <si>
    <t>מבוא ביתר</t>
  </si>
  <si>
    <t>מבוא דותן</t>
  </si>
  <si>
    <t>מבוא חורון</t>
  </si>
  <si>
    <t>מבוא חמה</t>
  </si>
  <si>
    <t>מבוא מודיעים</t>
  </si>
  <si>
    <t>מבואות ים</t>
  </si>
  <si>
    <t>מבועים</t>
  </si>
  <si>
    <t>מבטחים</t>
  </si>
  <si>
    <t>מבקיעים</t>
  </si>
  <si>
    <t>מגדים</t>
  </si>
  <si>
    <t>מגדל עוז</t>
  </si>
  <si>
    <t>מגל</t>
  </si>
  <si>
    <t>מגן</t>
  </si>
  <si>
    <t>מגן שאול</t>
  </si>
  <si>
    <t>מגרון</t>
  </si>
  <si>
    <t>מגשימים</t>
  </si>
  <si>
    <t>מדרך עוז</t>
  </si>
  <si>
    <t>מדרשת בן גוריון</t>
  </si>
  <si>
    <t>מולדה</t>
  </si>
  <si>
    <t>מולדת</t>
  </si>
  <si>
    <t>מוצא עילית</t>
  </si>
  <si>
    <t>מוקייבלה</t>
  </si>
  <si>
    <t>מורן</t>
  </si>
  <si>
    <t>מורשת</t>
  </si>
  <si>
    <t>מזור</t>
  </si>
  <si>
    <t>מזרע</t>
  </si>
  <si>
    <t>מחולה</t>
  </si>
  <si>
    <t>מחניים</t>
  </si>
  <si>
    <t>מחסיה</t>
  </si>
  <si>
    <t>מטע</t>
  </si>
  <si>
    <t>מי עמי</t>
  </si>
  <si>
    <t>מיטב</t>
  </si>
  <si>
    <t>מייסר</t>
  </si>
  <si>
    <t>מירב</t>
  </si>
  <si>
    <t>מירון</t>
  </si>
  <si>
    <t>מישר</t>
  </si>
  <si>
    <t>מכורה</t>
  </si>
  <si>
    <t>מכחול</t>
  </si>
  <si>
    <t>מכמורת</t>
  </si>
  <si>
    <t>מכמנים</t>
  </si>
  <si>
    <t>מלאה</t>
  </si>
  <si>
    <t>מלילות</t>
  </si>
  <si>
    <t>מלכייה</t>
  </si>
  <si>
    <t>מלכישוע (מיטל)</t>
  </si>
  <si>
    <t>מנוחה</t>
  </si>
  <si>
    <t>מנוף</t>
  </si>
  <si>
    <t>מנות</t>
  </si>
  <si>
    <t>מנחמיה</t>
  </si>
  <si>
    <t>מנשית זבדה</t>
  </si>
  <si>
    <t>מסד</t>
  </si>
  <si>
    <t>מסדה</t>
  </si>
  <si>
    <t>מסילות</t>
  </si>
  <si>
    <t>מסילת ציון</t>
  </si>
  <si>
    <t>מסלול</t>
  </si>
  <si>
    <t>מעברות</t>
  </si>
  <si>
    <t>מעגלים</t>
  </si>
  <si>
    <t>מעגן</t>
  </si>
  <si>
    <t>מעגן מיכאל</t>
  </si>
  <si>
    <t>מעוז חיים</t>
  </si>
  <si>
    <t>מעון</t>
  </si>
  <si>
    <t>מעונה</t>
  </si>
  <si>
    <t>מעיין ברוך</t>
  </si>
  <si>
    <t>מעיין צבי</t>
  </si>
  <si>
    <t>מעלה גלבוע</t>
  </si>
  <si>
    <t>מעלה גמלא</t>
  </si>
  <si>
    <t>מעלה החמישה</t>
  </si>
  <si>
    <t>מעלה לבונה</t>
  </si>
  <si>
    <t>מעלה מכמש</t>
  </si>
  <si>
    <t>מעלה עמוס</t>
  </si>
  <si>
    <t>מעלה צביה</t>
  </si>
  <si>
    <t>מעלה שומרון</t>
  </si>
  <si>
    <t>מענית</t>
  </si>
  <si>
    <t>מעש</t>
  </si>
  <si>
    <t>מפלסים</t>
  </si>
  <si>
    <t>מצדות יהודה</t>
  </si>
  <si>
    <t>מצובה</t>
  </si>
  <si>
    <t>מצליח</t>
  </si>
  <si>
    <t>מצפה</t>
  </si>
  <si>
    <t>מצפה אבי"ב</t>
  </si>
  <si>
    <t>מצפה יריחו</t>
  </si>
  <si>
    <t>מצפה נטופה</t>
  </si>
  <si>
    <t>מצפה שלם</t>
  </si>
  <si>
    <t>מצר</t>
  </si>
  <si>
    <t>מרגליות</t>
  </si>
  <si>
    <t>מרום גולן</t>
  </si>
  <si>
    <t>מרחב עם</t>
  </si>
  <si>
    <t>מרחביה (מושב)</t>
  </si>
  <si>
    <t>מרחביה (קיבוץ)</t>
  </si>
  <si>
    <t>מרכז שפירא</t>
  </si>
  <si>
    <t>משאבי שדה</t>
  </si>
  <si>
    <t>משגב דב</t>
  </si>
  <si>
    <t>משגב עם</t>
  </si>
  <si>
    <t>משואה</t>
  </si>
  <si>
    <t>משואות יצחק</t>
  </si>
  <si>
    <t>משכיות</t>
  </si>
  <si>
    <t>משמר איילון</t>
  </si>
  <si>
    <t>משמר דוד</t>
  </si>
  <si>
    <t>משמר הירדן</t>
  </si>
  <si>
    <t>משמר הנגב</t>
  </si>
  <si>
    <t>משמר העמק</t>
  </si>
  <si>
    <t>משמר השבעה</t>
  </si>
  <si>
    <t>משמר השרון</t>
  </si>
  <si>
    <t>משמרות</t>
  </si>
  <si>
    <t>משמרת</t>
  </si>
  <si>
    <t>משען</t>
  </si>
  <si>
    <t>מתן</t>
  </si>
  <si>
    <t>מתת</t>
  </si>
  <si>
    <t>מתתיהו</t>
  </si>
  <si>
    <t>נאות גולן</t>
  </si>
  <si>
    <t>נאות הכיכר</t>
  </si>
  <si>
    <t>נאות מרדכי</t>
  </si>
  <si>
    <t>נאות סמדר</t>
  </si>
  <si>
    <t>נאעורה</t>
  </si>
  <si>
    <t>נבטים</t>
  </si>
  <si>
    <t>נגבה</t>
  </si>
  <si>
    <t>נגוהות</t>
  </si>
  <si>
    <t>נהורה</t>
  </si>
  <si>
    <t>נהלל</t>
  </si>
  <si>
    <t>נוב</t>
  </si>
  <si>
    <t>נוגה</t>
  </si>
  <si>
    <t>נווה</t>
  </si>
  <si>
    <t>נווה אור</t>
  </si>
  <si>
    <t>נווה אטי"ב</t>
  </si>
  <si>
    <t>נווה אילן</t>
  </si>
  <si>
    <t>נווה איתן</t>
  </si>
  <si>
    <t>נווה דניאל</t>
  </si>
  <si>
    <t>נווה זיו</t>
  </si>
  <si>
    <t>נווה חריף</t>
  </si>
  <si>
    <t>נווה ים</t>
  </si>
  <si>
    <t>נווה ימין</t>
  </si>
  <si>
    <t>נווה ירק</t>
  </si>
  <si>
    <t>נווה מבטח</t>
  </si>
  <si>
    <t>נווה מיכאל</t>
  </si>
  <si>
    <t>נווה שלום</t>
  </si>
  <si>
    <t>נועם</t>
  </si>
  <si>
    <t>נוף איילון</t>
  </si>
  <si>
    <t>נופים</t>
  </si>
  <si>
    <t>נופית</t>
  </si>
  <si>
    <t>נופך</t>
  </si>
  <si>
    <t>נוקדים</t>
  </si>
  <si>
    <t>נורדייה</t>
  </si>
  <si>
    <t>נחושה</t>
  </si>
  <si>
    <t>נחל עוז</t>
  </si>
  <si>
    <t>נחלה</t>
  </si>
  <si>
    <t>נחלים</t>
  </si>
  <si>
    <t>נחם</t>
  </si>
  <si>
    <t>נחשולים</t>
  </si>
  <si>
    <t>נחשון</t>
  </si>
  <si>
    <t>נחשונים</t>
  </si>
  <si>
    <t>נטועה</t>
  </si>
  <si>
    <t>נטור</t>
  </si>
  <si>
    <t>נטע</t>
  </si>
  <si>
    <t>נטעים</t>
  </si>
  <si>
    <t>נטף</t>
  </si>
  <si>
    <t>ניין</t>
  </si>
  <si>
    <t>ניל"י</t>
  </si>
  <si>
    <t>ניצן</t>
  </si>
  <si>
    <t>ניצן ב'</t>
  </si>
  <si>
    <t>ניצנה</t>
  </si>
  <si>
    <t>ניצני סיני</t>
  </si>
  <si>
    <t>ניצני עוז</t>
  </si>
  <si>
    <t>ניצנים</t>
  </si>
  <si>
    <t>ניר אליהו</t>
  </si>
  <si>
    <t>ניר בנים</t>
  </si>
  <si>
    <t>ניר גלים</t>
  </si>
  <si>
    <t>ניר דוד (תל עמל)</t>
  </si>
  <si>
    <t>ניר ח"ן</t>
  </si>
  <si>
    <t>ניר יפה</t>
  </si>
  <si>
    <t>ניר יצחק</t>
  </si>
  <si>
    <t>ניר ישראל</t>
  </si>
  <si>
    <t>ניר משה</t>
  </si>
  <si>
    <t>ניר עוז</t>
  </si>
  <si>
    <t>ניר עם</t>
  </si>
  <si>
    <t>ניר עציון</t>
  </si>
  <si>
    <t>ניר עקיבא</t>
  </si>
  <si>
    <t>ניר צבי</t>
  </si>
  <si>
    <t>נירים</t>
  </si>
  <si>
    <t>נירית</t>
  </si>
  <si>
    <t>נמרוד</t>
  </si>
  <si>
    <t>נס הרים</t>
  </si>
  <si>
    <t>נעורים</t>
  </si>
  <si>
    <t>נעמה</t>
  </si>
  <si>
    <t>נעלה</t>
  </si>
  <si>
    <t>נען</t>
  </si>
  <si>
    <t>נערן</t>
  </si>
  <si>
    <t>נצר חזני</t>
  </si>
  <si>
    <t>נצר סרני</t>
  </si>
  <si>
    <t>נתיב הגדוד</t>
  </si>
  <si>
    <t>נתיב הל"ה</t>
  </si>
  <si>
    <t>נתיב העשרה</t>
  </si>
  <si>
    <t>נתיב השיירה</t>
  </si>
  <si>
    <t>סאסא</t>
  </si>
  <si>
    <t>סגולה</t>
  </si>
  <si>
    <t>סואעד (חמרייה)</t>
  </si>
  <si>
    <t>סולם</t>
  </si>
  <si>
    <t>סוסיה</t>
  </si>
  <si>
    <t>סופה</t>
  </si>
  <si>
    <t>סלמה</t>
  </si>
  <si>
    <t>סלעית</t>
  </si>
  <si>
    <t>סמר</t>
  </si>
  <si>
    <t>סנסנה</t>
  </si>
  <si>
    <t>סעד</t>
  </si>
  <si>
    <t>סער</t>
  </si>
  <si>
    <t>ספיר</t>
  </si>
  <si>
    <t>סתרייה</t>
  </si>
  <si>
    <t>עבדון</t>
  </si>
  <si>
    <t>עברון</t>
  </si>
  <si>
    <t>עגור</t>
  </si>
  <si>
    <t>עדי</t>
  </si>
  <si>
    <t>עדנים</t>
  </si>
  <si>
    <t>עוזה</t>
  </si>
  <si>
    <t>עוזייר</t>
  </si>
  <si>
    <t>עולש</t>
  </si>
  <si>
    <t>עופר</t>
  </si>
  <si>
    <t>עוצם</t>
  </si>
  <si>
    <t>עזר</t>
  </si>
  <si>
    <t>עזריאל</t>
  </si>
  <si>
    <t>עזריה</t>
  </si>
  <si>
    <t>עזריקם</t>
  </si>
  <si>
    <t>עידן</t>
  </si>
  <si>
    <t xml:space="preserve">עיזוז </t>
  </si>
  <si>
    <t>עיינות</t>
  </si>
  <si>
    <t>עין איילה</t>
  </si>
  <si>
    <t>עין אל-אסד</t>
  </si>
  <si>
    <t>עין גב</t>
  </si>
  <si>
    <t>עין גדי</t>
  </si>
  <si>
    <t>עין דור</t>
  </si>
  <si>
    <t>עין הבשור</t>
  </si>
  <si>
    <t>עין הוד</t>
  </si>
  <si>
    <t>עין החורש</t>
  </si>
  <si>
    <t>עין המפרץ</t>
  </si>
  <si>
    <t>עין הנצי"ב</t>
  </si>
  <si>
    <t>עין העמק</t>
  </si>
  <si>
    <t>עין השופט</t>
  </si>
  <si>
    <t>עין ורד</t>
  </si>
  <si>
    <t>עין זיוון</t>
  </si>
  <si>
    <t>עין חוד</t>
  </si>
  <si>
    <t>עין חרוד (איחוד)</t>
  </si>
  <si>
    <t>עין חרוד (מאוחד)</t>
  </si>
  <si>
    <t>עין יהב</t>
  </si>
  <si>
    <t>עין יעקב</t>
  </si>
  <si>
    <t>עין כרם-בי"ס חקלאי</t>
  </si>
  <si>
    <t>עין כרמל</t>
  </si>
  <si>
    <t>עין נקובא</t>
  </si>
  <si>
    <t>עין עירון</t>
  </si>
  <si>
    <t>עין צורים</t>
  </si>
  <si>
    <t>עין ראפה</t>
  </si>
  <si>
    <t>עין שמר</t>
  </si>
  <si>
    <t>עין שריד</t>
  </si>
  <si>
    <t>עין תמר</t>
  </si>
  <si>
    <t>עינת</t>
  </si>
  <si>
    <t>עלומים</t>
  </si>
  <si>
    <t>עלי</t>
  </si>
  <si>
    <t>עלי זהב</t>
  </si>
  <si>
    <t>עלמה</t>
  </si>
  <si>
    <t>עלמון</t>
  </si>
  <si>
    <t>עמוקה</t>
  </si>
  <si>
    <t>עמיחי</t>
  </si>
  <si>
    <t>בודדים</t>
  </si>
  <si>
    <t>עמינדב</t>
  </si>
  <si>
    <t>עמיעד</t>
  </si>
  <si>
    <t>עמיעוז</t>
  </si>
  <si>
    <t>עמיקם</t>
  </si>
  <si>
    <t>עמיר</t>
  </si>
  <si>
    <t>עמקה</t>
  </si>
  <si>
    <t>ענב</t>
  </si>
  <si>
    <t>עפרה</t>
  </si>
  <si>
    <t>עץ אפרים</t>
  </si>
  <si>
    <t>עצמון שגב</t>
  </si>
  <si>
    <t>עראמשה</t>
  </si>
  <si>
    <t>ערב אל נעים</t>
  </si>
  <si>
    <t>ערוגות</t>
  </si>
  <si>
    <t>עשרת</t>
  </si>
  <si>
    <t>עתלית</t>
  </si>
  <si>
    <t>עתניאל</t>
  </si>
  <si>
    <t>פארן</t>
  </si>
  <si>
    <t>פדואל</t>
  </si>
  <si>
    <t>פדויים</t>
  </si>
  <si>
    <t>פדיה</t>
  </si>
  <si>
    <t>פורייה - כפר עבודה</t>
  </si>
  <si>
    <t>פורייה - נווה עובד</t>
  </si>
  <si>
    <t>פורייה עילית</t>
  </si>
  <si>
    <t>פורת</t>
  </si>
  <si>
    <t>פטיש</t>
  </si>
  <si>
    <t>פלך</t>
  </si>
  <si>
    <t xml:space="preserve">פלך </t>
  </si>
  <si>
    <t>פלמחים</t>
  </si>
  <si>
    <t>פני חבר</t>
  </si>
  <si>
    <t>פסגות</t>
  </si>
  <si>
    <t>פעמי תש"ז</t>
  </si>
  <si>
    <t>פצאל</t>
  </si>
  <si>
    <t>פקיעין חדשה</t>
  </si>
  <si>
    <t>פרוד</t>
  </si>
  <si>
    <t>פרזון</t>
  </si>
  <si>
    <t>פרי גן</t>
  </si>
  <si>
    <t>פתחיה</t>
  </si>
  <si>
    <t>צאלים</t>
  </si>
  <si>
    <t>צביה</t>
  </si>
  <si>
    <t>צובה</t>
  </si>
  <si>
    <t>צוחר</t>
  </si>
  <si>
    <t>צופים</t>
  </si>
  <si>
    <t>צופית</t>
  </si>
  <si>
    <t>צופר</t>
  </si>
  <si>
    <t>צוקי ים</t>
  </si>
  <si>
    <t>צוקים</t>
  </si>
  <si>
    <t>צור הדסה</t>
  </si>
  <si>
    <t>צור יצחק</t>
  </si>
  <si>
    <t>צור משה</t>
  </si>
  <si>
    <t>צור נתן</t>
  </si>
  <si>
    <t>צוריאל</t>
  </si>
  <si>
    <t>צורית</t>
  </si>
  <si>
    <t>ציפורי</t>
  </si>
  <si>
    <t>צלפון</t>
  </si>
  <si>
    <t>צנדלה</t>
  </si>
  <si>
    <t>צפרייה</t>
  </si>
  <si>
    <t>צפרירים</t>
  </si>
  <si>
    <t>צרופה</t>
  </si>
  <si>
    <t>צרעה</t>
  </si>
  <si>
    <t>קבוצת יבנה</t>
  </si>
  <si>
    <t>קדמת צבי</t>
  </si>
  <si>
    <t>קדר</t>
  </si>
  <si>
    <t>קדרון</t>
  </si>
  <si>
    <t>קדרים</t>
  </si>
  <si>
    <t>קוממיות</t>
  </si>
  <si>
    <t>קורנית</t>
  </si>
  <si>
    <t>קטורה</t>
  </si>
  <si>
    <t>קיסריה</t>
  </si>
  <si>
    <t>קלחים</t>
  </si>
  <si>
    <t>קליה</t>
  </si>
  <si>
    <t>קלע</t>
  </si>
  <si>
    <t>קציר</t>
  </si>
  <si>
    <t>קצר א-סר</t>
  </si>
  <si>
    <t>קריית יערים (מוסד)</t>
  </si>
  <si>
    <t>קריית נטפים</t>
  </si>
  <si>
    <t>קריית ענבים</t>
  </si>
  <si>
    <t>קשת</t>
  </si>
  <si>
    <t>ראס אל-עין</t>
  </si>
  <si>
    <t>ראס עלי</t>
  </si>
  <si>
    <t>ראש צורים</t>
  </si>
  <si>
    <t>רבבה</t>
  </si>
  <si>
    <t>רבדים</t>
  </si>
  <si>
    <t>רביבים</t>
  </si>
  <si>
    <t>רביד</t>
  </si>
  <si>
    <t>רגבה</t>
  </si>
  <si>
    <t>רגבים</t>
  </si>
  <si>
    <t>רווחה</t>
  </si>
  <si>
    <t>רוויה</t>
  </si>
  <si>
    <t>רוחמה</t>
  </si>
  <si>
    <t>רומאנה</t>
  </si>
  <si>
    <t>רומת הייב</t>
  </si>
  <si>
    <t>רועי</t>
  </si>
  <si>
    <t>רותם</t>
  </si>
  <si>
    <t>רחוב</t>
  </si>
  <si>
    <t>רחלים</t>
  </si>
  <si>
    <t>ריחאנייה</t>
  </si>
  <si>
    <t>ריחן</t>
  </si>
  <si>
    <t>רימונים</t>
  </si>
  <si>
    <t>רינתיה</t>
  </si>
  <si>
    <t>רם-און</t>
  </si>
  <si>
    <t>רמות</t>
  </si>
  <si>
    <t>רמות השבים</t>
  </si>
  <si>
    <t>רמות מאיר</t>
  </si>
  <si>
    <t>רמות מנשה</t>
  </si>
  <si>
    <t>רמות נפתלי</t>
  </si>
  <si>
    <t>רמת דוד</t>
  </si>
  <si>
    <t>רמת הכובש</t>
  </si>
  <si>
    <t>רמת השופט</t>
  </si>
  <si>
    <t>רמת יוחנן</t>
  </si>
  <si>
    <t>רמת מגשימים</t>
  </si>
  <si>
    <t>רמת צבי</t>
  </si>
  <si>
    <t>רמת רזיאל</t>
  </si>
  <si>
    <t>רמת רחל</t>
  </si>
  <si>
    <t>רנן</t>
  </si>
  <si>
    <t>רעים</t>
  </si>
  <si>
    <t>רקפת</t>
  </si>
  <si>
    <t>רשפון</t>
  </si>
  <si>
    <t>רשפים</t>
  </si>
  <si>
    <t>רתמים</t>
  </si>
  <si>
    <t>שאר ישוב</t>
  </si>
  <si>
    <t>שבי ציון</t>
  </si>
  <si>
    <t>שבי דרום</t>
  </si>
  <si>
    <t>שבי שומרון</t>
  </si>
  <si>
    <t>שדה אילן</t>
  </si>
  <si>
    <t>שדה אליהו</t>
  </si>
  <si>
    <t>שדה אליעזר</t>
  </si>
  <si>
    <t>שדה בוקר</t>
  </si>
  <si>
    <t>שדה דוד</t>
  </si>
  <si>
    <t>שדה ורבורג</t>
  </si>
  <si>
    <t>שדה יואב</t>
  </si>
  <si>
    <t>שדה יעקב</t>
  </si>
  <si>
    <t>שדה יצחק</t>
  </si>
  <si>
    <t>שדה משה</t>
  </si>
  <si>
    <t>שדה נחום</t>
  </si>
  <si>
    <t>שדה נחמיה</t>
  </si>
  <si>
    <t>שדה ניצן</t>
  </si>
  <si>
    <t>שדה עוזיהו</t>
  </si>
  <si>
    <t>שדה צבי</t>
  </si>
  <si>
    <t>שדות ים</t>
  </si>
  <si>
    <t>שדות מיכה</t>
  </si>
  <si>
    <t>שדי אברהם</t>
  </si>
  <si>
    <t>שדי חמד</t>
  </si>
  <si>
    <t>שדי תרומות</t>
  </si>
  <si>
    <t>שדמה</t>
  </si>
  <si>
    <t>שדמות דבורה</t>
  </si>
  <si>
    <t>שדמות מחולה</t>
  </si>
  <si>
    <t>שואבה</t>
  </si>
  <si>
    <t>שובה</t>
  </si>
  <si>
    <t>שובל</t>
  </si>
  <si>
    <t>שומרה</t>
  </si>
  <si>
    <t>שומריה</t>
  </si>
  <si>
    <t>שוקדה</t>
  </si>
  <si>
    <t>שורש</t>
  </si>
  <si>
    <t>שורשים</t>
  </si>
  <si>
    <t>שושנת העמקים</t>
  </si>
  <si>
    <t>שזור</t>
  </si>
  <si>
    <t>שחר</t>
  </si>
  <si>
    <t>שחרות</t>
  </si>
  <si>
    <t>שיבולים</t>
  </si>
  <si>
    <t>שיזף</t>
  </si>
  <si>
    <t>שייח' דנון</t>
  </si>
  <si>
    <t>שילה</t>
  </si>
  <si>
    <t>שילת</t>
  </si>
  <si>
    <t>שכניה</t>
  </si>
  <si>
    <t>שלווה</t>
  </si>
  <si>
    <t>שלוחות</t>
  </si>
  <si>
    <t>שלומית</t>
  </si>
  <si>
    <t>שלפים</t>
  </si>
  <si>
    <t>שמיר</t>
  </si>
  <si>
    <t>שמעה</t>
  </si>
  <si>
    <t>שמרת</t>
  </si>
  <si>
    <t>שמשית</t>
  </si>
  <si>
    <t>שניר</t>
  </si>
  <si>
    <t>שעל</t>
  </si>
  <si>
    <t>שעלבים</t>
  </si>
  <si>
    <t>שער אפרים</t>
  </si>
  <si>
    <t>שער הגולן</t>
  </si>
  <si>
    <t>שער העמקים</t>
  </si>
  <si>
    <t>שערי תקווה</t>
  </si>
  <si>
    <t>שפיים</t>
  </si>
  <si>
    <t>שפר</t>
  </si>
  <si>
    <t>שקד</t>
  </si>
  <si>
    <t>שקף</t>
  </si>
  <si>
    <t>שרונה</t>
  </si>
  <si>
    <t>שריגים (לי-און)</t>
  </si>
  <si>
    <t>שריד</t>
  </si>
  <si>
    <t>שרשרת</t>
  </si>
  <si>
    <t>שתולה</t>
  </si>
  <si>
    <t>שתולים</t>
  </si>
  <si>
    <t>תאשור</t>
  </si>
  <si>
    <t>תדהר</t>
  </si>
  <si>
    <t>תובל</t>
  </si>
  <si>
    <t>תומר</t>
  </si>
  <si>
    <t>תושייה</t>
  </si>
  <si>
    <t>תימורים</t>
  </si>
  <si>
    <t>תירוש</t>
  </si>
  <si>
    <t>תל יוסף</t>
  </si>
  <si>
    <t>תל יצחק</t>
  </si>
  <si>
    <t>תל עדשים</t>
  </si>
  <si>
    <t>תל קציר</t>
  </si>
  <si>
    <t>תל תאומים</t>
  </si>
  <si>
    <t>תלם</t>
  </si>
  <si>
    <t>תלמי אליהו</t>
  </si>
  <si>
    <t>תלמי אלעזר</t>
  </si>
  <si>
    <t>תלמי ביל"ו</t>
  </si>
  <si>
    <t>תלמי יוסף</t>
  </si>
  <si>
    <t>תלמי יחיאל</t>
  </si>
  <si>
    <t>תלמי יפה</t>
  </si>
  <si>
    <t>עיר אובות</t>
  </si>
  <si>
    <t>עין חצבה</t>
  </si>
  <si>
    <t>תלמים</t>
  </si>
  <si>
    <t>תמרת</t>
  </si>
  <si>
    <t>תנובות</t>
  </si>
  <si>
    <t>תעוז</t>
  </si>
  <si>
    <t>תפרח</t>
  </si>
  <si>
    <t>תקומה</t>
  </si>
  <si>
    <t>תקוע</t>
  </si>
  <si>
    <t xml:space="preserve">תרבין א-צאנע </t>
  </si>
  <si>
    <t>תרום</t>
  </si>
  <si>
    <t>כללי</t>
  </si>
  <si>
    <t>פלג</t>
  </si>
  <si>
    <t>מס' בקשה במרכב"ה</t>
  </si>
  <si>
    <r>
      <t xml:space="preserve">האם היישוב </t>
    </r>
    <r>
      <rPr>
        <b/>
        <u/>
        <sz val="14"/>
        <color theme="1"/>
        <rFont val="David"/>
        <family val="2"/>
        <charset val="177"/>
      </rPr>
      <t>חדש</t>
    </r>
    <r>
      <rPr>
        <b/>
        <sz val="14"/>
        <color theme="1"/>
        <rFont val="David"/>
        <family val="2"/>
        <charset val="177"/>
      </rPr>
      <t>:</t>
    </r>
  </si>
  <si>
    <r>
      <t xml:space="preserve">האם מדובר ביישוב </t>
    </r>
    <r>
      <rPr>
        <b/>
        <u/>
        <sz val="14"/>
        <color theme="1"/>
        <rFont val="David"/>
        <family val="2"/>
      </rPr>
      <t>מיעוטים</t>
    </r>
    <r>
      <rPr>
        <b/>
        <sz val="14"/>
        <color theme="1"/>
        <rFont val="David"/>
        <family val="2"/>
        <charset val="177"/>
      </rPr>
      <t>:</t>
    </r>
  </si>
  <si>
    <r>
      <t>1.</t>
    </r>
    <r>
      <rPr>
        <b/>
        <sz val="14"/>
        <color indexed="8"/>
        <rFont val="David"/>
        <family val="2"/>
        <charset val="177"/>
      </rPr>
      <t> </t>
    </r>
    <r>
      <rPr>
        <b/>
        <u/>
        <sz val="14"/>
        <color indexed="8"/>
        <rFont val="David"/>
        <family val="2"/>
        <charset val="177"/>
      </rPr>
      <t>פירוט עלויות מוערך וסך העלות הכוללת של ביצוע הפרויקט:</t>
    </r>
  </si>
  <si>
    <t>סכום התמיכה המבוקש</t>
  </si>
  <si>
    <t>סכום התמיכה קטן מעלות הפרויקט</t>
  </si>
  <si>
    <r>
      <t>2.</t>
    </r>
    <r>
      <rPr>
        <b/>
        <sz val="14"/>
        <color indexed="8"/>
        <rFont val="David"/>
        <family val="2"/>
        <charset val="177"/>
      </rPr>
      <t> </t>
    </r>
    <r>
      <rPr>
        <b/>
        <u/>
        <sz val="14"/>
        <color indexed="8"/>
        <rFont val="David"/>
        <family val="2"/>
      </rPr>
      <t>מקורות המימון (₪) (שיעור התמיכה לא יעלה על השיעור המקסימלי כמפורט בסעיף 8 בנוהל):</t>
    </r>
  </si>
  <si>
    <t>תאריך ההגשה למחוז:</t>
  </si>
  <si>
    <t>מחוז (בחר מרשימה):</t>
  </si>
  <si>
    <t xml:space="preserve">שם הבנק: </t>
  </si>
  <si>
    <t>שם ומס' הסניף:</t>
  </si>
  <si>
    <t>במידה שסומן "אחר" בפרטי הבנק, אנא פרט/י:</t>
  </si>
  <si>
    <t>היתר או בקשה להיתר בניה או מסמך המעיד על פטור מהיתר חתום על ידי מהנדס המועצה, לבקשות בתחום בניה ותשתיות</t>
  </si>
  <si>
    <t>נספח 4 - רשימת תיוג - נוהל תשתית ובינוי</t>
  </si>
  <si>
    <r>
      <t xml:space="preserve">מסמך המעיד על זיקת המבקש לקרקע מושא בקשתו - לשם הוכחת הזיקה בקרקע יש להגיש את המסמכים הבאים במצטבר:
</t>
    </r>
    <r>
      <rPr>
        <b/>
        <u/>
        <sz val="14"/>
        <color theme="1"/>
        <rFont val="David"/>
        <family val="2"/>
      </rPr>
      <t xml:space="preserve">בפרויקט ביצוע </t>
    </r>
    <r>
      <rPr>
        <sz val="14"/>
        <color theme="1"/>
        <rFont val="David"/>
        <family val="2"/>
        <charset val="177"/>
      </rPr>
      <t xml:space="preserve">- סימון של תחום הבקשה על גבי מפת הסכם חכירה על שם היישוב או על שם המועצה. כולל תצ"א עם סימון של תחום הבקשה וציון מספר גוש, חלקה ומגרש.
</t>
    </r>
    <r>
      <rPr>
        <b/>
        <u/>
        <sz val="14"/>
        <color theme="1"/>
        <rFont val="David"/>
        <family val="2"/>
      </rPr>
      <t>בפרויקט תכנון</t>
    </r>
    <r>
      <rPr>
        <sz val="14"/>
        <color theme="1"/>
        <rFont val="David"/>
        <family val="2"/>
        <charset val="177"/>
      </rPr>
      <t xml:space="preserve"> - תשריט ובו סימון תחום הבקשה על גבי תכנית מאושרת (תב"ע). כולל תצ"א עם סימון של תחום הבקשה וציון מספר גוש, חלקה ומגרש.</t>
    </r>
  </si>
  <si>
    <t>תכנון ראשוני או תכנית הגשה להיתר בניה</t>
  </si>
  <si>
    <r>
      <rPr>
        <b/>
        <u/>
        <sz val="14"/>
        <color theme="1"/>
        <rFont val="David"/>
        <family val="2"/>
      </rPr>
      <t>תנאי סף</t>
    </r>
    <r>
      <rPr>
        <sz val="14"/>
        <color theme="1"/>
        <rFont val="David"/>
        <family val="2"/>
        <charset val="177"/>
      </rPr>
      <t xml:space="preserve"> - לא תינתן תמיכה לישוב אשר קיים לו חוב רשום בספרי החטיבה להתיישבות וטרם הסדיר את חובו. 
אישור בגין העדר חוב באחריות החטיבה להתיישבות</t>
    </r>
  </si>
  <si>
    <t>עבור פרויקט ברמת המועצה/האזור</t>
  </si>
  <si>
    <t>עבור פרויקט ברמת היישוב הבודד</t>
  </si>
  <si>
    <r>
      <t xml:space="preserve">מספר יישובים </t>
    </r>
    <r>
      <rPr>
        <b/>
        <u/>
        <sz val="14"/>
        <color theme="1"/>
        <rFont val="David"/>
        <family val="2"/>
        <charset val="177"/>
      </rPr>
      <t>חדשים</t>
    </r>
    <r>
      <rPr>
        <b/>
        <sz val="14"/>
        <color theme="1"/>
        <rFont val="David"/>
        <family val="2"/>
        <charset val="177"/>
      </rPr>
      <t xml:space="preserve"> הנכללים בבקשה:</t>
    </r>
  </si>
  <si>
    <r>
      <t xml:space="preserve">מספר יישובי </t>
    </r>
    <r>
      <rPr>
        <b/>
        <u/>
        <sz val="14"/>
        <color theme="1"/>
        <rFont val="David"/>
        <family val="2"/>
      </rPr>
      <t>מיעוטים</t>
    </r>
    <r>
      <rPr>
        <b/>
        <sz val="14"/>
        <color theme="1"/>
        <rFont val="David"/>
        <family val="2"/>
        <charset val="177"/>
      </rPr>
      <t xml:space="preserve"> הנכללים בבקשה:</t>
    </r>
  </si>
  <si>
    <t>לווי וניהול פרויקטים</t>
  </si>
  <si>
    <t xml:space="preserve">ביצוע תשתיות ציבוריות </t>
  </si>
  <si>
    <t xml:space="preserve">פיתוח כלכלי </t>
  </si>
  <si>
    <t>עוגני צמיחה</t>
  </si>
  <si>
    <t>תמיכה כספית של עד 70%</t>
  </si>
  <si>
    <t>קיימת חריגה בשיעור התמיכה, מעל 70%</t>
  </si>
  <si>
    <t>נספח 1 - טופס בקשה מנהלי לנוהל תמיכה בנושאי תשתית ובינוי</t>
  </si>
  <si>
    <t>נספח 3 - טופס הגשה מקצועי - נוהל תמיכה בנושאי תשתית ובינוי</t>
  </si>
  <si>
    <r>
      <t xml:space="preserve">טופס הגשה מקצועי- </t>
    </r>
    <r>
      <rPr>
        <b/>
        <sz val="14"/>
        <color theme="1"/>
        <rFont val="David"/>
        <family val="2"/>
      </rPr>
      <t xml:space="preserve">נספח 3 </t>
    </r>
  </si>
  <si>
    <t xml:space="preserve">פירוט תמיכות לשנת 2020- פירוט של כל התמיכות שאושרו למבקש התמיכה, בקשות לתמיכה שהגיש ושטרם אושרו לו, או בקשות שבכוונתו להגיש למשרד או למשרדי ממשלה אחרים, בכסף או בשווה כסף, בגין הפעילות שעבורה הוא מבקש את התמיכה לפי נוהל זה, לרבות סכום התמיכה ופרטי הגורם המממן; כמו כן, יש לפרט מקורות מימון צפויים נוספים עבור הפעולות מושא הבקשה, הן ודאיים והן כאלה שעדיין אינם ודאיים כמופיע בנספח 3 . </t>
  </si>
  <si>
    <t>תכנון (מדידות,ניהול תכנון, יעוץ, תכנון ססטוטורי ומפורט וכו')</t>
  </si>
  <si>
    <t>שים לב! יש להגיש בקשה לתמיכה עבור כל פעולה בנפרד, וכן עבור כל ישוב בנפרד.</t>
  </si>
  <si>
    <r>
      <t xml:space="preserve">ת.ב.ר.   </t>
    </r>
    <r>
      <rPr>
        <i/>
        <sz val="14"/>
        <color theme="1"/>
        <rFont val="David"/>
        <family val="2"/>
      </rPr>
      <t>(נדרש להגיש טרם תשלום ראשון)</t>
    </r>
  </si>
  <si>
    <t>טופס 149 (ממע' המרכב"ה)</t>
  </si>
  <si>
    <t xml:space="preserve">טופס 150 (ממע' המרכב"ה) </t>
  </si>
  <si>
    <t xml:space="preserve">כתב כמויות ואומדן עלויות ראשוני מאושר על ידי מהנדס המועצה 
(בפרויקטים בביצוע 100% חט"ל, לא נדרש להחתים את מהנדס המועצה) </t>
  </si>
  <si>
    <t>תיאור הפרויקט, חשיבותו והיקף השפעתו (על כמה יישובים/תושבים משפיע, כיצד תורם, הערכת תרומה כלכלית ו/או חברתית):</t>
  </si>
  <si>
    <t>3. תיאור בשלות הפרויקט:</t>
  </si>
  <si>
    <t>נושא</t>
  </si>
  <si>
    <t>כן/לא</t>
  </si>
  <si>
    <t>תכנון מפורט</t>
  </si>
  <si>
    <t>יש לבחור מהרשימה</t>
  </si>
  <si>
    <t>כתבי כמויות ואומדן</t>
  </si>
  <si>
    <t>תיק מוכן למכרז/לביצוע</t>
  </si>
  <si>
    <t>תשריט חתום</t>
  </si>
  <si>
    <t>היתר בנייה/פטור מהיתר</t>
  </si>
  <si>
    <t xml:space="preserve">בעת ביצוע 100% חטיבה  גובה התמיכה עד 150,000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</si>
</sst>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1040D]d\ mmmm\ yyyy;@"/>
    <numFmt numFmtId="165" formatCode="&quot;₪&quot;\ #,##0"/>
    <numFmt numFmtId="166" formatCode="0.0000"/>
  </numFmts>
  <fonts count="54" x14ac:knownFonts="1">
    <font>
      <sz val="11"/>
      <color theme="1"/>
      <name val="Arial"/>
      <family val="2"/>
      <charset val="177"/>
      <scheme val="minor"/>
    </font>
    <font>
      <b/>
      <sz val="11"/>
      <color theme="1"/>
      <name val="Arial"/>
      <family val="2"/>
      <scheme val="minor"/>
    </font>
    <font>
      <b/>
      <sz val="12"/>
      <color theme="1"/>
      <name val="David"/>
      <family val="2"/>
      <charset val="177"/>
    </font>
    <font>
      <b/>
      <u/>
      <sz val="15"/>
      <color theme="1"/>
      <name val="David"/>
      <family val="2"/>
      <charset val="177"/>
    </font>
    <font>
      <sz val="12"/>
      <color theme="1"/>
      <name val="David"/>
      <family val="2"/>
      <charset val="177"/>
    </font>
    <font>
      <b/>
      <sz val="14"/>
      <color theme="1"/>
      <name val="David"/>
      <family val="2"/>
      <charset val="177"/>
    </font>
    <font>
      <sz val="12"/>
      <color indexed="8"/>
      <name val="David"/>
      <family val="2"/>
      <charset val="177"/>
    </font>
    <font>
      <sz val="11"/>
      <color theme="1"/>
      <name val="David"/>
      <family val="2"/>
      <charset val="177"/>
    </font>
    <font>
      <b/>
      <sz val="11"/>
      <color indexed="8"/>
      <name val="David"/>
      <family val="2"/>
      <charset val="177"/>
    </font>
    <font>
      <sz val="11"/>
      <color indexed="8"/>
      <name val="David"/>
      <family val="2"/>
      <charset val="177"/>
    </font>
    <font>
      <b/>
      <sz val="11"/>
      <color theme="1"/>
      <name val="David"/>
      <family val="2"/>
      <charset val="177"/>
    </font>
    <font>
      <b/>
      <u/>
      <sz val="12"/>
      <color theme="1"/>
      <name val="David"/>
      <family val="2"/>
      <charset val="177"/>
    </font>
    <font>
      <b/>
      <u/>
      <sz val="16"/>
      <color theme="1"/>
      <name val="David"/>
      <family val="2"/>
      <charset val="177"/>
    </font>
    <font>
      <sz val="12"/>
      <color rgb="FFFF0000"/>
      <name val="David"/>
      <family val="2"/>
      <charset val="177"/>
    </font>
    <font>
      <i/>
      <sz val="12"/>
      <name val="David"/>
      <family val="2"/>
      <charset val="177"/>
    </font>
    <font>
      <b/>
      <sz val="16"/>
      <color indexed="8"/>
      <name val="David"/>
      <family val="2"/>
      <charset val="177"/>
    </font>
    <font>
      <b/>
      <u/>
      <sz val="14"/>
      <color theme="1"/>
      <name val="David"/>
      <family val="2"/>
      <charset val="177"/>
    </font>
    <font>
      <b/>
      <sz val="14"/>
      <color theme="1"/>
      <name val="David"/>
      <family val="2"/>
    </font>
    <font>
      <sz val="11"/>
      <color theme="1"/>
      <name val="Arial"/>
      <family val="2"/>
      <charset val="177"/>
      <scheme val="minor"/>
    </font>
    <font>
      <sz val="14"/>
      <color theme="1"/>
      <name val="David"/>
      <family val="2"/>
      <charset val="177"/>
    </font>
    <font>
      <sz val="14"/>
      <color theme="1"/>
      <name val="David"/>
      <family val="2"/>
    </font>
    <font>
      <sz val="14"/>
      <color theme="1"/>
      <name val="Arial"/>
      <family val="2"/>
      <charset val="177"/>
      <scheme val="minor"/>
    </font>
    <font>
      <u/>
      <sz val="14"/>
      <color theme="1"/>
      <name val="David"/>
      <family val="2"/>
    </font>
    <font>
      <sz val="10"/>
      <color indexed="8"/>
      <name val="Arial"/>
      <family val="2"/>
    </font>
    <font>
      <b/>
      <sz val="9"/>
      <name val="Arial"/>
      <family val="2"/>
    </font>
    <font>
      <b/>
      <sz val="10"/>
      <name val="Arial"/>
      <family val="2"/>
    </font>
    <font>
      <b/>
      <sz val="10"/>
      <name val="Arial"/>
      <family val="2"/>
      <scheme val="minor"/>
    </font>
    <font>
      <sz val="9"/>
      <name val="Arial"/>
      <family val="2"/>
    </font>
    <font>
      <sz val="9"/>
      <name val="Arial"/>
      <family val="2"/>
      <scheme val="minor"/>
    </font>
    <font>
      <sz val="9"/>
      <color theme="1"/>
      <name val="Arial"/>
      <family val="2"/>
      <charset val="177"/>
      <scheme val="minor"/>
    </font>
    <font>
      <b/>
      <sz val="9"/>
      <name val="Arial"/>
      <family val="2"/>
      <charset val="177"/>
    </font>
    <font>
      <b/>
      <sz val="10"/>
      <color theme="1"/>
      <name val="Arial"/>
      <family val="2"/>
      <scheme val="minor"/>
    </font>
    <font>
      <sz val="10"/>
      <name val="Arial"/>
      <family val="2"/>
      <scheme val="minor"/>
    </font>
    <font>
      <i/>
      <sz val="14"/>
      <color theme="1"/>
      <name val="David"/>
      <family val="2"/>
    </font>
    <font>
      <b/>
      <u/>
      <sz val="14"/>
      <color theme="1"/>
      <name val="David"/>
      <family val="2"/>
    </font>
    <font>
      <b/>
      <sz val="14"/>
      <color indexed="8"/>
      <name val="David"/>
      <family val="2"/>
      <charset val="177"/>
    </font>
    <font>
      <b/>
      <u/>
      <sz val="14"/>
      <color indexed="8"/>
      <name val="David"/>
      <family val="2"/>
      <charset val="177"/>
    </font>
    <font>
      <i/>
      <sz val="14"/>
      <color theme="1"/>
      <name val="David"/>
      <family val="2"/>
      <charset val="177"/>
    </font>
    <font>
      <b/>
      <u/>
      <sz val="14"/>
      <color indexed="8"/>
      <name val="David"/>
      <family val="2"/>
    </font>
    <font>
      <b/>
      <u/>
      <sz val="20"/>
      <color theme="1"/>
      <name val="David"/>
      <family val="2"/>
      <charset val="177"/>
    </font>
    <font>
      <b/>
      <sz val="20"/>
      <color theme="1"/>
      <name val="Arial"/>
      <family val="2"/>
      <scheme val="minor"/>
    </font>
    <font>
      <sz val="20"/>
      <color theme="1"/>
      <name val="Arial"/>
      <family val="2"/>
      <charset val="177"/>
      <scheme val="minor"/>
    </font>
    <font>
      <b/>
      <sz val="15"/>
      <color theme="1"/>
      <name val="David"/>
      <family val="2"/>
      <charset val="177"/>
    </font>
    <font>
      <b/>
      <sz val="10"/>
      <color theme="1"/>
      <name val="David"/>
      <family val="2"/>
      <charset val="177"/>
    </font>
    <font>
      <b/>
      <sz val="16"/>
      <color theme="1"/>
      <name val="David"/>
      <family val="2"/>
    </font>
    <font>
      <b/>
      <sz val="16"/>
      <color theme="1"/>
      <name val="David"/>
      <family val="2"/>
      <charset val="177"/>
    </font>
    <font>
      <sz val="16"/>
      <color theme="1"/>
      <name val="David"/>
      <family val="2"/>
      <charset val="177"/>
    </font>
    <font>
      <sz val="16"/>
      <color theme="1"/>
      <name val="Arial"/>
      <family val="2"/>
      <charset val="177"/>
      <scheme val="minor"/>
    </font>
    <font>
      <b/>
      <sz val="15"/>
      <color rgb="FF002060"/>
      <name val="David"/>
      <family val="2"/>
    </font>
    <font>
      <sz val="8"/>
      <name val="Arial"/>
      <family val="2"/>
      <charset val="177"/>
      <scheme val="minor"/>
    </font>
    <font>
      <b/>
      <sz val="15"/>
      <color rgb="FFFF0000"/>
      <name val="David"/>
      <family val="2"/>
    </font>
    <font>
      <b/>
      <sz val="18"/>
      <color theme="1"/>
      <name val="David"/>
      <family val="2"/>
      <charset val="177"/>
    </font>
    <font>
      <sz val="18"/>
      <color theme="1"/>
      <name val="David"/>
      <family val="2"/>
      <charset val="177"/>
    </font>
    <font>
      <sz val="10"/>
      <color rgb="FF000000"/>
      <name val="Calibri"/>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99"/>
        <bgColor indexed="64"/>
      </patternFill>
    </fill>
    <fill>
      <patternFill patternType="solid">
        <fgColor theme="0"/>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9" fontId="18" fillId="0" borderId="0" applyFont="0" applyFill="0" applyBorder="0" applyAlignment="0" applyProtection="0"/>
    <xf numFmtId="0" fontId="23" fillId="0" borderId="0"/>
    <xf numFmtId="0" fontId="23" fillId="0" borderId="0"/>
  </cellStyleXfs>
  <cellXfs count="37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14" fontId="0" fillId="0" borderId="5" xfId="0" applyNumberFormat="1" applyBorder="1" applyAlignment="1" applyProtection="1">
      <alignment horizontal="center" vertical="center"/>
      <protection locked="0"/>
    </xf>
    <xf numFmtId="0" fontId="4" fillId="0" borderId="5" xfId="0" applyFont="1" applyBorder="1" applyAlignment="1">
      <alignment horizontal="right"/>
    </xf>
    <xf numFmtId="0" fontId="2" fillId="2" borderId="11" xfId="0" applyFont="1" applyFill="1" applyBorder="1" applyAlignment="1">
      <alignment horizontal="right" vertical="center" wrapText="1" readingOrder="2"/>
    </xf>
    <xf numFmtId="0" fontId="4" fillId="0" borderId="5" xfId="0" applyFont="1" applyBorder="1" applyAlignment="1">
      <alignment horizontal="right" vertical="center" wrapText="1" readingOrder="2"/>
    </xf>
    <xf numFmtId="0" fontId="2" fillId="0" borderId="5" xfId="0" applyFont="1" applyBorder="1" applyAlignment="1" applyProtection="1">
      <alignment horizontal="right" readingOrder="2"/>
      <protection locked="0"/>
    </xf>
    <xf numFmtId="0" fontId="0" fillId="0" borderId="10" xfId="0" applyBorder="1"/>
    <xf numFmtId="0" fontId="0" fillId="0" borderId="6" xfId="0" applyBorder="1"/>
    <xf numFmtId="0" fontId="0" fillId="0" borderId="7" xfId="0" applyBorder="1"/>
    <xf numFmtId="0" fontId="7" fillId="0" borderId="4" xfId="0" applyFont="1" applyFill="1" applyBorder="1" applyAlignment="1">
      <alignment vertical="center"/>
    </xf>
    <xf numFmtId="0" fontId="7" fillId="0" borderId="0" xfId="0" applyFont="1" applyBorder="1" applyAlignment="1">
      <alignment vertical="center" wrapText="1"/>
    </xf>
    <xf numFmtId="0" fontId="7" fillId="0" borderId="0" xfId="0" applyFont="1" applyBorder="1" applyAlignment="1">
      <alignment vertical="center"/>
    </xf>
    <xf numFmtId="0" fontId="10" fillId="0" borderId="0" xfId="0" applyFont="1" applyBorder="1" applyAlignment="1">
      <alignment horizontal="left" vertical="center"/>
    </xf>
    <xf numFmtId="164" fontId="4" fillId="0" borderId="5" xfId="0" applyNumberFormat="1" applyFont="1" applyBorder="1" applyAlignment="1">
      <alignment vertical="center" wrapText="1" readingOrder="2"/>
    </xf>
    <xf numFmtId="0" fontId="7" fillId="0" borderId="5" xfId="0" applyFont="1" applyFill="1" applyBorder="1" applyAlignment="1">
      <alignment vertical="center"/>
    </xf>
    <xf numFmtId="0" fontId="4" fillId="0" borderId="0" xfId="0" applyFont="1" applyBorder="1" applyAlignment="1">
      <alignment vertical="center" wrapText="1" readingOrder="2"/>
    </xf>
    <xf numFmtId="0" fontId="4" fillId="0" borderId="4" xfId="0" applyFont="1" applyFill="1" applyBorder="1" applyAlignment="1">
      <alignment vertical="center"/>
    </xf>
    <xf numFmtId="0" fontId="5" fillId="0" borderId="0" xfId="0" applyFont="1" applyBorder="1" applyAlignment="1">
      <alignment vertical="center" readingOrder="2"/>
    </xf>
    <xf numFmtId="0" fontId="4" fillId="0" borderId="0" xfId="0" applyFont="1" applyBorder="1" applyAlignment="1">
      <alignment vertical="center"/>
    </xf>
    <xf numFmtId="0" fontId="4" fillId="0" borderId="5" xfId="0" applyFont="1" applyFill="1" applyBorder="1" applyAlignment="1">
      <alignment vertical="center"/>
    </xf>
    <xf numFmtId="0" fontId="2" fillId="2" borderId="11" xfId="0" applyFont="1" applyFill="1" applyBorder="1" applyAlignment="1">
      <alignment horizontal="right" vertical="center" wrapText="1"/>
    </xf>
    <xf numFmtId="0" fontId="5" fillId="0" borderId="0" xfId="0" applyFont="1" applyBorder="1" applyAlignment="1">
      <alignment horizontal="right" vertical="center" readingOrder="2"/>
    </xf>
    <xf numFmtId="0" fontId="4" fillId="0" borderId="0" xfId="0" applyFont="1" applyBorder="1" applyAlignment="1">
      <alignment horizontal="right" vertical="center"/>
    </xf>
    <xf numFmtId="0" fontId="2" fillId="2" borderId="11" xfId="0" applyFont="1" applyFill="1" applyBorder="1" applyAlignment="1">
      <alignment horizontal="right" vertical="center" readingOrder="2"/>
    </xf>
    <xf numFmtId="0" fontId="4" fillId="0" borderId="14" xfId="0" applyFont="1" applyBorder="1" applyAlignment="1" applyProtection="1">
      <alignment horizontal="right" vertical="center"/>
      <protection locked="0"/>
    </xf>
    <xf numFmtId="0" fontId="2" fillId="2" borderId="11" xfId="0" applyFont="1" applyFill="1" applyBorder="1" applyAlignment="1">
      <alignment horizontal="right" vertical="center"/>
    </xf>
    <xf numFmtId="0" fontId="4" fillId="0" borderId="0" xfId="0" applyFont="1" applyBorder="1" applyAlignment="1">
      <alignment horizontal="right" vertical="center" readingOrder="2"/>
    </xf>
    <xf numFmtId="0" fontId="13" fillId="0" borderId="14" xfId="0" applyFont="1" applyBorder="1" applyAlignment="1" applyProtection="1">
      <alignment horizontal="right" vertical="center"/>
      <protection locked="0"/>
    </xf>
    <xf numFmtId="0" fontId="2" fillId="0" borderId="0" xfId="0" applyFont="1" applyFill="1" applyBorder="1" applyAlignment="1">
      <alignment horizontal="right" vertical="center" readingOrder="2"/>
    </xf>
    <xf numFmtId="0" fontId="4"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Border="1" applyAlignment="1">
      <alignment vertical="center" wrapText="1"/>
    </xf>
    <xf numFmtId="0" fontId="2" fillId="0" borderId="0" xfId="0" applyFont="1" applyBorder="1" applyAlignment="1">
      <alignment vertical="center" readingOrder="2"/>
    </xf>
    <xf numFmtId="0" fontId="4" fillId="0" borderId="4" xfId="0" applyFont="1" applyFill="1" applyBorder="1" applyAlignment="1">
      <alignment vertical="top"/>
    </xf>
    <xf numFmtId="0" fontId="2" fillId="0" borderId="0" xfId="0" applyFont="1" applyBorder="1" applyAlignment="1">
      <alignment vertical="top" readingOrder="2"/>
    </xf>
    <xf numFmtId="0" fontId="4" fillId="0" borderId="0" xfId="0" applyFont="1" applyBorder="1" applyAlignment="1">
      <alignment vertical="top"/>
    </xf>
    <xf numFmtId="0" fontId="4" fillId="0" borderId="5" xfId="0" applyFont="1" applyFill="1" applyBorder="1" applyAlignment="1">
      <alignment vertical="top"/>
    </xf>
    <xf numFmtId="0" fontId="12" fillId="0" borderId="0" xfId="0" applyFont="1" applyBorder="1" applyAlignment="1">
      <alignment horizontal="right" vertical="center" readingOrder="2"/>
    </xf>
    <xf numFmtId="0" fontId="4" fillId="0" borderId="0" xfId="0" applyFont="1" applyBorder="1" applyAlignment="1">
      <alignment vertical="center" readingOrder="2"/>
    </xf>
    <xf numFmtId="0" fontId="2" fillId="0" borderId="0" xfId="0" applyFont="1" applyBorder="1" applyAlignment="1" applyProtection="1">
      <alignment horizontal="center" vertical="center" readingOrder="2"/>
      <protection locked="0"/>
    </xf>
    <xf numFmtId="0" fontId="4" fillId="0" borderId="4" xfId="0" applyFont="1" applyFill="1" applyBorder="1" applyAlignment="1">
      <alignment vertical="center" wrapText="1"/>
    </xf>
    <xf numFmtId="0" fontId="2" fillId="0" borderId="0" xfId="0" applyFont="1" applyFill="1" applyBorder="1" applyAlignment="1">
      <alignment horizontal="center" vertical="center" wrapText="1" readingOrder="2"/>
    </xf>
    <xf numFmtId="0" fontId="4" fillId="0" borderId="5" xfId="0" applyFont="1" applyFill="1" applyBorder="1" applyAlignment="1">
      <alignment vertical="center" wrapText="1"/>
    </xf>
    <xf numFmtId="0" fontId="2" fillId="0" borderId="0" xfId="0" applyFont="1" applyBorder="1" applyAlignment="1">
      <alignment horizontal="center" vertical="center" readingOrder="2"/>
    </xf>
    <xf numFmtId="0" fontId="0" fillId="0" borderId="0" xfId="0" applyBorder="1" applyAlignment="1"/>
    <xf numFmtId="0" fontId="2" fillId="0" borderId="4" xfId="0" applyFont="1" applyFill="1" applyBorder="1" applyAlignment="1">
      <alignment horizontal="right" vertical="center" readingOrder="2"/>
    </xf>
    <xf numFmtId="0" fontId="4" fillId="0" borderId="0" xfId="0" applyFont="1" applyFill="1" applyBorder="1" applyAlignment="1">
      <alignment horizontal="right" vertical="center"/>
    </xf>
    <xf numFmtId="0" fontId="4" fillId="0" borderId="0" xfId="0" applyFont="1" applyFill="1" applyBorder="1" applyAlignment="1">
      <alignment vertical="center"/>
    </xf>
    <xf numFmtId="0" fontId="2" fillId="0" borderId="0" xfId="0" applyFont="1" applyFill="1" applyBorder="1" applyAlignment="1">
      <alignment horizontal="left" vertical="center"/>
    </xf>
    <xf numFmtId="0" fontId="7" fillId="0" borderId="4" xfId="0" applyFont="1" applyBorder="1" applyAlignment="1">
      <alignment horizontal="left" vertical="center"/>
    </xf>
    <xf numFmtId="0" fontId="7" fillId="0" borderId="0" xfId="0" applyFont="1" applyBorder="1" applyAlignment="1">
      <alignment horizontal="right" vertical="center"/>
    </xf>
    <xf numFmtId="0" fontId="7" fillId="0" borderId="5" xfId="0" applyFont="1" applyBorder="1" applyAlignment="1">
      <alignment horizontal="right" vertical="center"/>
    </xf>
    <xf numFmtId="0" fontId="16" fillId="0" borderId="4" xfId="0" applyFont="1" applyFill="1" applyBorder="1" applyAlignment="1">
      <alignment vertical="center" readingOrder="2"/>
    </xf>
    <xf numFmtId="0" fontId="2" fillId="0" borderId="4" xfId="0" applyFont="1" applyFill="1" applyBorder="1" applyAlignment="1">
      <alignment vertical="center" readingOrder="2"/>
    </xf>
    <xf numFmtId="49" fontId="4" fillId="0" borderId="0" xfId="0" applyNumberFormat="1" applyFont="1" applyFill="1" applyBorder="1" applyAlignment="1">
      <alignment vertical="center" readingOrder="2"/>
    </xf>
    <xf numFmtId="0" fontId="4" fillId="0" borderId="0" xfId="0" applyFont="1" applyFill="1" applyBorder="1" applyAlignment="1">
      <alignment vertical="center" readingOrder="2"/>
    </xf>
    <xf numFmtId="0" fontId="4" fillId="0" borderId="4" xfId="0" applyFont="1" applyFill="1" applyBorder="1" applyAlignment="1">
      <alignment horizontal="left" vertical="center" readingOrder="2"/>
    </xf>
    <xf numFmtId="49" fontId="4" fillId="0" borderId="0" xfId="0" applyNumberFormat="1" applyFont="1" applyFill="1" applyBorder="1" applyAlignment="1">
      <alignment horizontal="right" vertical="center" readingOrder="2"/>
    </xf>
    <xf numFmtId="0" fontId="4" fillId="0" borderId="0" xfId="0" applyFont="1" applyFill="1" applyBorder="1" applyAlignment="1">
      <alignment horizontal="right" vertical="center" readingOrder="2"/>
    </xf>
    <xf numFmtId="0" fontId="21" fillId="0" borderId="20" xfId="0" applyFont="1" applyBorder="1"/>
    <xf numFmtId="0" fontId="21" fillId="0" borderId="22" xfId="0" applyFont="1" applyBorder="1"/>
    <xf numFmtId="0" fontId="24" fillId="7" borderId="31" xfId="2" applyFont="1" applyFill="1" applyBorder="1" applyAlignment="1">
      <alignment horizontal="center" vertical="center" wrapText="1"/>
    </xf>
    <xf numFmtId="0" fontId="24" fillId="8" borderId="32" xfId="2" applyFont="1" applyFill="1" applyBorder="1" applyAlignment="1">
      <alignment horizontal="center" vertical="center" wrapText="1"/>
    </xf>
    <xf numFmtId="0" fontId="24" fillId="7" borderId="33" xfId="2" applyFont="1" applyFill="1" applyBorder="1" applyAlignment="1">
      <alignment horizontal="center" vertical="center" wrapText="1"/>
    </xf>
    <xf numFmtId="0" fontId="25" fillId="9" borderId="34" xfId="0" applyFont="1" applyFill="1" applyBorder="1" applyAlignment="1">
      <alignment horizontal="center" vertical="center"/>
    </xf>
    <xf numFmtId="0" fontId="26" fillId="9" borderId="35" xfId="0" applyFont="1" applyFill="1" applyBorder="1" applyAlignment="1">
      <alignment horizontal="center" vertical="center" wrapText="1"/>
    </xf>
    <xf numFmtId="0" fontId="26" fillId="9" borderId="36" xfId="0" applyFont="1" applyFill="1" applyBorder="1" applyAlignment="1">
      <alignment horizontal="center" vertical="center" wrapText="1"/>
    </xf>
    <xf numFmtId="0" fontId="1" fillId="0" borderId="20" xfId="0" applyFont="1" applyBorder="1" applyAlignment="1">
      <alignment horizontal="center" vertical="center" wrapText="1"/>
    </xf>
    <xf numFmtId="0" fontId="27" fillId="7" borderId="35" xfId="0" quotePrefix="1" applyFont="1" applyFill="1" applyBorder="1" applyAlignment="1">
      <alignment horizontal="center" vertical="center" wrapText="1"/>
    </xf>
    <xf numFmtId="0" fontId="27" fillId="8" borderId="35" xfId="0" quotePrefix="1" applyFont="1" applyFill="1" applyBorder="1" applyAlignment="1">
      <alignment horizontal="center" vertical="center" wrapText="1"/>
    </xf>
    <xf numFmtId="0" fontId="27" fillId="0" borderId="29" xfId="0" quotePrefix="1" applyFont="1" applyBorder="1" applyAlignment="1">
      <alignment horizontal="center" vertical="center" wrapText="1"/>
    </xf>
    <xf numFmtId="0" fontId="27" fillId="0" borderId="20" xfId="2" applyFont="1" applyBorder="1" applyAlignment="1">
      <alignment horizontal="center" vertical="center" wrapText="1"/>
    </xf>
    <xf numFmtId="0" fontId="27" fillId="0" borderId="20" xfId="0" applyFont="1" applyBorder="1" applyAlignment="1">
      <alignment horizontal="center" vertical="center" wrapText="1"/>
    </xf>
    <xf numFmtId="0" fontId="28" fillId="0" borderId="30" xfId="3" applyFont="1" applyBorder="1" applyAlignment="1">
      <alignment horizontal="center" vertical="center" wrapText="1" readingOrder="1"/>
    </xf>
    <xf numFmtId="0" fontId="29" fillId="0" borderId="20" xfId="0" applyFont="1" applyBorder="1"/>
    <xf numFmtId="0" fontId="27" fillId="8" borderId="20" xfId="0" quotePrefix="1" applyFont="1" applyFill="1" applyBorder="1" applyAlignment="1">
      <alignment horizontal="center" vertical="center" wrapText="1"/>
    </xf>
    <xf numFmtId="0" fontId="27" fillId="7" borderId="20" xfId="0" quotePrefix="1" applyFont="1" applyFill="1" applyBorder="1" applyAlignment="1">
      <alignment horizontal="center" vertical="center" wrapText="1"/>
    </xf>
    <xf numFmtId="0" fontId="27" fillId="0" borderId="20" xfId="0" applyFont="1" applyBorder="1" applyAlignment="1">
      <alignment horizontal="center" vertical="center" wrapText="1" readingOrder="1"/>
    </xf>
    <xf numFmtId="0" fontId="29" fillId="0" borderId="20" xfId="0" applyFont="1" applyBorder="1" applyAlignment="1">
      <alignment horizontal="right" vertical="center"/>
    </xf>
    <xf numFmtId="0" fontId="28" fillId="10" borderId="30" xfId="3" applyFont="1" applyFill="1" applyBorder="1" applyAlignment="1">
      <alignment horizontal="center" vertical="center" wrapText="1" readingOrder="1"/>
    </xf>
    <xf numFmtId="0" fontId="0" fillId="0" borderId="0" xfId="0" applyAlignment="1">
      <alignment vertical="center" wrapText="1"/>
    </xf>
    <xf numFmtId="0" fontId="0" fillId="8" borderId="0" xfId="0" applyFill="1" applyAlignment="1">
      <alignment vertical="center" wrapText="1"/>
    </xf>
    <xf numFmtId="0" fontId="27" fillId="10" borderId="20" xfId="0" applyFont="1" applyFill="1" applyBorder="1" applyAlignment="1">
      <alignment horizontal="center" vertical="center" wrapText="1" readingOrder="1"/>
    </xf>
    <xf numFmtId="0" fontId="27" fillId="0" borderId="26" xfId="0" quotePrefix="1" applyFont="1" applyBorder="1" applyAlignment="1">
      <alignment horizontal="center" vertical="center" wrapText="1"/>
    </xf>
    <xf numFmtId="0" fontId="27" fillId="0" borderId="24" xfId="2" applyFont="1" applyBorder="1" applyAlignment="1">
      <alignment horizontal="center" vertical="center" wrapText="1"/>
    </xf>
    <xf numFmtId="0" fontId="27" fillId="0" borderId="24" xfId="0" applyFont="1" applyBorder="1" applyAlignment="1">
      <alignment horizontal="center" vertical="center" wrapText="1" readingOrder="1"/>
    </xf>
    <xf numFmtId="0" fontId="28" fillId="0" borderId="25" xfId="3" applyFont="1" applyBorder="1" applyAlignment="1">
      <alignment horizontal="center" vertical="center" wrapText="1" readingOrder="1"/>
    </xf>
    <xf numFmtId="0" fontId="30" fillId="8" borderId="27" xfId="0" applyFont="1" applyFill="1" applyBorder="1" applyAlignment="1">
      <alignment horizontal="center" vertical="center" wrapText="1" readingOrder="2"/>
    </xf>
    <xf numFmtId="0" fontId="30" fillId="8" borderId="28" xfId="0" applyFont="1" applyFill="1" applyBorder="1" applyAlignment="1">
      <alignment horizontal="center" vertical="center" wrapText="1" readingOrder="2"/>
    </xf>
    <xf numFmtId="0" fontId="31" fillId="0" borderId="29" xfId="0" applyFont="1" applyBorder="1" applyAlignment="1">
      <alignment horizontal="center" vertical="center"/>
    </xf>
    <xf numFmtId="0" fontId="31" fillId="0" borderId="20" xfId="0" applyFont="1" applyBorder="1" applyAlignment="1">
      <alignment horizontal="center" vertical="center"/>
    </xf>
    <xf numFmtId="0" fontId="30" fillId="8" borderId="24" xfId="0" applyFont="1" applyFill="1" applyBorder="1" applyAlignment="1">
      <alignment horizontal="center" vertical="center" wrapText="1" readingOrder="2"/>
    </xf>
    <xf numFmtId="0" fontId="32" fillId="0" borderId="16" xfId="0" quotePrefix="1" applyFont="1" applyBorder="1" applyAlignment="1">
      <alignment horizontal="center" vertical="center"/>
    </xf>
    <xf numFmtId="0" fontId="32" fillId="0" borderId="21" xfId="0" quotePrefix="1" applyFont="1" applyBorder="1" applyAlignment="1">
      <alignment horizontal="center" vertical="center"/>
    </xf>
    <xf numFmtId="0" fontId="29" fillId="0" borderId="29" xfId="0" applyFont="1" applyBorder="1" applyAlignment="1">
      <alignment horizontal="center" vertical="center"/>
    </xf>
    <xf numFmtId="0" fontId="29" fillId="0" borderId="20" xfId="0" applyFont="1" applyBorder="1" applyAlignment="1">
      <alignment horizontal="center" vertical="center"/>
    </xf>
    <xf numFmtId="0" fontId="26" fillId="10" borderId="21" xfId="0" quotePrefix="1" applyFont="1" applyFill="1" applyBorder="1" applyAlignment="1">
      <alignment horizontal="center" vertical="center"/>
    </xf>
    <xf numFmtId="0" fontId="26" fillId="0" borderId="16" xfId="0" quotePrefix="1" applyFont="1" applyBorder="1" applyAlignment="1">
      <alignment horizontal="center" vertical="center"/>
    </xf>
    <xf numFmtId="0" fontId="26" fillId="10" borderId="21" xfId="0" quotePrefix="1" applyFont="1" applyFill="1" applyBorder="1" applyAlignment="1">
      <alignment horizontal="center"/>
    </xf>
    <xf numFmtId="0" fontId="26" fillId="0" borderId="21" xfId="0" quotePrefix="1" applyFont="1" applyBorder="1" applyAlignment="1">
      <alignment horizontal="center" vertical="center"/>
    </xf>
    <xf numFmtId="0" fontId="32" fillId="0" borderId="16" xfId="0" applyFont="1" applyBorder="1" applyAlignment="1">
      <alignment horizontal="center" vertical="center"/>
    </xf>
    <xf numFmtId="0" fontId="32" fillId="0" borderId="38" xfId="0" applyFont="1" applyBorder="1" applyAlignment="1">
      <alignment horizontal="center" vertical="center"/>
    </xf>
    <xf numFmtId="0" fontId="32" fillId="0" borderId="37" xfId="0" quotePrefix="1" applyFont="1" applyBorder="1" applyAlignment="1">
      <alignment horizontal="center" vertical="center"/>
    </xf>
    <xf numFmtId="0" fontId="0" fillId="0" borderId="29" xfId="0" applyBorder="1"/>
    <xf numFmtId="0" fontId="0" fillId="0" borderId="20" xfId="0" applyBorder="1"/>
    <xf numFmtId="0" fontId="0" fillId="0" borderId="16" xfId="0" applyBorder="1" applyAlignment="1">
      <alignment horizontal="center"/>
    </xf>
    <xf numFmtId="0" fontId="0" fillId="0" borderId="21" xfId="0" applyBorder="1"/>
    <xf numFmtId="0" fontId="16" fillId="0" borderId="4" xfId="0" applyFont="1" applyBorder="1" applyAlignment="1" applyProtection="1">
      <alignment horizontal="right" vertical="center" readingOrder="2"/>
      <protection locked="0"/>
    </xf>
    <xf numFmtId="0" fontId="2" fillId="2" borderId="8"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2" fontId="5" fillId="0" borderId="21" xfId="0" applyNumberFormat="1" applyFont="1" applyBorder="1" applyAlignment="1" applyProtection="1">
      <alignment horizontal="center" vertical="center" wrapText="1"/>
    </xf>
    <xf numFmtId="0" fontId="1" fillId="0" borderId="0" xfId="0" applyFont="1" applyAlignment="1">
      <alignment horizontal="center" vertical="center"/>
    </xf>
    <xf numFmtId="0" fontId="2" fillId="0" borderId="4" xfId="0" applyFont="1" applyBorder="1"/>
    <xf numFmtId="0" fontId="2" fillId="0" borderId="0" xfId="0" applyFont="1" applyAlignment="1">
      <alignment horizontal="right" readingOrder="2"/>
    </xf>
    <xf numFmtId="0" fontId="4" fillId="0" borderId="0" xfId="0" applyFont="1" applyAlignment="1">
      <alignment horizontal="right"/>
    </xf>
    <xf numFmtId="0" fontId="2" fillId="0" borderId="4" xfId="0" applyFont="1" applyBorder="1" applyAlignment="1">
      <alignment horizontal="right"/>
    </xf>
    <xf numFmtId="0" fontId="2" fillId="0" borderId="0" xfId="0" applyFont="1" applyAlignment="1">
      <alignment horizontal="right" vertical="center" wrapText="1" readingOrder="2"/>
    </xf>
    <xf numFmtId="0" fontId="43" fillId="2" borderId="8" xfId="0" applyFont="1" applyFill="1" applyBorder="1" applyAlignment="1">
      <alignment horizontal="right" vertical="center" wrapText="1" readingOrder="2"/>
    </xf>
    <xf numFmtId="0" fontId="4" fillId="0" borderId="0" xfId="0" applyFont="1" applyAlignment="1">
      <alignment horizontal="right" readingOrder="2"/>
    </xf>
    <xf numFmtId="49" fontId="2" fillId="0" borderId="4" xfId="0" applyNumberFormat="1" applyFont="1" applyBorder="1" applyAlignment="1">
      <alignment horizontal="left" vertical="top" wrapText="1" readingOrder="2"/>
    </xf>
    <xf numFmtId="0" fontId="2" fillId="0" borderId="4" xfId="0" applyFont="1" applyBorder="1" applyAlignment="1">
      <alignment horizontal="left" vertical="center" wrapText="1"/>
    </xf>
    <xf numFmtId="0" fontId="2" fillId="0" borderId="4" xfId="0" applyFont="1" applyBorder="1" applyProtection="1">
      <protection locked="0"/>
    </xf>
    <xf numFmtId="0" fontId="2" fillId="0" borderId="0" xfId="0" applyFont="1" applyAlignment="1" applyProtection="1">
      <alignment horizontal="right" readingOrder="2"/>
      <protection locked="0"/>
    </xf>
    <xf numFmtId="0" fontId="11" fillId="0" borderId="4" xfId="0" applyFont="1" applyBorder="1" applyAlignment="1" applyProtection="1">
      <alignment horizontal="right" readingOrder="2"/>
      <protection locked="0"/>
    </xf>
    <xf numFmtId="0" fontId="11" fillId="0" borderId="0" xfId="0" applyFont="1" applyAlignment="1" applyProtection="1">
      <alignment horizontal="right" readingOrder="2"/>
      <protection locked="0"/>
    </xf>
    <xf numFmtId="0" fontId="4" fillId="0" borderId="5" xfId="0" applyFont="1" applyBorder="1" applyAlignment="1" applyProtection="1">
      <alignment horizontal="right" readingOrder="2"/>
      <protection locked="0"/>
    </xf>
    <xf numFmtId="0" fontId="4" fillId="0" borderId="4" xfId="0" applyFont="1" applyBorder="1" applyAlignment="1" applyProtection="1">
      <alignment horizontal="right" readingOrder="2"/>
      <protection locked="0"/>
    </xf>
    <xf numFmtId="0" fontId="4" fillId="0" borderId="0" xfId="0" applyFont="1" applyAlignment="1" applyProtection="1">
      <alignment horizontal="right" readingOrder="2"/>
      <protection locked="0"/>
    </xf>
    <xf numFmtId="0" fontId="0" fillId="0" borderId="0" xfId="0" applyAlignment="1" applyProtection="1">
      <alignment horizontal="right"/>
      <protection locked="0"/>
    </xf>
    <xf numFmtId="0" fontId="4" fillId="0" borderId="5" xfId="0" applyFont="1" applyBorder="1" applyAlignment="1" applyProtection="1">
      <alignment horizontal="right"/>
      <protection locked="0"/>
    </xf>
    <xf numFmtId="0" fontId="2" fillId="0" borderId="4" xfId="0" applyFont="1" applyBorder="1" applyAlignment="1" applyProtection="1">
      <alignment horizontal="right" readingOrder="2"/>
      <protection locked="0"/>
    </xf>
    <xf numFmtId="0" fontId="2" fillId="0" borderId="0" xfId="0" applyFont="1" applyAlignment="1" applyProtection="1">
      <alignment horizontal="right"/>
      <protection locked="0"/>
    </xf>
    <xf numFmtId="0" fontId="7" fillId="0" borderId="5" xfId="0" applyFont="1" applyBorder="1" applyAlignment="1" applyProtection="1">
      <alignment horizontal="right"/>
      <protection locked="0"/>
    </xf>
    <xf numFmtId="0" fontId="7" fillId="0" borderId="4" xfId="0" applyFont="1" applyBorder="1" applyAlignment="1">
      <alignment horizontal="right"/>
    </xf>
    <xf numFmtId="0" fontId="7" fillId="0" borderId="0" xfId="0" applyFont="1" applyAlignment="1">
      <alignment horizontal="right"/>
    </xf>
    <xf numFmtId="0" fontId="0" fillId="0" borderId="0" xfId="0" applyAlignment="1">
      <alignment horizontal="right"/>
    </xf>
    <xf numFmtId="0" fontId="0" fillId="0" borderId="5" xfId="0" applyBorder="1" applyAlignment="1">
      <alignment horizontal="right"/>
    </xf>
    <xf numFmtId="0" fontId="21" fillId="0" borderId="0" xfId="0" applyFont="1" applyAlignment="1" applyProtection="1">
      <alignment vertical="center"/>
      <protection locked="0"/>
    </xf>
    <xf numFmtId="0" fontId="21" fillId="0" borderId="1" xfId="0" applyFont="1" applyBorder="1" applyAlignment="1" applyProtection="1">
      <alignment vertical="center"/>
    </xf>
    <xf numFmtId="0" fontId="21" fillId="0" borderId="2" xfId="0" applyFont="1" applyBorder="1" applyAlignment="1" applyProtection="1">
      <alignment vertical="center"/>
    </xf>
    <xf numFmtId="0" fontId="21" fillId="0" borderId="3" xfId="0" applyFont="1" applyBorder="1" applyAlignment="1" applyProtection="1">
      <alignment vertical="center"/>
    </xf>
    <xf numFmtId="0" fontId="21" fillId="0" borderId="0" xfId="0" applyFont="1" applyAlignment="1" applyProtection="1">
      <alignment vertical="center"/>
    </xf>
    <xf numFmtId="0" fontId="21" fillId="0" borderId="4" xfId="0" applyFont="1" applyBorder="1" applyAlignment="1" applyProtection="1">
      <alignment vertical="center"/>
    </xf>
    <xf numFmtId="0" fontId="21" fillId="0" borderId="0" xfId="0" applyFont="1" applyBorder="1" applyAlignment="1" applyProtection="1">
      <alignment vertical="center"/>
    </xf>
    <xf numFmtId="0" fontId="21" fillId="0" borderId="5" xfId="0" applyFont="1" applyBorder="1" applyAlignment="1" applyProtection="1">
      <alignment vertical="center"/>
    </xf>
    <xf numFmtId="0" fontId="41" fillId="0" borderId="0" xfId="0" applyFont="1" applyAlignment="1" applyProtection="1">
      <alignment vertical="center"/>
      <protection locked="0"/>
    </xf>
    <xf numFmtId="0" fontId="21" fillId="0" borderId="0" xfId="0" applyFont="1" applyBorder="1" applyAlignment="1" applyProtection="1">
      <alignment vertical="center"/>
      <protection locked="0"/>
    </xf>
    <xf numFmtId="0" fontId="5" fillId="0" borderId="4" xfId="0" applyFont="1" applyBorder="1" applyAlignment="1" applyProtection="1">
      <alignment vertical="center"/>
      <protection locked="0"/>
    </xf>
    <xf numFmtId="0" fontId="21" fillId="0" borderId="7" xfId="0" applyFont="1" applyBorder="1" applyAlignment="1" applyProtection="1">
      <alignment vertical="center"/>
      <protection locked="0"/>
    </xf>
    <xf numFmtId="0" fontId="19" fillId="0" borderId="0" xfId="0" applyFont="1" applyBorder="1" applyAlignment="1" applyProtection="1">
      <alignment vertical="center" readingOrder="2"/>
    </xf>
    <xf numFmtId="0" fontId="19" fillId="0" borderId="4" xfId="0" applyFont="1" applyBorder="1" applyAlignment="1" applyProtection="1">
      <alignment vertical="center" readingOrder="2"/>
    </xf>
    <xf numFmtId="0" fontId="5" fillId="2" borderId="12" xfId="0" applyFont="1" applyFill="1" applyBorder="1" applyAlignment="1" applyProtection="1">
      <alignment vertical="center" wrapText="1" readingOrder="2"/>
    </xf>
    <xf numFmtId="1" fontId="19" fillId="0" borderId="23" xfId="0" applyNumberFormat="1" applyFont="1" applyBorder="1" applyAlignment="1" applyProtection="1">
      <alignment vertical="center" readingOrder="2"/>
      <protection locked="0"/>
    </xf>
    <xf numFmtId="1" fontId="19" fillId="0" borderId="6" xfId="0" applyNumberFormat="1" applyFont="1" applyFill="1" applyBorder="1" applyAlignment="1" applyProtection="1">
      <alignment vertical="center" readingOrder="2"/>
      <protection locked="0"/>
    </xf>
    <xf numFmtId="0" fontId="5" fillId="0" borderId="0" xfId="0" applyFont="1" applyBorder="1" applyAlignment="1" applyProtection="1">
      <alignment vertical="center" readingOrder="2"/>
      <protection locked="0"/>
    </xf>
    <xf numFmtId="0" fontId="16" fillId="0" borderId="0" xfId="0" applyFont="1" applyBorder="1" applyAlignment="1" applyProtection="1">
      <alignment vertical="center" readingOrder="2"/>
      <protection locked="0"/>
    </xf>
    <xf numFmtId="0" fontId="19" fillId="0" borderId="0" xfId="0" applyFont="1" applyBorder="1" applyAlignment="1" applyProtection="1">
      <alignment vertical="center" readingOrder="2"/>
      <protection locked="0"/>
    </xf>
    <xf numFmtId="0" fontId="19" fillId="0" borderId="4" xfId="0" applyFont="1" applyBorder="1" applyAlignment="1" applyProtection="1">
      <alignment vertical="center" readingOrder="2"/>
      <protection locked="0"/>
    </xf>
    <xf numFmtId="0" fontId="19" fillId="0" borderId="0" xfId="0" applyFont="1" applyBorder="1" applyAlignment="1" applyProtection="1">
      <alignment vertical="center"/>
      <protection locked="0"/>
    </xf>
    <xf numFmtId="0" fontId="5" fillId="0" borderId="4" xfId="0" applyFont="1" applyBorder="1" applyAlignment="1" applyProtection="1">
      <alignment vertical="center" readingOrder="2"/>
      <protection locked="0"/>
    </xf>
    <xf numFmtId="0" fontId="5" fillId="0" borderId="0" xfId="0" applyFont="1" applyBorder="1" applyAlignment="1" applyProtection="1">
      <alignment vertical="center"/>
      <protection locked="0"/>
    </xf>
    <xf numFmtId="0" fontId="19" fillId="0" borderId="10" xfId="0" applyFont="1" applyBorder="1" applyAlignment="1" applyProtection="1">
      <alignment vertical="center"/>
      <protection locked="0"/>
    </xf>
    <xf numFmtId="0" fontId="19" fillId="0" borderId="6" xfId="0" applyFont="1" applyBorder="1" applyAlignment="1" applyProtection="1">
      <alignment vertical="center"/>
      <protection locked="0"/>
    </xf>
    <xf numFmtId="0" fontId="5" fillId="0" borderId="6" xfId="0" applyFont="1" applyBorder="1" applyAlignment="1" applyProtection="1">
      <alignment vertical="center" readingOrder="2"/>
      <protection locked="0"/>
    </xf>
    <xf numFmtId="0" fontId="21" fillId="0" borderId="6" xfId="0" applyFont="1" applyBorder="1" applyAlignment="1" applyProtection="1">
      <alignment vertical="center"/>
      <protection locked="0"/>
    </xf>
    <xf numFmtId="0" fontId="47" fillId="0" borderId="0" xfId="0" applyFont="1" applyAlignment="1" applyProtection="1">
      <alignment vertical="center"/>
      <protection locked="0"/>
    </xf>
    <xf numFmtId="2" fontId="5" fillId="0" borderId="19" xfId="0" applyNumberFormat="1" applyFont="1" applyBorder="1" applyAlignment="1" applyProtection="1">
      <alignment horizontal="center" vertical="center" wrapText="1"/>
    </xf>
    <xf numFmtId="2" fontId="5" fillId="0" borderId="23" xfId="0" applyNumberFormat="1" applyFont="1" applyBorder="1" applyAlignment="1" applyProtection="1">
      <alignment horizontal="center" vertical="center" wrapText="1"/>
    </xf>
    <xf numFmtId="9" fontId="42" fillId="5" borderId="45" xfId="1" applyFont="1" applyFill="1" applyBorder="1" applyAlignment="1" applyProtection="1">
      <alignment horizontal="center" vertical="center" wrapText="1"/>
    </xf>
    <xf numFmtId="0" fontId="20" fillId="0" borderId="0" xfId="0" applyFont="1" applyBorder="1" applyAlignment="1" applyProtection="1">
      <alignment horizontal="center" vertical="center" readingOrder="2"/>
      <protection locked="0"/>
    </xf>
    <xf numFmtId="0" fontId="5" fillId="2" borderId="12" xfId="0" applyFont="1" applyFill="1" applyBorder="1" applyAlignment="1" applyProtection="1">
      <alignment horizontal="center" vertical="center" wrapText="1" readingOrder="2"/>
    </xf>
    <xf numFmtId="0" fontId="20" fillId="0" borderId="11" xfId="0" applyFont="1" applyBorder="1" applyAlignment="1" applyProtection="1">
      <alignment horizontal="center" vertical="center" wrapText="1" readingOrder="2"/>
      <protection locked="0"/>
    </xf>
    <xf numFmtId="0" fontId="5" fillId="2" borderId="11" xfId="0" applyFont="1" applyFill="1" applyBorder="1" applyAlignment="1" applyProtection="1">
      <alignment horizontal="center" vertical="center" wrapText="1" readingOrder="2"/>
    </xf>
    <xf numFmtId="0" fontId="39" fillId="0" borderId="4" xfId="0" applyFont="1" applyBorder="1" applyAlignment="1" applyProtection="1">
      <alignment horizontal="center" vertical="center" readingOrder="2"/>
    </xf>
    <xf numFmtId="0" fontId="39" fillId="0" borderId="0" xfId="0" applyFont="1" applyBorder="1" applyAlignment="1" applyProtection="1">
      <alignment horizontal="center" vertical="center" readingOrder="2"/>
    </xf>
    <xf numFmtId="0" fontId="39" fillId="0" borderId="5" xfId="0" applyFont="1" applyBorder="1" applyAlignment="1" applyProtection="1">
      <alignment horizontal="center" vertical="center" readingOrder="2"/>
    </xf>
    <xf numFmtId="0" fontId="5" fillId="4" borderId="20" xfId="0" applyFont="1" applyFill="1" applyBorder="1" applyAlignment="1" applyProtection="1">
      <alignment vertical="center" wrapText="1" readingOrder="2"/>
    </xf>
    <xf numFmtId="1" fontId="19" fillId="0" borderId="19" xfId="0" applyNumberFormat="1" applyFont="1" applyBorder="1" applyAlignment="1" applyProtection="1">
      <alignment vertical="center" readingOrder="2"/>
      <protection locked="0"/>
    </xf>
    <xf numFmtId="165" fontId="19" fillId="0" borderId="18" xfId="0" applyNumberFormat="1" applyFont="1" applyBorder="1" applyAlignment="1" applyProtection="1">
      <alignment horizontal="center" vertical="center" wrapText="1"/>
      <protection locked="0"/>
    </xf>
    <xf numFmtId="165" fontId="19" fillId="0" borderId="20" xfId="0" applyNumberFormat="1" applyFont="1" applyBorder="1" applyAlignment="1" applyProtection="1">
      <alignment horizontal="center" vertical="center" wrapText="1"/>
      <protection locked="0"/>
    </xf>
    <xf numFmtId="165" fontId="19" fillId="0" borderId="22" xfId="0" applyNumberFormat="1" applyFont="1" applyBorder="1" applyAlignment="1" applyProtection="1">
      <alignment horizontal="center" vertical="center" wrapText="1"/>
      <protection locked="0"/>
    </xf>
    <xf numFmtId="9" fontId="19" fillId="0" borderId="18" xfId="0" applyNumberFormat="1" applyFont="1" applyBorder="1" applyAlignment="1" applyProtection="1">
      <alignment horizontal="center" vertical="center" wrapText="1"/>
    </xf>
    <xf numFmtId="9" fontId="19" fillId="0" borderId="20" xfId="0" applyNumberFormat="1" applyFont="1" applyBorder="1" applyAlignment="1" applyProtection="1">
      <alignment horizontal="center" vertical="center" wrapText="1"/>
    </xf>
    <xf numFmtId="9" fontId="19" fillId="0" borderId="22" xfId="0" applyNumberFormat="1" applyFont="1" applyBorder="1" applyAlignment="1" applyProtection="1">
      <alignment horizontal="center" vertical="center" wrapText="1"/>
    </xf>
    <xf numFmtId="0" fontId="45" fillId="3" borderId="46" xfId="0" applyFont="1" applyFill="1" applyBorder="1" applyAlignment="1" applyProtection="1">
      <alignment horizontal="center" vertical="center" wrapText="1" readingOrder="2"/>
    </xf>
    <xf numFmtId="165" fontId="19" fillId="0" borderId="18" xfId="0" applyNumberFormat="1" applyFont="1" applyFill="1" applyBorder="1" applyAlignment="1" applyProtection="1">
      <alignment horizontal="center" vertical="center" wrapText="1"/>
      <protection locked="0"/>
    </xf>
    <xf numFmtId="10" fontId="19" fillId="0" borderId="18" xfId="0" applyNumberFormat="1" applyFont="1" applyBorder="1" applyAlignment="1" applyProtection="1">
      <alignment horizontal="center" vertical="center" wrapText="1"/>
    </xf>
    <xf numFmtId="10" fontId="19" fillId="0" borderId="20" xfId="0" applyNumberFormat="1" applyFont="1" applyBorder="1" applyAlignment="1" applyProtection="1">
      <alignment horizontal="center" vertical="center" wrapText="1"/>
    </xf>
    <xf numFmtId="165" fontId="19" fillId="0" borderId="22" xfId="0" applyNumberFormat="1" applyFont="1" applyFill="1" applyBorder="1" applyAlignment="1" applyProtection="1">
      <alignment horizontal="center" vertical="center" wrapText="1"/>
      <protection locked="0"/>
    </xf>
    <xf numFmtId="10" fontId="19" fillId="0" borderId="22" xfId="0" applyNumberFormat="1" applyFont="1" applyBorder="1" applyAlignment="1" applyProtection="1">
      <alignment horizontal="center" vertical="center" wrapText="1"/>
    </xf>
    <xf numFmtId="0" fontId="45" fillId="3" borderId="3" xfId="0" applyFont="1" applyFill="1" applyBorder="1" applyAlignment="1" applyProtection="1">
      <alignment horizontal="center" vertical="center" wrapText="1" readingOrder="2"/>
    </xf>
    <xf numFmtId="0" fontId="45" fillId="3" borderId="32" xfId="0" applyFont="1" applyFill="1" applyBorder="1" applyAlignment="1" applyProtection="1">
      <alignment horizontal="center" vertical="center" wrapText="1" readingOrder="2"/>
    </xf>
    <xf numFmtId="0" fontId="5" fillId="3" borderId="20" xfId="0" applyFont="1" applyFill="1" applyBorder="1" applyAlignment="1" applyProtection="1">
      <alignment horizontal="center" vertical="center" readingOrder="2"/>
    </xf>
    <xf numFmtId="9" fontId="42" fillId="5" borderId="44" xfId="1" applyFont="1" applyFill="1" applyBorder="1" applyAlignment="1" applyProtection="1">
      <alignment horizontal="center" vertical="center" wrapText="1"/>
    </xf>
    <xf numFmtId="0" fontId="21" fillId="0" borderId="6" xfId="0" applyFont="1" applyFill="1" applyBorder="1" applyAlignment="1" applyProtection="1">
      <alignment vertical="center"/>
      <protection locked="0"/>
    </xf>
    <xf numFmtId="0" fontId="48" fillId="0" borderId="0" xfId="0" applyFont="1" applyBorder="1" applyAlignment="1" applyProtection="1">
      <alignment horizontal="center" vertical="center" readingOrder="2"/>
      <protection locked="0"/>
    </xf>
    <xf numFmtId="0" fontId="21" fillId="0" borderId="4" xfId="0" applyFont="1" applyBorder="1" applyAlignment="1" applyProtection="1">
      <alignment vertical="center"/>
      <protection locked="0"/>
    </xf>
    <xf numFmtId="0" fontId="21" fillId="0" borderId="5" xfId="0" applyFont="1" applyBorder="1" applyAlignment="1" applyProtection="1">
      <alignment vertical="center"/>
      <protection locked="0"/>
    </xf>
    <xf numFmtId="0" fontId="40" fillId="0" borderId="0" xfId="0" applyFont="1" applyAlignment="1" applyProtection="1">
      <alignment vertical="center"/>
      <protection locked="0"/>
    </xf>
    <xf numFmtId="0" fontId="33" fillId="0" borderId="0" xfId="0" applyFont="1" applyBorder="1" applyAlignment="1" applyProtection="1">
      <alignment vertical="center" readingOrder="2"/>
      <protection locked="0"/>
    </xf>
    <xf numFmtId="0" fontId="5" fillId="0" borderId="5" xfId="0" applyFont="1" applyBorder="1" applyAlignment="1" applyProtection="1">
      <alignment vertical="center" readingOrder="2"/>
      <protection locked="0"/>
    </xf>
    <xf numFmtId="0" fontId="5" fillId="0" borderId="0" xfId="0" applyFont="1" applyFill="1" applyBorder="1" applyAlignment="1" applyProtection="1">
      <alignment vertical="center" readingOrder="2"/>
      <protection locked="0"/>
    </xf>
    <xf numFmtId="0" fontId="21" fillId="0" borderId="4" xfId="0" applyFont="1" applyFill="1" applyBorder="1" applyAlignment="1" applyProtection="1">
      <alignment vertical="center"/>
      <protection locked="0"/>
    </xf>
    <xf numFmtId="0" fontId="5" fillId="0" borderId="6" xfId="0" applyFont="1" applyFill="1" applyBorder="1" applyAlignment="1" applyProtection="1">
      <alignment vertical="center" wrapText="1" readingOrder="2"/>
      <protection locked="0"/>
    </xf>
    <xf numFmtId="0" fontId="21" fillId="0" borderId="0" xfId="0" applyFont="1" applyFill="1" applyBorder="1" applyAlignment="1" applyProtection="1">
      <alignment vertical="center"/>
      <protection locked="0"/>
    </xf>
    <xf numFmtId="0" fontId="21" fillId="0" borderId="5" xfId="0" applyFont="1" applyFill="1" applyBorder="1" applyAlignment="1" applyProtection="1">
      <alignment vertical="center"/>
      <protection locked="0"/>
    </xf>
    <xf numFmtId="0" fontId="21" fillId="0" borderId="0" xfId="0" applyFont="1" applyFill="1" applyAlignment="1" applyProtection="1">
      <alignment vertical="center"/>
      <protection locked="0"/>
    </xf>
    <xf numFmtId="1" fontId="19" fillId="0" borderId="4" xfId="0" applyNumberFormat="1" applyFont="1" applyBorder="1" applyAlignment="1" applyProtection="1">
      <alignment vertical="center" readingOrder="2"/>
      <protection locked="0"/>
    </xf>
    <xf numFmtId="1" fontId="19" fillId="0" borderId="0" xfId="0" applyNumberFormat="1" applyFont="1" applyBorder="1" applyAlignment="1" applyProtection="1">
      <alignment vertical="center" readingOrder="2"/>
      <protection locked="0"/>
    </xf>
    <xf numFmtId="0" fontId="5" fillId="0" borderId="4" xfId="0" applyFont="1" applyBorder="1" applyAlignment="1" applyProtection="1">
      <alignment horizontal="right" vertical="center" readingOrder="2"/>
      <protection locked="0"/>
    </xf>
    <xf numFmtId="0" fontId="33" fillId="0" borderId="24" xfId="0" applyFont="1" applyBorder="1" applyAlignment="1" applyProtection="1">
      <alignment horizontal="center" vertical="center" wrapText="1" readingOrder="2"/>
      <protection locked="0"/>
    </xf>
    <xf numFmtId="0" fontId="37" fillId="0" borderId="24" xfId="0" applyFont="1" applyBorder="1" applyAlignment="1" applyProtection="1">
      <alignment horizontal="center" vertical="center" readingOrder="2"/>
      <protection locked="0"/>
    </xf>
    <xf numFmtId="0" fontId="45" fillId="0" borderId="4" xfId="0" applyFont="1" applyBorder="1" applyAlignment="1" applyProtection="1">
      <alignment vertical="center" readingOrder="2"/>
      <protection locked="0"/>
    </xf>
    <xf numFmtId="0" fontId="45" fillId="3" borderId="46" xfId="0" applyFont="1" applyFill="1" applyBorder="1" applyAlignment="1" applyProtection="1">
      <alignment vertical="center" wrapText="1" readingOrder="2"/>
      <protection locked="0"/>
    </xf>
    <xf numFmtId="0" fontId="45" fillId="3" borderId="46" xfId="0" applyFont="1" applyFill="1" applyBorder="1" applyAlignment="1" applyProtection="1">
      <alignment horizontal="center" vertical="center" wrapText="1" readingOrder="2"/>
      <protection locked="0"/>
    </xf>
    <xf numFmtId="0" fontId="46" fillId="0" borderId="0" xfId="0" applyFont="1" applyBorder="1" applyAlignment="1" applyProtection="1">
      <alignment vertical="center" readingOrder="2"/>
      <protection locked="0"/>
    </xf>
    <xf numFmtId="0" fontId="47" fillId="0" borderId="5" xfId="0" applyFont="1" applyBorder="1" applyAlignment="1" applyProtection="1">
      <alignment vertical="center"/>
      <protection locked="0"/>
    </xf>
    <xf numFmtId="165" fontId="42" fillId="5" borderId="44" xfId="0" applyNumberFormat="1" applyFont="1" applyFill="1" applyBorder="1" applyAlignment="1" applyProtection="1">
      <alignment horizontal="center" vertical="center" wrapText="1"/>
      <protection locked="0"/>
    </xf>
    <xf numFmtId="0" fontId="19" fillId="0" borderId="0" xfId="0" applyFont="1" applyFill="1" applyBorder="1" applyAlignment="1" applyProtection="1">
      <alignment vertical="center" wrapText="1" readingOrder="2"/>
      <protection locked="0"/>
    </xf>
    <xf numFmtId="166" fontId="19" fillId="0" borderId="0" xfId="0" applyNumberFormat="1" applyFont="1" applyBorder="1" applyAlignment="1" applyProtection="1">
      <alignment vertical="center" readingOrder="2"/>
      <protection locked="0"/>
    </xf>
    <xf numFmtId="0" fontId="5" fillId="3" borderId="20" xfId="0" applyFont="1" applyFill="1" applyBorder="1" applyAlignment="1" applyProtection="1">
      <alignment horizontal="center" vertical="center" readingOrder="2"/>
      <protection locked="0"/>
    </xf>
    <xf numFmtId="0" fontId="37" fillId="0" borderId="0" xfId="0" applyFont="1" applyBorder="1" applyAlignment="1" applyProtection="1">
      <alignment vertical="center" wrapText="1" readingOrder="2"/>
      <protection locked="0"/>
    </xf>
    <xf numFmtId="0" fontId="37" fillId="0" borderId="0" xfId="0" applyFont="1" applyBorder="1" applyAlignment="1" applyProtection="1">
      <alignment vertical="center" readingOrder="2"/>
      <protection locked="0"/>
    </xf>
    <xf numFmtId="0" fontId="5" fillId="0" borderId="0" xfId="0" applyFont="1" applyBorder="1" applyAlignment="1" applyProtection="1">
      <alignment vertical="center" wrapText="1" readingOrder="2"/>
      <protection locked="0"/>
    </xf>
    <xf numFmtId="0" fontId="37" fillId="0" borderId="0" xfId="0" applyFont="1" applyBorder="1" applyAlignment="1" applyProtection="1">
      <alignment horizontal="center" vertical="center" wrapText="1" readingOrder="2"/>
      <protection locked="0"/>
    </xf>
    <xf numFmtId="0" fontId="21" fillId="0" borderId="18" xfId="0" applyFont="1" applyBorder="1"/>
    <xf numFmtId="0" fontId="17" fillId="0" borderId="15" xfId="0" applyFont="1" applyBorder="1" applyAlignment="1">
      <alignment horizontal="center" vertical="center" readingOrder="2"/>
    </xf>
    <xf numFmtId="0" fontId="17" fillId="0" borderId="16" xfId="0" applyFont="1" applyBorder="1" applyAlignment="1">
      <alignment horizontal="center" vertical="center" readingOrder="2"/>
    </xf>
    <xf numFmtId="0" fontId="17" fillId="0" borderId="17" xfId="0" applyFont="1" applyBorder="1" applyAlignment="1">
      <alignment horizontal="center" vertical="center" readingOrder="2"/>
    </xf>
    <xf numFmtId="0" fontId="16" fillId="0" borderId="4" xfId="0" applyFont="1" applyBorder="1" applyAlignment="1">
      <alignment horizontal="right" vertical="center" readingOrder="2"/>
    </xf>
    <xf numFmtId="0" fontId="19" fillId="0" borderId="0" xfId="0" applyFont="1" applyAlignment="1">
      <alignment vertical="center" readingOrder="2"/>
    </xf>
    <xf numFmtId="0" fontId="21" fillId="0" borderId="5" xfId="0" applyFont="1" applyBorder="1" applyAlignment="1">
      <alignment vertical="center"/>
    </xf>
    <xf numFmtId="0" fontId="21" fillId="0" borderId="0" xfId="0" applyFont="1" applyAlignment="1">
      <alignment vertical="center"/>
    </xf>
    <xf numFmtId="0" fontId="19" fillId="0" borderId="4" xfId="0" applyFont="1" applyBorder="1" applyAlignment="1">
      <alignment vertical="center" readingOrder="2"/>
    </xf>
    <xf numFmtId="0" fontId="33" fillId="0" borderId="0" xfId="0" applyFont="1" applyAlignment="1">
      <alignment vertical="center" wrapText="1" readingOrder="2"/>
    </xf>
    <xf numFmtId="165" fontId="19" fillId="0" borderId="20" xfId="0" applyNumberFormat="1" applyFont="1" applyBorder="1" applyAlignment="1" applyProtection="1">
      <alignment horizontal="center" vertical="center" readingOrder="1"/>
      <protection locked="0"/>
    </xf>
    <xf numFmtId="165" fontId="19" fillId="0" borderId="20" xfId="0" applyNumberFormat="1" applyFont="1" applyBorder="1" applyAlignment="1" applyProtection="1">
      <alignment horizontal="center" vertical="center" readingOrder="1"/>
    </xf>
    <xf numFmtId="165" fontId="5" fillId="6" borderId="20" xfId="0" applyNumberFormat="1" applyFont="1" applyFill="1" applyBorder="1" applyAlignment="1" applyProtection="1">
      <alignment horizontal="center" vertical="center" readingOrder="1"/>
    </xf>
    <xf numFmtId="9" fontId="19" fillId="0" borderId="20" xfId="1" applyFont="1" applyBorder="1" applyAlignment="1" applyProtection="1">
      <alignment horizontal="center" vertical="center" readingOrder="1"/>
    </xf>
    <xf numFmtId="10" fontId="5" fillId="6" borderId="20" xfId="0" applyNumberFormat="1" applyFont="1" applyFill="1" applyBorder="1" applyAlignment="1" applyProtection="1">
      <alignment horizontal="center" vertical="center" readingOrder="2"/>
    </xf>
    <xf numFmtId="0" fontId="51" fillId="0" borderId="0" xfId="0" applyFont="1" applyBorder="1" applyAlignment="1" applyProtection="1">
      <alignment vertical="center"/>
      <protection locked="0"/>
    </xf>
    <xf numFmtId="9" fontId="21" fillId="0" borderId="0" xfId="0" applyNumberFormat="1" applyFont="1" applyAlignment="1" applyProtection="1">
      <alignment vertical="center"/>
      <protection locked="0"/>
    </xf>
    <xf numFmtId="0" fontId="4" fillId="0" borderId="1" xfId="0" applyFont="1" applyBorder="1" applyAlignment="1" applyProtection="1">
      <alignment horizontal="right" vertical="center" wrapText="1" readingOrder="2"/>
      <protection locked="0"/>
    </xf>
    <xf numFmtId="0" fontId="4" fillId="0" borderId="3" xfId="0" applyFont="1" applyBorder="1" applyAlignment="1" applyProtection="1">
      <alignment horizontal="right" vertical="center" wrapText="1" readingOrder="2"/>
      <protection locked="0"/>
    </xf>
    <xf numFmtId="0" fontId="4" fillId="0" borderId="2" xfId="0" applyFont="1" applyBorder="1" applyAlignment="1" applyProtection="1">
      <alignment horizontal="right" vertical="center" wrapText="1" readingOrder="2"/>
      <protection locked="0"/>
    </xf>
    <xf numFmtId="0" fontId="3" fillId="0" borderId="0" xfId="0" applyFont="1" applyAlignment="1">
      <alignment horizontal="center" vertical="center" readingOrder="2"/>
    </xf>
    <xf numFmtId="0" fontId="3" fillId="0" borderId="5" xfId="0" applyFont="1" applyBorder="1" applyAlignment="1">
      <alignment horizontal="center" vertical="center" readingOrder="2"/>
    </xf>
    <xf numFmtId="0" fontId="5" fillId="0" borderId="6" xfId="0" applyFont="1" applyBorder="1" applyAlignment="1">
      <alignment horizontal="right"/>
    </xf>
    <xf numFmtId="0" fontId="5" fillId="0" borderId="7" xfId="0" applyFont="1" applyBorder="1" applyAlignment="1">
      <alignment horizontal="right"/>
    </xf>
    <xf numFmtId="0" fontId="2" fillId="2" borderId="8"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4" fillId="0" borderId="1" xfId="0" applyFont="1" applyBorder="1" applyAlignment="1" applyProtection="1">
      <alignment horizontal="center" vertical="center" wrapText="1" readingOrder="2"/>
      <protection locked="0"/>
    </xf>
    <xf numFmtId="0" fontId="4" fillId="0" borderId="2" xfId="0" applyFont="1" applyBorder="1" applyAlignment="1" applyProtection="1">
      <alignment horizontal="center" vertical="center" wrapText="1" readingOrder="2"/>
      <protection locked="0"/>
    </xf>
    <xf numFmtId="0" fontId="4" fillId="0" borderId="3" xfId="0" applyFont="1" applyBorder="1" applyAlignment="1" applyProtection="1">
      <alignment horizontal="center" vertical="center" wrapText="1" readingOrder="2"/>
      <protection locked="0"/>
    </xf>
    <xf numFmtId="0" fontId="4" fillId="0" borderId="10" xfId="0" applyFont="1" applyBorder="1" applyAlignment="1" applyProtection="1">
      <alignment horizontal="center" vertical="center" wrapText="1" readingOrder="2"/>
      <protection locked="0"/>
    </xf>
    <xf numFmtId="0" fontId="4" fillId="0" borderId="6" xfId="0" applyFont="1" applyBorder="1" applyAlignment="1" applyProtection="1">
      <alignment horizontal="center" vertical="center" wrapText="1" readingOrder="2"/>
      <protection locked="0"/>
    </xf>
    <xf numFmtId="0" fontId="4" fillId="0" borderId="7" xfId="0" applyFont="1" applyBorder="1" applyAlignment="1" applyProtection="1">
      <alignment horizontal="center" vertical="center" wrapText="1" readingOrder="2"/>
      <protection locked="0"/>
    </xf>
    <xf numFmtId="164" fontId="4" fillId="0" borderId="12" xfId="0" applyNumberFormat="1" applyFont="1" applyBorder="1" applyAlignment="1" applyProtection="1">
      <alignment horizontal="center" vertical="center" wrapText="1" readingOrder="2"/>
      <protection locked="0"/>
    </xf>
    <xf numFmtId="164" fontId="4" fillId="0" borderId="13" xfId="0" applyNumberFormat="1" applyFont="1" applyBorder="1" applyAlignment="1" applyProtection="1">
      <alignment horizontal="center" vertical="center" wrapText="1" readingOrder="2"/>
      <protection locked="0"/>
    </xf>
    <xf numFmtId="0" fontId="4" fillId="0" borderId="14" xfId="0" applyFont="1" applyBorder="1" applyAlignment="1" applyProtection="1">
      <alignment horizontal="center" vertical="center" wrapText="1" readingOrder="2"/>
      <protection locked="0"/>
    </xf>
    <xf numFmtId="0" fontId="4" fillId="0" borderId="13" xfId="0" applyFont="1" applyBorder="1" applyAlignment="1" applyProtection="1">
      <alignment horizontal="center" vertical="center" wrapText="1" readingOrder="2"/>
      <protection locked="0"/>
    </xf>
    <xf numFmtId="0" fontId="4" fillId="0" borderId="12" xfId="0" applyFont="1" applyBorder="1" applyAlignment="1" applyProtection="1">
      <alignment horizontal="right" vertical="center" wrapText="1" readingOrder="2"/>
      <protection locked="0"/>
    </xf>
    <xf numFmtId="0" fontId="4" fillId="0" borderId="13" xfId="0" applyFont="1" applyBorder="1" applyAlignment="1" applyProtection="1">
      <alignment horizontal="right" vertical="center" wrapText="1" readingOrder="2"/>
      <protection locked="0"/>
    </xf>
    <xf numFmtId="0" fontId="4" fillId="0" borderId="14" xfId="0" applyFont="1" applyBorder="1" applyAlignment="1" applyProtection="1">
      <alignment horizontal="right" vertical="center" wrapText="1" readingOrder="2"/>
      <protection locked="0"/>
    </xf>
    <xf numFmtId="0" fontId="7" fillId="0" borderId="0" xfId="0" applyFont="1" applyAlignment="1">
      <alignment horizontal="right" vertical="center" wrapText="1" readingOrder="2"/>
    </xf>
    <xf numFmtId="0" fontId="7" fillId="0" borderId="5" xfId="0" applyFont="1" applyBorder="1" applyAlignment="1">
      <alignment horizontal="right" vertical="center" wrapText="1" readingOrder="2"/>
    </xf>
    <xf numFmtId="0" fontId="4" fillId="0" borderId="12" xfId="0" applyFont="1" applyBorder="1" applyAlignment="1" applyProtection="1">
      <alignment horizontal="center" vertical="center" wrapText="1" readingOrder="1"/>
      <protection locked="0"/>
    </xf>
    <xf numFmtId="0" fontId="4" fillId="0" borderId="13" xfId="0" applyFont="1" applyBorder="1" applyAlignment="1" applyProtection="1">
      <alignment horizontal="center" vertical="center" wrapText="1" readingOrder="1"/>
      <protection locked="0"/>
    </xf>
    <xf numFmtId="0" fontId="4" fillId="0" borderId="12" xfId="0" applyFont="1" applyBorder="1" applyAlignment="1" applyProtection="1">
      <alignment horizontal="center" vertical="center" wrapText="1" readingOrder="2"/>
      <protection locked="0"/>
    </xf>
    <xf numFmtId="0" fontId="4" fillId="0" borderId="6" xfId="0" applyFont="1" applyBorder="1" applyAlignment="1" applyProtection="1">
      <alignment horizontal="right" vertical="center" wrapText="1" readingOrder="2"/>
      <protection locked="0"/>
    </xf>
    <xf numFmtId="0" fontId="4" fillId="0" borderId="7" xfId="0" applyFont="1" applyBorder="1" applyAlignment="1" applyProtection="1">
      <alignment horizontal="right" vertical="center" wrapText="1" readingOrder="2"/>
      <protection locked="0"/>
    </xf>
    <xf numFmtId="0" fontId="10" fillId="0" borderId="4" xfId="0" applyFont="1" applyBorder="1" applyAlignment="1">
      <alignment horizontal="right" vertical="center" wrapText="1" readingOrder="2"/>
    </xf>
    <xf numFmtId="0" fontId="10" fillId="0" borderId="0" xfId="0" applyFont="1" applyAlignment="1">
      <alignment horizontal="right" vertical="center" wrapText="1" readingOrder="2"/>
    </xf>
    <xf numFmtId="0" fontId="10" fillId="0" borderId="5" xfId="0" applyFont="1" applyBorder="1" applyAlignment="1">
      <alignment horizontal="right" vertical="center" wrapText="1" readingOrder="2"/>
    </xf>
    <xf numFmtId="0" fontId="4" fillId="0" borderId="0" xfId="0" applyFont="1" applyBorder="1" applyAlignment="1" applyProtection="1">
      <alignment horizontal="center" vertical="center" readingOrder="2"/>
      <protection locked="0"/>
    </xf>
    <xf numFmtId="0" fontId="2" fillId="0" borderId="0" xfId="0" applyFont="1" applyBorder="1" applyAlignment="1">
      <alignment horizontal="center" vertical="center" readingOrder="2"/>
    </xf>
    <xf numFmtId="0" fontId="2" fillId="0" borderId="0" xfId="0" applyFont="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0" xfId="0" applyFont="1" applyBorder="1" applyAlignment="1">
      <alignment horizontal="right" vertical="center" wrapText="1" readingOrder="2"/>
    </xf>
    <xf numFmtId="0" fontId="0" fillId="0" borderId="0" xfId="0" applyBorder="1" applyAlignment="1" applyProtection="1">
      <alignment horizontal="center"/>
      <protection locked="0"/>
    </xf>
    <xf numFmtId="0" fontId="4" fillId="0" borderId="0" xfId="0" applyFont="1" applyBorder="1" applyAlignment="1" applyProtection="1">
      <alignment horizontal="center" vertical="center"/>
      <protection locked="0"/>
    </xf>
    <xf numFmtId="0" fontId="2" fillId="0" borderId="0" xfId="0" applyFont="1" applyFill="1" applyBorder="1" applyAlignment="1">
      <alignment horizontal="center" vertical="center" wrapText="1" readingOrder="2"/>
    </xf>
    <xf numFmtId="0" fontId="4" fillId="0" borderId="14" xfId="0" applyFont="1" applyBorder="1" applyAlignment="1" applyProtection="1">
      <alignment horizontal="right" vertical="center"/>
      <protection locked="0"/>
    </xf>
    <xf numFmtId="0" fontId="4" fillId="0" borderId="13" xfId="0" applyFont="1" applyBorder="1" applyAlignment="1" applyProtection="1">
      <alignment horizontal="right" vertical="center"/>
      <protection locked="0"/>
    </xf>
    <xf numFmtId="0" fontId="4" fillId="0" borderId="12" xfId="0" applyFont="1" applyBorder="1" applyAlignment="1" applyProtection="1">
      <alignment horizontal="right" vertical="center"/>
      <protection locked="0"/>
    </xf>
    <xf numFmtId="0" fontId="4" fillId="0" borderId="12" xfId="0" applyFont="1" applyFill="1" applyBorder="1" applyAlignment="1" applyProtection="1">
      <alignment horizontal="center" vertical="center" wrapText="1" readingOrder="2"/>
      <protection locked="0"/>
    </xf>
    <xf numFmtId="0" fontId="4" fillId="0" borderId="14" xfId="0" applyFont="1" applyFill="1" applyBorder="1" applyAlignment="1" applyProtection="1">
      <alignment horizontal="center" vertical="center" wrapText="1" readingOrder="2"/>
      <protection locked="0"/>
    </xf>
    <xf numFmtId="0" fontId="4" fillId="0" borderId="13" xfId="0" applyFont="1" applyFill="1" applyBorder="1" applyAlignment="1" applyProtection="1">
      <alignment horizontal="center" vertical="center" wrapText="1" readingOrder="2"/>
      <protection locked="0"/>
    </xf>
    <xf numFmtId="164" fontId="4" fillId="0" borderId="6" xfId="0" applyNumberFormat="1" applyFont="1" applyBorder="1" applyAlignment="1" applyProtection="1">
      <alignment horizontal="center" vertical="center" wrapText="1" readingOrder="2"/>
      <protection locked="0"/>
    </xf>
    <xf numFmtId="0" fontId="12" fillId="0" borderId="0" xfId="0" applyFont="1" applyBorder="1" applyAlignment="1">
      <alignment horizontal="center" vertical="center" readingOrder="2"/>
    </xf>
    <xf numFmtId="0" fontId="5" fillId="0" borderId="4" xfId="0" applyFont="1" applyBorder="1" applyAlignment="1" applyProtection="1">
      <alignment vertical="center" wrapText="1" readingOrder="2"/>
      <protection locked="0"/>
    </xf>
    <xf numFmtId="0" fontId="5" fillId="0" borderId="0" xfId="0" applyFont="1" applyBorder="1" applyAlignment="1" applyProtection="1">
      <alignment vertical="center" wrapText="1" readingOrder="2"/>
      <protection locked="0"/>
    </xf>
    <xf numFmtId="0" fontId="5" fillId="4" borderId="20" xfId="0" applyFont="1" applyFill="1" applyBorder="1" applyAlignment="1" applyProtection="1">
      <alignment vertical="center" wrapText="1" readingOrder="2"/>
    </xf>
    <xf numFmtId="0" fontId="5" fillId="4" borderId="20" xfId="0" applyFont="1" applyFill="1" applyBorder="1" applyAlignment="1" applyProtection="1">
      <alignment vertical="center" readingOrder="2"/>
    </xf>
    <xf numFmtId="0" fontId="5" fillId="3" borderId="15" xfId="0" applyFont="1" applyFill="1" applyBorder="1" applyAlignment="1">
      <alignment vertical="center" readingOrder="2"/>
    </xf>
    <xf numFmtId="0" fontId="5" fillId="3" borderId="18" xfId="0" applyFont="1" applyFill="1" applyBorder="1" applyAlignment="1">
      <alignment vertical="center" readingOrder="2"/>
    </xf>
    <xf numFmtId="0" fontId="5" fillId="3" borderId="18" xfId="0" applyFont="1" applyFill="1" applyBorder="1" applyAlignment="1">
      <alignment horizontal="center" vertical="center" readingOrder="2"/>
    </xf>
    <xf numFmtId="0" fontId="5" fillId="3" borderId="19" xfId="0" applyFont="1" applyFill="1" applyBorder="1" applyAlignment="1">
      <alignment horizontal="center" vertical="center" readingOrder="2"/>
    </xf>
    <xf numFmtId="0" fontId="5" fillId="4" borderId="16" xfId="0" applyFont="1" applyFill="1" applyBorder="1" applyAlignment="1">
      <alignment vertical="center" readingOrder="2"/>
    </xf>
    <xf numFmtId="0" fontId="5" fillId="4" borderId="20" xfId="0" applyFont="1" applyFill="1" applyBorder="1" applyAlignment="1">
      <alignment vertical="center" readingOrder="2"/>
    </xf>
    <xf numFmtId="0" fontId="19" fillId="0" borderId="20" xfId="0" applyFont="1" applyBorder="1" applyAlignment="1" applyProtection="1">
      <alignment vertical="center"/>
      <protection locked="0"/>
    </xf>
    <xf numFmtId="0" fontId="19" fillId="0" borderId="21" xfId="0" applyFont="1" applyBorder="1" applyAlignment="1" applyProtection="1">
      <alignment vertical="center"/>
      <protection locked="0"/>
    </xf>
    <xf numFmtId="0" fontId="19" fillId="0" borderId="20" xfId="0" applyFont="1" applyBorder="1" applyAlignment="1" applyProtection="1">
      <alignment vertical="center" readingOrder="2"/>
      <protection locked="0"/>
    </xf>
    <xf numFmtId="0" fontId="19" fillId="0" borderId="21" xfId="0" applyFont="1" applyBorder="1" applyAlignment="1" applyProtection="1">
      <alignment vertical="center" readingOrder="2"/>
      <protection locked="0"/>
    </xf>
    <xf numFmtId="0" fontId="5" fillId="4" borderId="47" xfId="0" applyFont="1" applyFill="1" applyBorder="1" applyAlignment="1">
      <alignment vertical="center" readingOrder="2"/>
    </xf>
    <xf numFmtId="0" fontId="5" fillId="4" borderId="48" xfId="0" applyFont="1" applyFill="1" applyBorder="1" applyAlignment="1">
      <alignment vertical="center" readingOrder="2"/>
    </xf>
    <xf numFmtId="0" fontId="5" fillId="4" borderId="29" xfId="0" applyFont="1" applyFill="1" applyBorder="1" applyAlignment="1">
      <alignment vertical="center" readingOrder="2"/>
    </xf>
    <xf numFmtId="164" fontId="52" fillId="0" borderId="6" xfId="0" applyNumberFormat="1" applyFont="1" applyBorder="1" applyAlignment="1" applyProtection="1">
      <alignment horizontal="center" vertical="center" wrapText="1" readingOrder="2"/>
      <protection locked="0"/>
    </xf>
    <xf numFmtId="0" fontId="39" fillId="0" borderId="4" xfId="0" applyFont="1" applyBorder="1" applyAlignment="1" applyProtection="1">
      <alignment horizontal="center" vertical="center" readingOrder="2"/>
    </xf>
    <xf numFmtId="0" fontId="39" fillId="0" borderId="0" xfId="0" applyFont="1" applyBorder="1" applyAlignment="1" applyProtection="1">
      <alignment horizontal="center" vertical="center" readingOrder="2"/>
    </xf>
    <xf numFmtId="0" fontId="39" fillId="0" borderId="5" xfId="0" applyFont="1" applyBorder="1" applyAlignment="1" applyProtection="1">
      <alignment horizontal="center" vertical="center" readingOrder="2"/>
    </xf>
    <xf numFmtId="49" fontId="20" fillId="0" borderId="12" xfId="0" applyNumberFormat="1" applyFont="1" applyBorder="1" applyAlignment="1" applyProtection="1">
      <alignment horizontal="right" vertical="center" wrapText="1" readingOrder="2"/>
      <protection locked="0"/>
    </xf>
    <xf numFmtId="49" fontId="20" fillId="0" borderId="14" xfId="0" applyNumberFormat="1" applyFont="1" applyBorder="1" applyAlignment="1" applyProtection="1">
      <alignment horizontal="right" vertical="center" wrapText="1" readingOrder="2"/>
      <protection locked="0"/>
    </xf>
    <xf numFmtId="49" fontId="20" fillId="0" borderId="13" xfId="0" applyNumberFormat="1" applyFont="1" applyBorder="1" applyAlignment="1" applyProtection="1">
      <alignment horizontal="right" vertical="center" wrapText="1" readingOrder="2"/>
      <protection locked="0"/>
    </xf>
    <xf numFmtId="0" fontId="20" fillId="0" borderId="12" xfId="0" applyFont="1" applyBorder="1" applyAlignment="1" applyProtection="1">
      <alignment horizontal="center" vertical="center" readingOrder="2"/>
      <protection locked="0"/>
    </xf>
    <xf numFmtId="0" fontId="20" fillId="0" borderId="13" xfId="0" applyFont="1" applyBorder="1" applyAlignment="1" applyProtection="1">
      <alignment horizontal="center" vertical="center" readingOrder="2"/>
      <protection locked="0"/>
    </xf>
    <xf numFmtId="0" fontId="50" fillId="0" borderId="4" xfId="0" applyFont="1" applyBorder="1" applyAlignment="1" applyProtection="1">
      <alignment horizontal="center" vertical="center" readingOrder="2"/>
    </xf>
    <xf numFmtId="0" fontId="50" fillId="0" borderId="0" xfId="0" applyFont="1" applyBorder="1" applyAlignment="1" applyProtection="1">
      <alignment horizontal="center" vertical="center" readingOrder="2"/>
    </xf>
    <xf numFmtId="0" fontId="44" fillId="4" borderId="16" xfId="0" applyFont="1" applyFill="1" applyBorder="1" applyAlignment="1" applyProtection="1">
      <alignment horizontal="right" vertical="center" wrapText="1" readingOrder="2"/>
    </xf>
    <xf numFmtId="0" fontId="44" fillId="4" borderId="20" xfId="0" applyFont="1" applyFill="1" applyBorder="1" applyAlignment="1" applyProtection="1">
      <alignment horizontal="right" vertical="center" wrapText="1" readingOrder="2"/>
    </xf>
    <xf numFmtId="0" fontId="44" fillId="4" borderId="17" xfId="0" applyFont="1" applyFill="1" applyBorder="1" applyAlignment="1" applyProtection="1">
      <alignment vertical="center" wrapText="1" readingOrder="2"/>
    </xf>
    <xf numFmtId="0" fontId="44" fillId="4" borderId="22" xfId="0" applyFont="1" applyFill="1" applyBorder="1" applyAlignment="1" applyProtection="1">
      <alignment vertical="center" wrapText="1" readingOrder="2"/>
    </xf>
    <xf numFmtId="0" fontId="37" fillId="0" borderId="25" xfId="0" applyFont="1" applyBorder="1" applyAlignment="1" applyProtection="1">
      <alignment horizontal="center" vertical="center" readingOrder="2"/>
      <protection locked="0"/>
    </xf>
    <xf numFmtId="0" fontId="37" fillId="0" borderId="26" xfId="0" applyFont="1" applyBorder="1" applyAlignment="1" applyProtection="1">
      <alignment horizontal="center" vertical="center" readingOrder="2"/>
      <protection locked="0"/>
    </xf>
    <xf numFmtId="0" fontId="45" fillId="3" borderId="27" xfId="0" applyFont="1" applyFill="1" applyBorder="1" applyAlignment="1" applyProtection="1">
      <alignment vertical="center" readingOrder="2"/>
    </xf>
    <xf numFmtId="0" fontId="45" fillId="3" borderId="46" xfId="0" applyFont="1" applyFill="1" applyBorder="1" applyAlignment="1" applyProtection="1">
      <alignment vertical="center" readingOrder="2"/>
    </xf>
    <xf numFmtId="0" fontId="44" fillId="4" borderId="15" xfId="0" applyFont="1" applyFill="1" applyBorder="1" applyAlignment="1" applyProtection="1">
      <alignment horizontal="right" vertical="center" readingOrder="2"/>
    </xf>
    <xf numFmtId="0" fontId="44" fillId="4" borderId="18" xfId="0" applyFont="1" applyFill="1" applyBorder="1" applyAlignment="1" applyProtection="1">
      <alignment horizontal="right" vertical="center" readingOrder="2"/>
    </xf>
    <xf numFmtId="0" fontId="44" fillId="4" borderId="16" xfId="0" applyFont="1" applyFill="1" applyBorder="1" applyAlignment="1" applyProtection="1">
      <alignment horizontal="right" vertical="center" readingOrder="2"/>
    </xf>
    <xf numFmtId="0" fontId="44" fillId="4" borderId="20" xfId="0" applyFont="1" applyFill="1" applyBorder="1" applyAlignment="1" applyProtection="1">
      <alignment horizontal="right" vertical="center" readingOrder="2"/>
    </xf>
    <xf numFmtId="0" fontId="48" fillId="0" borderId="0" xfId="0" applyFont="1" applyBorder="1" applyAlignment="1" applyProtection="1">
      <alignment horizontal="center" vertical="center" readingOrder="2"/>
      <protection locked="0"/>
    </xf>
    <xf numFmtId="0" fontId="5" fillId="2" borderId="15" xfId="0" applyFont="1" applyFill="1" applyBorder="1" applyAlignment="1" applyProtection="1">
      <alignment vertical="center" wrapText="1" readingOrder="2"/>
    </xf>
    <xf numFmtId="0" fontId="5" fillId="2" borderId="18" xfId="0" applyFont="1" applyFill="1" applyBorder="1" applyAlignment="1" applyProtection="1">
      <alignment vertical="center" wrapText="1" readingOrder="2"/>
    </xf>
    <xf numFmtId="0" fontId="5" fillId="2" borderId="17" xfId="0" applyFont="1" applyFill="1" applyBorder="1" applyAlignment="1" applyProtection="1">
      <alignment vertical="center" wrapText="1" readingOrder="2"/>
    </xf>
    <xf numFmtId="0" fontId="5" fillId="2" borderId="22" xfId="0" applyFont="1" applyFill="1" applyBorder="1" applyAlignment="1" applyProtection="1">
      <alignment vertical="center" wrapText="1" readingOrder="2"/>
    </xf>
    <xf numFmtId="0" fontId="48" fillId="0" borderId="0" xfId="0" applyFont="1" applyBorder="1" applyAlignment="1" applyProtection="1">
      <alignment horizontal="center" vertical="center" wrapText="1" readingOrder="2"/>
      <protection locked="0"/>
    </xf>
    <xf numFmtId="0" fontId="5" fillId="2" borderId="39" xfId="0" applyFont="1" applyFill="1" applyBorder="1" applyAlignment="1" applyProtection="1">
      <alignment vertical="center" wrapText="1" readingOrder="2"/>
    </xf>
    <xf numFmtId="0" fontId="5" fillId="2" borderId="40" xfId="0" applyFont="1" applyFill="1" applyBorder="1" applyAlignment="1" applyProtection="1">
      <alignment vertical="center" wrapText="1" readingOrder="2"/>
    </xf>
    <xf numFmtId="0" fontId="5" fillId="2" borderId="41" xfId="0" applyFont="1" applyFill="1" applyBorder="1" applyAlignment="1" applyProtection="1">
      <alignment vertical="center" wrapText="1" readingOrder="2"/>
    </xf>
    <xf numFmtId="0" fontId="5" fillId="2" borderId="42" xfId="0" applyFont="1" applyFill="1" applyBorder="1" applyAlignment="1" applyProtection="1">
      <alignment vertical="center" wrapText="1" readingOrder="2"/>
    </xf>
    <xf numFmtId="0" fontId="19" fillId="0" borderId="30" xfId="0" applyFont="1" applyBorder="1" applyAlignment="1" applyProtection="1">
      <alignment vertical="center" readingOrder="2"/>
      <protection locked="0"/>
    </xf>
    <xf numFmtId="0" fontId="19" fillId="0" borderId="49" xfId="0" applyFont="1" applyBorder="1" applyAlignment="1" applyProtection="1">
      <alignment vertical="center" readingOrder="2"/>
      <protection locked="0"/>
    </xf>
    <xf numFmtId="0" fontId="5" fillId="4" borderId="17" xfId="0" applyFont="1" applyFill="1" applyBorder="1" applyAlignment="1">
      <alignment vertical="center" wrapText="1" readingOrder="2"/>
    </xf>
    <xf numFmtId="0" fontId="5" fillId="4" borderId="22" xfId="0" applyFont="1" applyFill="1" applyBorder="1" applyAlignment="1">
      <alignment vertical="center" wrapText="1" readingOrder="2"/>
    </xf>
    <xf numFmtId="0" fontId="19" fillId="0" borderId="22" xfId="0" applyFont="1" applyBorder="1" applyAlignment="1" applyProtection="1">
      <alignment vertical="center"/>
      <protection locked="0"/>
    </xf>
    <xf numFmtId="0" fontId="19" fillId="0" borderId="23" xfId="0" applyFont="1" applyBorder="1" applyAlignment="1" applyProtection="1">
      <alignment vertical="center"/>
      <protection locked="0"/>
    </xf>
    <xf numFmtId="0" fontId="33" fillId="0" borderId="6" xfId="0" applyFont="1" applyBorder="1" applyAlignment="1">
      <alignment horizontal="center" vertical="center" wrapText="1" readingOrder="2"/>
    </xf>
    <xf numFmtId="0" fontId="3" fillId="5" borderId="10" xfId="0" applyFont="1" applyFill="1" applyBorder="1" applyAlignment="1" applyProtection="1">
      <alignment vertical="center" readingOrder="2"/>
      <protection locked="0"/>
    </xf>
    <xf numFmtId="0" fontId="3" fillId="5" borderId="6" xfId="0" applyFont="1" applyFill="1" applyBorder="1" applyAlignment="1" applyProtection="1">
      <alignment vertical="center" readingOrder="2"/>
      <protection locked="0"/>
    </xf>
    <xf numFmtId="0" fontId="3" fillId="5" borderId="43" xfId="0" applyFont="1" applyFill="1" applyBorder="1" applyAlignment="1" applyProtection="1">
      <alignment vertical="center" readingOrder="2"/>
      <protection locked="0"/>
    </xf>
    <xf numFmtId="0" fontId="5" fillId="3" borderId="20" xfId="0" applyFont="1" applyFill="1" applyBorder="1" applyAlignment="1" applyProtection="1">
      <alignment vertical="center" readingOrder="2"/>
    </xf>
    <xf numFmtId="0" fontId="5" fillId="6" borderId="20" xfId="0" applyFont="1" applyFill="1" applyBorder="1" applyAlignment="1" applyProtection="1">
      <alignment vertical="center" readingOrder="2"/>
    </xf>
    <xf numFmtId="0" fontId="19" fillId="0" borderId="20" xfId="0" applyFont="1" applyBorder="1" applyAlignment="1">
      <alignment horizontal="right" vertical="center" wrapText="1" readingOrder="2"/>
    </xf>
    <xf numFmtId="0" fontId="19" fillId="0" borderId="21" xfId="0" applyFont="1" applyBorder="1" applyAlignment="1">
      <alignment horizontal="right" vertical="center" wrapText="1" readingOrder="2"/>
    </xf>
    <xf numFmtId="0" fontId="20" fillId="0" borderId="22" xfId="0" applyFont="1" applyBorder="1" applyAlignment="1">
      <alignment horizontal="right" vertical="center" wrapText="1" readingOrder="2"/>
    </xf>
    <xf numFmtId="0" fontId="20" fillId="0" borderId="23" xfId="0" applyFont="1" applyBorder="1" applyAlignment="1">
      <alignment horizontal="right" vertical="center" wrapText="1" readingOrder="2"/>
    </xf>
    <xf numFmtId="0" fontId="19" fillId="0" borderId="18" xfId="0" applyFont="1" applyBorder="1" applyAlignment="1">
      <alignment horizontal="right" vertical="center" wrapText="1" readingOrder="2"/>
    </xf>
    <xf numFmtId="0" fontId="19" fillId="0" borderId="19" xfId="0" applyFont="1" applyBorder="1" applyAlignment="1">
      <alignment horizontal="right" vertical="center" wrapText="1" readingOrder="2"/>
    </xf>
    <xf numFmtId="0" fontId="20" fillId="0" borderId="18" xfId="0" applyFont="1" applyBorder="1" applyAlignment="1">
      <alignment horizontal="right" vertical="center" wrapText="1" readingOrder="2"/>
    </xf>
    <xf numFmtId="164" fontId="4" fillId="0" borderId="7" xfId="0" applyNumberFormat="1" applyFont="1" applyBorder="1" applyAlignment="1" applyProtection="1">
      <alignment horizontal="center" vertical="center" wrapText="1" readingOrder="2"/>
      <protection locked="0"/>
    </xf>
    <xf numFmtId="0" fontId="12" fillId="0" borderId="4" xfId="0" applyFont="1" applyBorder="1" applyAlignment="1">
      <alignment horizontal="center" vertical="center" readingOrder="2"/>
    </xf>
    <xf numFmtId="0" fontId="12" fillId="0" borderId="5" xfId="0" applyFont="1" applyBorder="1" applyAlignment="1">
      <alignment horizontal="center" vertical="center" readingOrder="2"/>
    </xf>
    <xf numFmtId="0" fontId="19" fillId="0" borderId="22" xfId="0" applyFont="1" applyBorder="1" applyAlignment="1">
      <alignment horizontal="right" vertical="center" wrapText="1" readingOrder="2"/>
    </xf>
    <xf numFmtId="0" fontId="19" fillId="0" borderId="23" xfId="0" applyFont="1" applyBorder="1" applyAlignment="1">
      <alignment horizontal="right" vertical="center" wrapText="1" readingOrder="2"/>
    </xf>
  </cellXfs>
  <cellStyles count="4">
    <cellStyle name="Normal" xfId="0" builtinId="0"/>
    <cellStyle name="Normal_גיליון1" xfId="2" xr:uid="{5577372D-2346-428F-AE21-601C3A530D34}"/>
    <cellStyle name="Normal_מ.אזורית_15_ממויין" xfId="3" xr:uid="{77624257-EE5E-455C-AE21-47C18A5E3076}"/>
    <cellStyle name="Percent" xfId="1" builtinId="5"/>
  </cellStyles>
  <dxfs count="23">
    <dxf>
      <fill>
        <patternFill>
          <bgColor theme="5"/>
        </patternFill>
      </fill>
    </dxf>
    <dxf>
      <font>
        <color rgb="FF9C0006"/>
      </font>
      <fill>
        <patternFill>
          <bgColor rgb="FFFFC7CE"/>
        </patternFill>
      </fill>
    </dxf>
    <dxf>
      <fill>
        <patternFill>
          <bgColor theme="5"/>
        </patternFill>
      </fill>
    </dxf>
    <dxf>
      <fill>
        <patternFill>
          <bgColor rgb="FF92D050"/>
        </patternFill>
      </fill>
    </dxf>
    <dxf>
      <fill>
        <patternFill>
          <bgColor theme="5"/>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scheme val="minor"/>
      </font>
      <numFmt numFmtId="0" formatCode="General"/>
      <alignment horizontal="center" vertical="center" textRotation="0" wrapText="0" indent="0" justifyLastLine="0" shrinkToFit="0" readingOrder="0"/>
      <border diagonalUp="0" diagonalDown="0">
        <left style="thin">
          <color indexed="64"/>
        </left>
        <right/>
        <top/>
        <bottom/>
        <vertical style="thin">
          <color indexed="64"/>
        </vertical>
        <horizontal/>
      </border>
    </dxf>
    <dxf>
      <font>
        <b val="0"/>
        <i val="0"/>
        <strike val="0"/>
        <condense val="0"/>
        <extend val="0"/>
        <outline val="0"/>
        <shadow val="0"/>
        <u val="none"/>
        <vertAlign val="baseline"/>
        <sz val="10"/>
        <color auto="1"/>
        <name val="Arial"/>
        <scheme val="minor"/>
      </font>
      <numFmt numFmtId="0" formatCode="General"/>
      <alignment horizontal="center" vertical="center" textRotation="0" wrapText="0" indent="0" justifyLastLine="0" shrinkToFit="0" readingOrder="0"/>
      <border diagonalUp="0" diagonalDown="0" outline="0">
        <left/>
        <right style="thin">
          <color indexed="64"/>
        </right>
        <top/>
        <bottom/>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9"/>
        <color auto="1"/>
        <name val="Arial"/>
        <scheme val="minor"/>
      </font>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dxf>
    <dxf>
      <border outline="0">
        <bottom style="thin">
          <color indexed="64"/>
        </bottom>
      </border>
    </dxf>
    <dxf>
      <font>
        <b/>
        <i val="0"/>
        <strike val="0"/>
        <condense val="0"/>
        <extend val="0"/>
        <outline val="0"/>
        <shadow val="0"/>
        <u val="none"/>
        <vertAlign val="baseline"/>
        <sz val="10"/>
        <color auto="1"/>
        <name val="Arial"/>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130174</xdr:colOff>
      <xdr:row>1</xdr:row>
      <xdr:rowOff>17992</xdr:rowOff>
    </xdr:from>
    <xdr:to>
      <xdr:col>5</xdr:col>
      <xdr:colOff>368935</xdr:colOff>
      <xdr:row>6</xdr:row>
      <xdr:rowOff>1058</xdr:rowOff>
    </xdr:to>
    <xdr:pic>
      <xdr:nvPicPr>
        <xdr:cNvPr id="2" name="תמונה 1" descr="http://www.hityashvut.org.il/images/image_64.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2530240" y="208492"/>
          <a:ext cx="5277486" cy="887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130174</xdr:colOff>
      <xdr:row>1</xdr:row>
      <xdr:rowOff>17992</xdr:rowOff>
    </xdr:from>
    <xdr:to>
      <xdr:col>5</xdr:col>
      <xdr:colOff>368935</xdr:colOff>
      <xdr:row>5</xdr:row>
      <xdr:rowOff>176318</xdr:rowOff>
    </xdr:to>
    <xdr:pic>
      <xdr:nvPicPr>
        <xdr:cNvPr id="3" name="תמונה 2" descr="http://www.hityashvut.org.il/images/image_64.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2530240" y="208492"/>
          <a:ext cx="5277486" cy="882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372534</xdr:colOff>
      <xdr:row>1</xdr:row>
      <xdr:rowOff>25400</xdr:rowOff>
    </xdr:from>
    <xdr:to>
      <xdr:col>6</xdr:col>
      <xdr:colOff>924561</xdr:colOff>
      <xdr:row>6</xdr:row>
      <xdr:rowOff>5926</xdr:rowOff>
    </xdr:to>
    <xdr:pic>
      <xdr:nvPicPr>
        <xdr:cNvPr id="2" name="תמונה 1" descr="http://www.hityashvut.org.il/images/image_64.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0622064" y="215900"/>
          <a:ext cx="5362152" cy="885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821390</xdr:colOff>
      <xdr:row>1</xdr:row>
      <xdr:rowOff>113724</xdr:rowOff>
    </xdr:from>
    <xdr:to>
      <xdr:col>7</xdr:col>
      <xdr:colOff>882776</xdr:colOff>
      <xdr:row>5</xdr:row>
      <xdr:rowOff>76932</xdr:rowOff>
    </xdr:to>
    <xdr:pic>
      <xdr:nvPicPr>
        <xdr:cNvPr id="2" name="תמונה 1" descr="http://www.hityashvut.org.il/images/image_64.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150538189" y="358653"/>
          <a:ext cx="5245707" cy="888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752475</xdr:colOff>
          <xdr:row>12</xdr:row>
          <xdr:rowOff>171450</xdr:rowOff>
        </xdr:from>
        <xdr:to>
          <xdr:col>2</xdr:col>
          <xdr:colOff>295275</xdr:colOff>
          <xdr:row>14</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twoCellAnchor editAs="oneCell">
    <xdr:from>
      <xdr:col>3</xdr:col>
      <xdr:colOff>38368</xdr:colOff>
      <xdr:row>1</xdr:row>
      <xdr:rowOff>83343</xdr:rowOff>
    </xdr:from>
    <xdr:to>
      <xdr:col>9</xdr:col>
      <xdr:colOff>1221162</xdr:colOff>
      <xdr:row>4</xdr:row>
      <xdr:rowOff>107261</xdr:rowOff>
    </xdr:to>
    <xdr:pic>
      <xdr:nvPicPr>
        <xdr:cNvPr id="30" name="תמונה 29" descr="http://www.hityashvut.org.il/images/image_64.jpg">
          <a:extLst>
            <a:ext uri="{FF2B5EF4-FFF2-40B4-BE49-F238E27FC236}">
              <a16:creationId xmlns:a16="http://schemas.microsoft.com/office/drawing/2014/main" id="{00000000-0008-0000-0400-00001E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309561556" y="464343"/>
          <a:ext cx="5326169" cy="559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752475</xdr:colOff>
          <xdr:row>12</xdr:row>
          <xdr:rowOff>171450</xdr:rowOff>
        </xdr:from>
        <xdr:to>
          <xdr:col>2</xdr:col>
          <xdr:colOff>295275</xdr:colOff>
          <xdr:row>14</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733425</xdr:colOff>
          <xdr:row>21</xdr:row>
          <xdr:rowOff>9525</xdr:rowOff>
        </xdr:from>
        <xdr:to>
          <xdr:col>2</xdr:col>
          <xdr:colOff>285750</xdr:colOff>
          <xdr:row>21</xdr:row>
          <xdr:rowOff>247650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4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22</xdr:row>
          <xdr:rowOff>0</xdr:rowOff>
        </xdr:from>
        <xdr:to>
          <xdr:col>2</xdr:col>
          <xdr:colOff>285750</xdr:colOff>
          <xdr:row>22</xdr:row>
          <xdr:rowOff>247650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4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733425</xdr:colOff>
          <xdr:row>20</xdr:row>
          <xdr:rowOff>9525</xdr:rowOff>
        </xdr:from>
        <xdr:to>
          <xdr:col>2</xdr:col>
          <xdr:colOff>285750</xdr:colOff>
          <xdr:row>20</xdr:row>
          <xdr:rowOff>247650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4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16</xdr:row>
          <xdr:rowOff>0</xdr:rowOff>
        </xdr:from>
        <xdr:to>
          <xdr:col>2</xdr:col>
          <xdr:colOff>314325</xdr:colOff>
          <xdr:row>16</xdr:row>
          <xdr:rowOff>228600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4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17</xdr:row>
          <xdr:rowOff>0</xdr:rowOff>
        </xdr:from>
        <xdr:to>
          <xdr:col>2</xdr:col>
          <xdr:colOff>295275</xdr:colOff>
          <xdr:row>17</xdr:row>
          <xdr:rowOff>228600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4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714375</xdr:colOff>
          <xdr:row>23</xdr:row>
          <xdr:rowOff>19050</xdr:rowOff>
        </xdr:from>
        <xdr:to>
          <xdr:col>2</xdr:col>
          <xdr:colOff>295275</xdr:colOff>
          <xdr:row>23</xdr:row>
          <xdr:rowOff>266700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4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714375</xdr:colOff>
          <xdr:row>24</xdr:row>
          <xdr:rowOff>19050</xdr:rowOff>
        </xdr:from>
        <xdr:to>
          <xdr:col>2</xdr:col>
          <xdr:colOff>295275</xdr:colOff>
          <xdr:row>24</xdr:row>
          <xdr:rowOff>238125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4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714375</xdr:colOff>
          <xdr:row>25</xdr:row>
          <xdr:rowOff>19050</xdr:rowOff>
        </xdr:from>
        <xdr:to>
          <xdr:col>2</xdr:col>
          <xdr:colOff>295275</xdr:colOff>
          <xdr:row>25</xdr:row>
          <xdr:rowOff>266700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4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26</xdr:row>
          <xdr:rowOff>0</xdr:rowOff>
        </xdr:from>
        <xdr:to>
          <xdr:col>2</xdr:col>
          <xdr:colOff>314325</xdr:colOff>
          <xdr:row>26</xdr:row>
          <xdr:rowOff>228600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4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17</xdr:row>
          <xdr:rowOff>0</xdr:rowOff>
        </xdr:from>
        <xdr:to>
          <xdr:col>2</xdr:col>
          <xdr:colOff>314325</xdr:colOff>
          <xdr:row>17</xdr:row>
          <xdr:rowOff>228600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4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17</xdr:row>
          <xdr:rowOff>0</xdr:rowOff>
        </xdr:from>
        <xdr:to>
          <xdr:col>2</xdr:col>
          <xdr:colOff>295275</xdr:colOff>
          <xdr:row>17</xdr:row>
          <xdr:rowOff>228600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4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714375</xdr:colOff>
          <xdr:row>27</xdr:row>
          <xdr:rowOff>19050</xdr:rowOff>
        </xdr:from>
        <xdr:to>
          <xdr:col>2</xdr:col>
          <xdr:colOff>295275</xdr:colOff>
          <xdr:row>27</xdr:row>
          <xdr:rowOff>266700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4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15</xdr:row>
          <xdr:rowOff>0</xdr:rowOff>
        </xdr:from>
        <xdr:to>
          <xdr:col>2</xdr:col>
          <xdr:colOff>295275</xdr:colOff>
          <xdr:row>15</xdr:row>
          <xdr:rowOff>238125</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4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15</xdr:row>
          <xdr:rowOff>0</xdr:rowOff>
        </xdr:from>
        <xdr:to>
          <xdr:col>2</xdr:col>
          <xdr:colOff>295275</xdr:colOff>
          <xdr:row>15</xdr:row>
          <xdr:rowOff>238125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4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18</xdr:row>
          <xdr:rowOff>0</xdr:rowOff>
        </xdr:from>
        <xdr:to>
          <xdr:col>2</xdr:col>
          <xdr:colOff>295275</xdr:colOff>
          <xdr:row>18</xdr:row>
          <xdr:rowOff>228600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4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18</xdr:row>
          <xdr:rowOff>0</xdr:rowOff>
        </xdr:from>
        <xdr:to>
          <xdr:col>2</xdr:col>
          <xdr:colOff>314325</xdr:colOff>
          <xdr:row>18</xdr:row>
          <xdr:rowOff>228600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4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18</xdr:row>
          <xdr:rowOff>0</xdr:rowOff>
        </xdr:from>
        <xdr:to>
          <xdr:col>2</xdr:col>
          <xdr:colOff>295275</xdr:colOff>
          <xdr:row>18</xdr:row>
          <xdr:rowOff>228600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4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21</xdr:row>
          <xdr:rowOff>0</xdr:rowOff>
        </xdr:from>
        <xdr:to>
          <xdr:col>2</xdr:col>
          <xdr:colOff>295275</xdr:colOff>
          <xdr:row>21</xdr:row>
          <xdr:rowOff>238125</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4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21</xdr:row>
          <xdr:rowOff>0</xdr:rowOff>
        </xdr:from>
        <xdr:to>
          <xdr:col>2</xdr:col>
          <xdr:colOff>295275</xdr:colOff>
          <xdr:row>21</xdr:row>
          <xdr:rowOff>238125</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4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26</xdr:row>
          <xdr:rowOff>0</xdr:rowOff>
        </xdr:from>
        <xdr:to>
          <xdr:col>2</xdr:col>
          <xdr:colOff>295275</xdr:colOff>
          <xdr:row>26</xdr:row>
          <xdr:rowOff>228600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4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26</xdr:row>
          <xdr:rowOff>0</xdr:rowOff>
        </xdr:from>
        <xdr:to>
          <xdr:col>2</xdr:col>
          <xdr:colOff>314325</xdr:colOff>
          <xdr:row>26</xdr:row>
          <xdr:rowOff>228600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4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26</xdr:row>
          <xdr:rowOff>0</xdr:rowOff>
        </xdr:from>
        <xdr:to>
          <xdr:col>2</xdr:col>
          <xdr:colOff>295275</xdr:colOff>
          <xdr:row>26</xdr:row>
          <xdr:rowOff>228600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4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24</xdr:row>
          <xdr:rowOff>0</xdr:rowOff>
        </xdr:from>
        <xdr:to>
          <xdr:col>2</xdr:col>
          <xdr:colOff>295275</xdr:colOff>
          <xdr:row>24</xdr:row>
          <xdr:rowOff>238125</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4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24</xdr:row>
          <xdr:rowOff>0</xdr:rowOff>
        </xdr:from>
        <xdr:to>
          <xdr:col>2</xdr:col>
          <xdr:colOff>295275</xdr:colOff>
          <xdr:row>24</xdr:row>
          <xdr:rowOff>238125</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4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27</xdr:row>
          <xdr:rowOff>438150</xdr:rowOff>
        </xdr:from>
        <xdr:to>
          <xdr:col>2</xdr:col>
          <xdr:colOff>314325</xdr:colOff>
          <xdr:row>29</xdr:row>
          <xdr:rowOff>9525</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4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12</xdr:row>
          <xdr:rowOff>171450</xdr:rowOff>
        </xdr:from>
        <xdr:to>
          <xdr:col>2</xdr:col>
          <xdr:colOff>295275</xdr:colOff>
          <xdr:row>14</xdr:row>
          <xdr:rowOff>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4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12</xdr:row>
          <xdr:rowOff>171450</xdr:rowOff>
        </xdr:from>
        <xdr:to>
          <xdr:col>2</xdr:col>
          <xdr:colOff>295275</xdr:colOff>
          <xdr:row>14</xdr:row>
          <xdr:rowOff>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4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xdr:row>
          <xdr:rowOff>228600</xdr:rowOff>
        </xdr:from>
        <xdr:to>
          <xdr:col>2</xdr:col>
          <xdr:colOff>295275</xdr:colOff>
          <xdr:row>15</xdr:row>
          <xdr:rowOff>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4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xdr:row>
          <xdr:rowOff>57150</xdr:rowOff>
        </xdr:from>
        <xdr:to>
          <xdr:col>2</xdr:col>
          <xdr:colOff>295275</xdr:colOff>
          <xdr:row>19</xdr:row>
          <xdr:rowOff>295275</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4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Microsoft\Windows\INetCache\Content.Outlook\UDGRXJFA\&#1504;&#1505;&#1508;&#1495;&#1497;&#1501;_-_&#1504;&#1493;&#1492;&#1500;_&#1514;&#1502;&#1497;&#1499;&#1492;_&#1489;&#1511;&#1491;&#1501;_&#1514;&#1497;&#1497;&#1512;&#1493;&#15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511;&#1493;&#1500;&#1493;&#1514;%20&#1511;&#1493;&#1512;&#1488;&#1497;&#1501;%202020/&#1496;&#1497;&#1508;&#1493;&#1500;%20&#1504;&#1511;&#1493;&#1491;&#1514;&#1497;/&#1496;&#1497;&#1508;&#1493;&#1500;%20&#1504;&#1511;&#1493;&#1491;&#1514;&#1497;%202020-%20&#1504;&#1505;&#1508;&#1495;&#1497;&#1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s>
    <sheetDataSet>
      <sheetData sheetId="0"/>
      <sheetData sheetId="1"/>
      <sheetData sheetId="2"/>
      <sheetData sheetId="3"/>
      <sheetData sheetId="4">
        <row r="3">
          <cell r="A3" t="str">
            <v>בנק אגוד לישראל בע"מ</v>
          </cell>
          <cell r="C3" t="str">
            <v>SBI State Bank of India. מספר סניף: 1</v>
          </cell>
        </row>
        <row r="4">
          <cell r="A4" t="str">
            <v>בנק דיסקונט לישראל בע"מ</v>
          </cell>
          <cell r="C4" t="str">
            <v>א"ת ראשל"צ. מספר סניף: 495</v>
          </cell>
        </row>
        <row r="5">
          <cell r="A5" t="str">
            <v>בנק דיסקונט למשכנתאות בע"מ</v>
          </cell>
          <cell r="C5" t="str">
            <v>אביבים. מספר סניף: 127</v>
          </cell>
        </row>
        <row r="6">
          <cell r="A6" t="str">
            <v>בנק דקסיה ישראל בע"מ</v>
          </cell>
          <cell r="C6" t="str">
            <v>אבן גבירול. מספר סניף: 28</v>
          </cell>
        </row>
        <row r="7">
          <cell r="A7" t="str">
            <v>בנק הפועלים בע"מ</v>
          </cell>
          <cell r="C7" t="str">
            <v>אבן יהודה. מספר סניף: 652</v>
          </cell>
        </row>
        <row r="8">
          <cell r="A8" t="str">
            <v>בנק יהב לעובדי המדינה בע"מ</v>
          </cell>
          <cell r="C8" t="str">
            <v>אבן יהודה. מספר סניף: 957</v>
          </cell>
        </row>
        <row r="9">
          <cell r="A9" t="str">
            <v>בנק ירושלים בע"מ</v>
          </cell>
          <cell r="C9" t="str">
            <v>אבני חן. מספר סניף: 126</v>
          </cell>
        </row>
        <row r="10">
          <cell r="A10" t="str">
            <v>בנק לאומי לישראל בע"מ</v>
          </cell>
          <cell r="C10" t="str">
            <v>אגוד ישיר. מספר סניף: 123</v>
          </cell>
        </row>
        <row r="11">
          <cell r="A11" t="str">
            <v>בנק לאומי למשכנתאות בע"מ</v>
          </cell>
          <cell r="C11" t="str">
            <v>אגוד פרימיום. מספר סניף: 55</v>
          </cell>
        </row>
        <row r="12">
          <cell r="A12" t="str">
            <v>בנק מזרחי טפחות בע"מ</v>
          </cell>
          <cell r="C12" t="str">
            <v>אגוד פרמיום-חיפה. מספר סניף: 56</v>
          </cell>
        </row>
        <row r="13">
          <cell r="A13" t="str">
            <v>בנק מסד בע"מ</v>
          </cell>
          <cell r="C13" t="str">
            <v>אגוז. מספר סניף: 736</v>
          </cell>
        </row>
        <row r="14">
          <cell r="A14" t="str">
            <v>בנק מרכנתיל דיסקונט בע"מ</v>
          </cell>
          <cell r="C14" t="str">
            <v>אגף החשבות. מספר סניף: 619</v>
          </cell>
        </row>
        <row r="15">
          <cell r="A15" t="str">
            <v>בנק ערבי ישראלי בע"מ</v>
          </cell>
          <cell r="C15" t="str">
            <v>אגף היעוץ המשפטי. מספר סניף: 202</v>
          </cell>
        </row>
        <row r="16">
          <cell r="A16" t="str">
            <v>בנק פועלי אגודת ישראל</v>
          </cell>
          <cell r="C16" t="str">
            <v>אגף היעוץ המשפטי. מספר סניף: 211</v>
          </cell>
        </row>
        <row r="17">
          <cell r="A17" t="str">
            <v>הבנק הבינלאומי הראשון</v>
          </cell>
          <cell r="C17" t="str">
            <v>אגף התפעול-סליקה מרכזית. מספר סניף: 129</v>
          </cell>
        </row>
        <row r="18">
          <cell r="A18" t="str">
            <v>יובנק בע"מ</v>
          </cell>
          <cell r="C18" t="str">
            <v>אגף משכן. מספר סניף: 60</v>
          </cell>
        </row>
        <row r="19">
          <cell r="A19" t="str">
            <v>בנקBNP Paribas</v>
          </cell>
          <cell r="C19" t="str">
            <v>אגף ניירות ערך. מספר סניף: 213</v>
          </cell>
        </row>
        <row r="20">
          <cell r="A20" t="str">
            <v>סיטיבנק - בנק סיטי</v>
          </cell>
          <cell r="C20" t="str">
            <v>אגף נכסים ובינוי. מספר סניף: 212</v>
          </cell>
        </row>
        <row r="21">
          <cell r="A21" t="str">
            <v>בנק HSBC</v>
          </cell>
          <cell r="C21" t="str">
            <v>אגרון. מספר סניף: 646</v>
          </cell>
        </row>
        <row r="22">
          <cell r="A22" t="str">
            <v>סטייט בנק אוף אינדיה  SBI State Bank of India</v>
          </cell>
          <cell r="C22" t="str">
            <v>אדומים. מספר סניף: 516</v>
          </cell>
        </row>
        <row r="23">
          <cell r="A23" t="str">
            <v>בנק אוצר החייל</v>
          </cell>
          <cell r="C23" t="str">
            <v>אום אל פאחם. מספר סניף: 97</v>
          </cell>
        </row>
        <row r="24">
          <cell r="A24" t="str">
            <v>בנק ברקליס</v>
          </cell>
          <cell r="C24" t="str">
            <v>אום אל פחם. מספר סניף: 18</v>
          </cell>
        </row>
        <row r="25">
          <cell r="A25" t="str">
            <v>בנק ישראל</v>
          </cell>
          <cell r="C25" t="str">
            <v>אום אל פחם. מספר סניף: 548</v>
          </cell>
        </row>
        <row r="26">
          <cell r="A26" t="str">
            <v>בנק החקלאות לישראל</v>
          </cell>
          <cell r="C26" t="str">
            <v>אום אל פחם. מספר סניף: 697</v>
          </cell>
        </row>
        <row r="27">
          <cell r="A27" t="str">
            <v>בנק הספנות לישראל</v>
          </cell>
          <cell r="C27" t="str">
            <v>אוניברסיטת בן גוריון. מספר סניף: 547</v>
          </cell>
        </row>
        <row r="28">
          <cell r="A28" t="str">
            <v>IDB Swiss Bank</v>
          </cell>
          <cell r="C28" t="str">
            <v>אוניברסיטת חיפה. מספר סניף: 745</v>
          </cell>
        </row>
        <row r="29">
          <cell r="A29" t="str">
            <v>דויטשה בנק</v>
          </cell>
          <cell r="C29" t="str">
            <v>אוניברסיטת ת"א. מספר סניף: 105</v>
          </cell>
        </row>
        <row r="30">
          <cell r="A30" t="str">
            <v>בנק קונטיננטל</v>
          </cell>
          <cell r="C30" t="str">
            <v>אוסישקין. מספר סניף: 665</v>
          </cell>
        </row>
        <row r="31">
          <cell r="A31" t="str">
            <v>בנק יורוטרייד</v>
          </cell>
          <cell r="C31" t="str">
            <v>אופק. מספר סניף: 572</v>
          </cell>
        </row>
        <row r="32">
          <cell r="A32" t="str">
            <v>אחר</v>
          </cell>
          <cell r="C32" t="str">
            <v>אופקים. מספר סניף: 437</v>
          </cell>
        </row>
        <row r="33">
          <cell r="C33" t="str">
            <v>אופקים. מספר סניף: 633</v>
          </cell>
        </row>
        <row r="34">
          <cell r="C34" t="str">
            <v>אופקים. מספר סניף: 789</v>
          </cell>
        </row>
        <row r="35">
          <cell r="C35" t="str">
            <v>אור יהודה. מספר סניף: 657</v>
          </cell>
        </row>
        <row r="36">
          <cell r="C36" t="str">
            <v>אור יהודה. מספר סניף: 676</v>
          </cell>
        </row>
        <row r="37">
          <cell r="C37" t="str">
            <v>אור יהודה. מספר סניף: 683</v>
          </cell>
        </row>
        <row r="38">
          <cell r="C38" t="str">
            <v>אור עקיבא. מספר סניף: 673</v>
          </cell>
        </row>
        <row r="39">
          <cell r="C39" t="str">
            <v>אורון פ"ת דיסקונט ביתי. מספר סניף: 391</v>
          </cell>
        </row>
        <row r="40">
          <cell r="C40" t="str">
            <v>אורן. מספר סניף: 591</v>
          </cell>
        </row>
        <row r="41">
          <cell r="C41" t="str">
            <v>אורנית. מספר סניף: 667</v>
          </cell>
        </row>
        <row r="42">
          <cell r="C42" t="str">
            <v>אזור תעשיה חולון. מספר סניף: 419</v>
          </cell>
        </row>
        <row r="43">
          <cell r="C43" t="str">
            <v>אזור תעשיה כפר סבא. מספר סניף: 533</v>
          </cell>
        </row>
        <row r="44">
          <cell r="C44" t="str">
            <v>אזור. מספר סניף: 643</v>
          </cell>
        </row>
        <row r="45">
          <cell r="C45" t="str">
            <v>אזור. מספר סניף: 827</v>
          </cell>
        </row>
        <row r="46">
          <cell r="C46" t="str">
            <v>אזורי חן. מספר סניף: 17</v>
          </cell>
        </row>
        <row r="47">
          <cell r="C47" t="str">
            <v>אחד העם. מספר סניף: 811</v>
          </cell>
        </row>
        <row r="48">
          <cell r="C48" t="str">
            <v>אחוזה. מספר סניף: 704</v>
          </cell>
        </row>
        <row r="49">
          <cell r="C49" t="str">
            <v>אחיעזר. מספר סניף: 856</v>
          </cell>
        </row>
        <row r="50">
          <cell r="C50" t="str">
            <v>איילון (קופ"ג). מספר סניף: 633</v>
          </cell>
        </row>
        <row r="51">
          <cell r="C51" t="str">
            <v>איילון עסקים. מספר סניף: 63</v>
          </cell>
        </row>
        <row r="52">
          <cell r="C52" t="str">
            <v>איירפורט סיטי עסקים. מספר סניף: 175</v>
          </cell>
        </row>
        <row r="53">
          <cell r="C53" t="str">
            <v>איכלוב. מספר סניף: 195</v>
          </cell>
        </row>
        <row r="54">
          <cell r="C54" t="str">
            <v>אילון. מספר סניף: 558</v>
          </cell>
        </row>
        <row r="55">
          <cell r="C55" t="str">
            <v>אילת. מספר סניף: 281</v>
          </cell>
        </row>
        <row r="56">
          <cell r="C56" t="str">
            <v>אילת. מספר סניף: 3</v>
          </cell>
        </row>
        <row r="57">
          <cell r="C57" t="str">
            <v>אילת. מספר סניף: 3</v>
          </cell>
        </row>
        <row r="58">
          <cell r="C58" t="str">
            <v>אילת. מספר סניף: 377</v>
          </cell>
        </row>
        <row r="59">
          <cell r="C59" t="str">
            <v>אילת. מספר סניף: 470</v>
          </cell>
        </row>
        <row r="60">
          <cell r="C60" t="str">
            <v>אילת. מספר סניף: 644</v>
          </cell>
        </row>
        <row r="61">
          <cell r="C61" t="str">
            <v>אילת. מספר סניף: 999</v>
          </cell>
        </row>
        <row r="62">
          <cell r="C62" t="str">
            <v>אינשטיין. מספר סניף: 778</v>
          </cell>
        </row>
        <row r="63">
          <cell r="C63" t="str">
            <v>אינשטיין. מספר סניף: 833</v>
          </cell>
        </row>
        <row r="64">
          <cell r="C64" t="str">
            <v>אכסאל. מספר סניף: 14</v>
          </cell>
        </row>
        <row r="65">
          <cell r="C65" t="str">
            <v>אכסאל. מספר סניף: 671</v>
          </cell>
        </row>
        <row r="66">
          <cell r="C66" t="str">
            <v>אל ראם. מספר סניף: 640</v>
          </cell>
        </row>
        <row r="67">
          <cell r="C67" t="str">
            <v>אלון שבות. מספר סניף: 454</v>
          </cell>
        </row>
        <row r="68">
          <cell r="C68" t="str">
            <v>אלוני השרון. מספר סניף: 648</v>
          </cell>
        </row>
        <row r="69">
          <cell r="C69" t="str">
            <v>אלטשולר קופ"ג. מספר סניף: 627</v>
          </cell>
        </row>
        <row r="70">
          <cell r="C70" t="str">
            <v>אלנבי. מספר סניף: 16</v>
          </cell>
        </row>
        <row r="71">
          <cell r="C71" t="str">
            <v>אלעד. מספר סניף: 143</v>
          </cell>
        </row>
        <row r="72">
          <cell r="C72" t="str">
            <v>אלעד. מספר סניף: 176</v>
          </cell>
        </row>
        <row r="73">
          <cell r="C73" t="str">
            <v>אלעד. מספר סניף: 475</v>
          </cell>
        </row>
        <row r="74">
          <cell r="C74" t="str">
            <v>אלעד. מספר סניף: 76</v>
          </cell>
        </row>
        <row r="75">
          <cell r="C75" t="str">
            <v>אם המושבות. מספר סניף: 124</v>
          </cell>
        </row>
        <row r="76">
          <cell r="C76" t="str">
            <v>אם המושבות. מספר סניף: 362</v>
          </cell>
        </row>
        <row r="77">
          <cell r="C77" t="str">
            <v>אם המושבות. מספר סניף: 465</v>
          </cell>
        </row>
        <row r="78">
          <cell r="C78" t="str">
            <v>אם המושבות. מספר סניף: 709</v>
          </cell>
        </row>
        <row r="79">
          <cell r="C79" t="str">
            <v>אנלייסט קופ"ג. מספר סניף: 621</v>
          </cell>
        </row>
        <row r="80">
          <cell r="C80" t="str">
            <v>אסף הרופא. מספר סניף: 137</v>
          </cell>
        </row>
        <row r="81">
          <cell r="C81" t="str">
            <v>אסף הרופא. מספר סניף: 396</v>
          </cell>
        </row>
        <row r="82">
          <cell r="C82" t="str">
            <v>אסף הרופא. מספר סניף: 998</v>
          </cell>
        </row>
        <row r="83">
          <cell r="C83" t="str">
            <v>אעבלין. מספר סניף: 32</v>
          </cell>
        </row>
        <row r="84">
          <cell r="C84" t="str">
            <v>אעבלין. מספר סניף: 756</v>
          </cell>
        </row>
        <row r="85">
          <cell r="C85" t="str">
            <v>אפק. מספר סניף: 348</v>
          </cell>
        </row>
        <row r="86">
          <cell r="C86" t="str">
            <v>אפק. מספר סניף: 36</v>
          </cell>
        </row>
        <row r="87">
          <cell r="C87" t="str">
            <v>אפקה. מספר סניף: 198</v>
          </cell>
        </row>
        <row r="88">
          <cell r="C88" t="str">
            <v>אפרידר. מספר סניף: 651</v>
          </cell>
        </row>
        <row r="89">
          <cell r="C89" t="str">
            <v>אפרידר. מספר סניף: 926</v>
          </cell>
        </row>
        <row r="90">
          <cell r="C90" t="str">
            <v>אקסלנס 2 קופ"ג. מספר סניף: 629</v>
          </cell>
        </row>
        <row r="91">
          <cell r="C91" t="str">
            <v>אקסלנס 3 קופ"ג. מספר סניף: 630</v>
          </cell>
        </row>
        <row r="92">
          <cell r="C92" t="str">
            <v>אקסלנס 4 קופ"ג. מספר סניף: 635</v>
          </cell>
        </row>
        <row r="93">
          <cell r="C93" t="str">
            <v>אקסלנס 5 קופ"ג. מספר סניף: 636</v>
          </cell>
        </row>
        <row r="94">
          <cell r="C94" t="str">
            <v>אקסלנס 6 קופ"ג. מספר סניף: 637</v>
          </cell>
        </row>
        <row r="95">
          <cell r="C95" t="str">
            <v>אקספרס אשדוד. מספר סניף: 269</v>
          </cell>
        </row>
        <row r="96">
          <cell r="C96" t="str">
            <v>אקספרס אשקלון. מספר סניף: 289</v>
          </cell>
        </row>
        <row r="97">
          <cell r="C97" t="str">
            <v>אקספרס המכללה למנהל. מספר סניף: 296</v>
          </cell>
        </row>
        <row r="98">
          <cell r="C98" t="str">
            <v>אקספרס חורה. מספר סניף: 487</v>
          </cell>
        </row>
        <row r="99">
          <cell r="C99" t="str">
            <v>אקספרס מודיעין. מספר סניף: 251</v>
          </cell>
        </row>
        <row r="100">
          <cell r="C100" t="str">
            <v>אקספרס פתח- תקוה. מספר סניף: 285</v>
          </cell>
        </row>
        <row r="101">
          <cell r="C101" t="str">
            <v>אקספרס קרית אתא. מספר סניף: 293</v>
          </cell>
        </row>
        <row r="102">
          <cell r="C102" t="str">
            <v>אקספרס ראשל"צ. מספר סניף: 287</v>
          </cell>
        </row>
        <row r="103">
          <cell r="C103" t="str">
            <v>אקספרס רמלה. מספר סניף: 288</v>
          </cell>
        </row>
        <row r="104">
          <cell r="C104" t="str">
            <v>אריאל. מספר סניף: 286</v>
          </cell>
        </row>
        <row r="105">
          <cell r="C105" t="str">
            <v>אריאל. מספר סניף: 343</v>
          </cell>
        </row>
        <row r="106">
          <cell r="C106" t="str">
            <v>ארלוזורוב ת"א. מספר סניף: 808</v>
          </cell>
        </row>
        <row r="107">
          <cell r="C107" t="str">
            <v>ארלוזורוב. מספר סניף: 608</v>
          </cell>
        </row>
        <row r="108">
          <cell r="C108" t="str">
            <v>ארמון הנציב. מספר סניף: 588</v>
          </cell>
        </row>
        <row r="109">
          <cell r="C109" t="str">
            <v>אשדוד ים. מספר סניף: 438</v>
          </cell>
        </row>
        <row r="110">
          <cell r="C110" t="str">
            <v>אשדוד סיטי. מספר סניף: 33</v>
          </cell>
        </row>
        <row r="111">
          <cell r="C111" t="str">
            <v>אשדוד סיטי. מספר סניף: 565</v>
          </cell>
        </row>
        <row r="112">
          <cell r="C112" t="str">
            <v>אשדוד עסקים. מספר סניף: 399</v>
          </cell>
        </row>
        <row r="113">
          <cell r="C113" t="str">
            <v>אשדוד עסקים. מספר סניף: 76</v>
          </cell>
        </row>
        <row r="114">
          <cell r="C114" t="str">
            <v>אשדוד. מספר סניף: 114</v>
          </cell>
        </row>
        <row r="115">
          <cell r="C115" t="str">
            <v>אשדוד. מספר סניף: 186</v>
          </cell>
        </row>
        <row r="116">
          <cell r="C116" t="str">
            <v>אשדוד. מספר סניף: 355</v>
          </cell>
        </row>
        <row r="117">
          <cell r="C117" t="str">
            <v>אשדוד. מספר סניף: 4</v>
          </cell>
        </row>
        <row r="118">
          <cell r="C118" t="str">
            <v>אשדוד. מספר סניף: 416</v>
          </cell>
        </row>
        <row r="119">
          <cell r="C119" t="str">
            <v>אשדוד. מספר סניף: 516</v>
          </cell>
        </row>
        <row r="120">
          <cell r="C120" t="str">
            <v>אשדוד. מספר סניף: 61</v>
          </cell>
        </row>
        <row r="121">
          <cell r="C121" t="str">
            <v>אשדוד. מספר סניף: 658</v>
          </cell>
        </row>
        <row r="122">
          <cell r="C122" t="str">
            <v>אשדוד. מספר סניף: 676</v>
          </cell>
        </row>
        <row r="123">
          <cell r="C123" t="str">
            <v>אשדוד. מספר סניף: 71</v>
          </cell>
        </row>
        <row r="124">
          <cell r="C124" t="str">
            <v>אשדוד. מספר סניף: 932</v>
          </cell>
        </row>
        <row r="125">
          <cell r="C125" t="str">
            <v>אשדוד. מספר סניף: 932</v>
          </cell>
        </row>
        <row r="126">
          <cell r="C126" t="str">
            <v>אשקלון ברנע. מספר סניף: 132</v>
          </cell>
        </row>
        <row r="127">
          <cell r="C127" t="str">
            <v>אשקלון. מספר סניף: 109</v>
          </cell>
        </row>
        <row r="128">
          <cell r="C128" t="str">
            <v>אשקלון. מספר סניף: 125</v>
          </cell>
        </row>
        <row r="129">
          <cell r="C129" t="str">
            <v>אשקלון. מספר סניף: 128</v>
          </cell>
        </row>
        <row r="130">
          <cell r="C130" t="str">
            <v>אשקלון. מספר סניף: 192</v>
          </cell>
        </row>
        <row r="131">
          <cell r="C131" t="str">
            <v>אשקלון. מספר סניף: 349</v>
          </cell>
        </row>
        <row r="132">
          <cell r="C132" t="str">
            <v>אשקלון. מספר סניף: 427</v>
          </cell>
        </row>
        <row r="133">
          <cell r="C133" t="str">
            <v>אשקלון. מספר סניף: 491</v>
          </cell>
        </row>
        <row r="134">
          <cell r="C134" t="str">
            <v>אשקלון. מספר סניף: 650</v>
          </cell>
        </row>
        <row r="135">
          <cell r="C135" t="str">
            <v>אשקלון. מספר סניף: 66</v>
          </cell>
        </row>
        <row r="136">
          <cell r="C136" t="str">
            <v>אשקלון. מספר סניף: 925</v>
          </cell>
        </row>
        <row r="137">
          <cell r="C137" t="str">
            <v>אשראי. מספר סניף: 148</v>
          </cell>
        </row>
        <row r="138">
          <cell r="C138" t="str">
            <v>אתגרים. מספר סניף: 407</v>
          </cell>
        </row>
        <row r="139">
          <cell r="C139" t="str">
            <v>באקה אל גרביה. מספר סניף: 666</v>
          </cell>
        </row>
        <row r="140">
          <cell r="C140" t="str">
            <v>באקה אל גרביה. מספר סניף: 983</v>
          </cell>
        </row>
        <row r="141">
          <cell r="C141" t="str">
            <v>באר-שבע עסקים. מספר סניף: 177</v>
          </cell>
        </row>
        <row r="142">
          <cell r="C142" t="str">
            <v>באר יעקב. מספר סניף: 150</v>
          </cell>
        </row>
        <row r="143">
          <cell r="C143" t="str">
            <v>באר יעקב. מספר סניף: 637</v>
          </cell>
        </row>
        <row r="144">
          <cell r="C144" t="str">
            <v>באר יעקב. מספר סניף: 704</v>
          </cell>
        </row>
        <row r="145">
          <cell r="C145" t="str">
            <v>באר שבע. מספר סניף: 124</v>
          </cell>
        </row>
        <row r="146">
          <cell r="C146" t="str">
            <v>באר שבע. מספר סניף: 17</v>
          </cell>
        </row>
        <row r="147">
          <cell r="C147" t="str">
            <v>באר שבע. מספר סניף: 363</v>
          </cell>
        </row>
        <row r="148">
          <cell r="C148" t="str">
            <v>באר שבע. מספר סניף: 539</v>
          </cell>
        </row>
        <row r="149">
          <cell r="C149" t="str">
            <v>באר שבע. מספר סניף: 631</v>
          </cell>
        </row>
        <row r="150">
          <cell r="C150" t="str">
            <v>באר שבע. מספר סניף: 645</v>
          </cell>
        </row>
        <row r="151">
          <cell r="C151" t="str">
            <v>באר שבע. מספר סניף: 69</v>
          </cell>
        </row>
        <row r="152">
          <cell r="C152" t="str">
            <v>באר שבע. מספר סניף: 921</v>
          </cell>
        </row>
        <row r="153">
          <cell r="C153" t="str">
            <v>באר שבע. מספר סניף: 94</v>
          </cell>
        </row>
        <row r="154">
          <cell r="C154" t="str">
            <v>באר שבע. מספר סניף: 94</v>
          </cell>
        </row>
        <row r="155">
          <cell r="C155" t="str">
            <v>בבלי. מספר סניף: 776</v>
          </cell>
        </row>
        <row r="156">
          <cell r="C156" t="str">
            <v>בועיינה - נג'ידאת. מספר סניף: 724</v>
          </cell>
        </row>
        <row r="157">
          <cell r="C157" t="str">
            <v>בועיינה נוג'ידאת. מספר סניף: 12</v>
          </cell>
        </row>
        <row r="158">
          <cell r="C158" t="str">
            <v>בורסת היהלומים. מספר סניף: 629</v>
          </cell>
        </row>
        <row r="159">
          <cell r="C159" t="str">
            <v>בורסת היהלומים. מספר סניף: 80</v>
          </cell>
        </row>
        <row r="160">
          <cell r="C160" t="str">
            <v>בזל. מספר סניף: 813</v>
          </cell>
        </row>
        <row r="161">
          <cell r="C161" t="str">
            <v>בטוח לאומי ושרות תעסוקה. מספר סניף: 580</v>
          </cell>
        </row>
        <row r="162">
          <cell r="C162" t="str">
            <v>בי"ח וולפסון. מספר סניף: 330</v>
          </cell>
        </row>
        <row r="163">
          <cell r="C163" t="str">
            <v>בי"ח נהריה. מספר סניף: 397</v>
          </cell>
        </row>
        <row r="164">
          <cell r="C164" t="str">
            <v>ביאליק. מספר סניף: 803</v>
          </cell>
        </row>
        <row r="165">
          <cell r="C165" t="str">
            <v>בילו. מספר סניף: 929</v>
          </cell>
        </row>
        <row r="166">
          <cell r="C166" t="str">
            <v>בינלאומי קול. מספר סניף: 295</v>
          </cell>
        </row>
        <row r="167">
          <cell r="C167" t="str">
            <v>ביצוע. מספר סניף: 689</v>
          </cell>
        </row>
        <row r="168">
          <cell r="C168" t="str">
            <v>בית אבות "בית בכפר". מספר סניף: 52</v>
          </cell>
        </row>
        <row r="169">
          <cell r="C169" t="str">
            <v>בית אבות "בית גיל פז". מספר סניף: 53</v>
          </cell>
        </row>
        <row r="170">
          <cell r="C170" t="str">
            <v>בית אבות "בית מוזס". מספר סניף: 62</v>
          </cell>
        </row>
        <row r="171">
          <cell r="C171" t="str">
            <v>בית אבות "הדרים בכפר". מספר סניף: 51</v>
          </cell>
        </row>
        <row r="172">
          <cell r="C172" t="str">
            <v>בית אבות "הוד". מספר סניף: 64</v>
          </cell>
        </row>
        <row r="173">
          <cell r="C173" t="str">
            <v>בית אבות "זרע סלומון". מספר סניף: 54</v>
          </cell>
        </row>
        <row r="174">
          <cell r="C174" t="str">
            <v>בית אבות "מגדלי הים התיכון". מספר סניף: 50</v>
          </cell>
        </row>
        <row r="175">
          <cell r="C175" t="str">
            <v>בית אבות "מעונות מכבי". מספר סניף: 58</v>
          </cell>
        </row>
        <row r="176">
          <cell r="C176" t="str">
            <v>בית אבות "נופי גילה". מספר סניף: 65</v>
          </cell>
        </row>
        <row r="177">
          <cell r="C177" t="str">
            <v>בית אבות "נופים". מספר סניף: 63</v>
          </cell>
        </row>
        <row r="178">
          <cell r="C178" t="str">
            <v>בית אבות "רמת אפעל". מספר סניף: 57</v>
          </cell>
        </row>
        <row r="179">
          <cell r="C179" t="str">
            <v>בית אבות דור כרמל. מספר סניף: 153</v>
          </cell>
        </row>
        <row r="180">
          <cell r="C180" t="str">
            <v>בית אל על. מספר סניף: 407</v>
          </cell>
        </row>
        <row r="181">
          <cell r="C181" t="str">
            <v>בית אסיה. מספר סניף: 1</v>
          </cell>
        </row>
        <row r="182">
          <cell r="C182" t="str">
            <v>בית אסיה. מספר סניף: 567</v>
          </cell>
        </row>
        <row r="183">
          <cell r="C183" t="str">
            <v>בית ג'אן. מספר סניף: 34</v>
          </cell>
        </row>
        <row r="184">
          <cell r="C184" t="str">
            <v>בית דגן. מספר סניף: 667</v>
          </cell>
        </row>
        <row r="185">
          <cell r="C185" t="str">
            <v>בית הכרם. מספר סניף: 69</v>
          </cell>
        </row>
        <row r="186">
          <cell r="C186" t="str">
            <v>בית הכרם. מספר סניף: 694</v>
          </cell>
        </row>
        <row r="187">
          <cell r="C187" t="str">
            <v>בית הכרם. מספר סניף: 903</v>
          </cell>
        </row>
        <row r="188">
          <cell r="C188" t="str">
            <v>בית הקרנות. מספר סניף: 106</v>
          </cell>
        </row>
        <row r="189">
          <cell r="C189" t="str">
            <v>בית התעשיה. מספר סניף: 208</v>
          </cell>
        </row>
        <row r="190">
          <cell r="C190" t="str">
            <v>בית וגן. מספר סניף: 158</v>
          </cell>
        </row>
        <row r="191">
          <cell r="C191" t="str">
            <v>בית וגן. מספר סניף: 213</v>
          </cell>
        </row>
        <row r="192">
          <cell r="C192" t="str">
            <v>בית וגן. מספר סניף: 766</v>
          </cell>
        </row>
        <row r="193">
          <cell r="C193" t="str">
            <v>בית יהב. מספר סניף: 123</v>
          </cell>
        </row>
        <row r="194">
          <cell r="C194" t="str">
            <v>בית מעיא. מספר סניף: 656</v>
          </cell>
        </row>
        <row r="195">
          <cell r="C195" t="str">
            <v>בית נח. מספר סניף: 515</v>
          </cell>
        </row>
        <row r="196">
          <cell r="C196" t="str">
            <v>בית שאן. מספר סניף: 439</v>
          </cell>
        </row>
        <row r="197">
          <cell r="C197" t="str">
            <v>בית שאן. מספר סניף: 717</v>
          </cell>
        </row>
        <row r="198">
          <cell r="C198" t="str">
            <v>בית שאן. מספר סניף: 966</v>
          </cell>
        </row>
        <row r="199">
          <cell r="C199" t="str">
            <v>בית שמש. מספר סניף: 147</v>
          </cell>
        </row>
        <row r="200">
          <cell r="C200" t="str">
            <v>בית שמש. מספר סניף: 167</v>
          </cell>
        </row>
        <row r="201">
          <cell r="C201" t="str">
            <v>בית שמש. מספר סניף: 461</v>
          </cell>
        </row>
        <row r="202">
          <cell r="C202" t="str">
            <v>בית שמש. מספר סניף: 567</v>
          </cell>
        </row>
        <row r="203">
          <cell r="C203" t="str">
            <v>בית שמש. מספר סניף: 692</v>
          </cell>
        </row>
        <row r="204">
          <cell r="C204" t="str">
            <v>בית שמש. מספר סניף: 916</v>
          </cell>
        </row>
        <row r="205">
          <cell r="C205" t="str">
            <v>ביתר עילית. מספר סניף: 177</v>
          </cell>
        </row>
        <row r="206">
          <cell r="C206" t="str">
            <v>ביתר עילית. מספר סניף: 290</v>
          </cell>
        </row>
        <row r="207">
          <cell r="C207" t="str">
            <v>ביתר עילית. מספר סניף: 734</v>
          </cell>
        </row>
        <row r="208">
          <cell r="C208" t="str">
            <v>בלינסון. מספר סניף: 552</v>
          </cell>
        </row>
        <row r="209">
          <cell r="C209" t="str">
            <v>בלפור בת-ים. מספר סניף: 554</v>
          </cell>
        </row>
        <row r="210">
          <cell r="C210" t="str">
            <v>בלפור. מספר סניף: 148</v>
          </cell>
        </row>
        <row r="211">
          <cell r="C211" t="str">
            <v>בלפור. מספר סניף: 527</v>
          </cell>
        </row>
        <row r="212">
          <cell r="C212" t="str">
            <v>במשרד מגרש "מרכז הרכב". מספר סניף: 661</v>
          </cell>
        </row>
        <row r="213">
          <cell r="C213" t="str">
            <v>במשרד מגרש הרכב "אוטו שי". מספר סניף: 672</v>
          </cell>
        </row>
        <row r="214">
          <cell r="C214" t="str">
            <v>במשרד מגרש הרכב "אוריקאר". מספר סניף: 611</v>
          </cell>
        </row>
        <row r="215">
          <cell r="C215" t="str">
            <v>במשרד מגרש הרכב "אינטררכב". מספר סניף: 921</v>
          </cell>
        </row>
        <row r="216">
          <cell r="C216" t="str">
            <v>בן יהודה. מספר סניף: 19</v>
          </cell>
        </row>
        <row r="217">
          <cell r="C217" t="str">
            <v>בן יהודה. מספר סניף: 401</v>
          </cell>
        </row>
        <row r="218">
          <cell r="C218" t="str">
            <v>בן יהודה. מספר סניף: 460</v>
          </cell>
        </row>
        <row r="219">
          <cell r="C219" t="str">
            <v>בן יהודה. מספר סניף: 689</v>
          </cell>
        </row>
        <row r="220">
          <cell r="C220" t="str">
            <v>בני ברק. מספר סניף: 139</v>
          </cell>
        </row>
        <row r="221">
          <cell r="C221" t="str">
            <v>בני ברק. מספר סניף: 188</v>
          </cell>
        </row>
        <row r="222">
          <cell r="C222" t="str">
            <v>בני ברק. מספר סניף: 55</v>
          </cell>
        </row>
        <row r="223">
          <cell r="C223" t="str">
            <v>בני ברק. מספר סניף: 655</v>
          </cell>
        </row>
        <row r="224">
          <cell r="C224" t="str">
            <v>בני ברק. מספר סניף: 732</v>
          </cell>
        </row>
        <row r="225">
          <cell r="C225" t="str">
            <v>בנימינה. מספר סניף: 621</v>
          </cell>
        </row>
        <row r="226">
          <cell r="C226" t="str">
            <v>בנימינה. מספר סניף: 955</v>
          </cell>
        </row>
        <row r="227">
          <cell r="C227" t="str">
            <v>בנקאות פלטינום. מספר סניף: 515</v>
          </cell>
        </row>
        <row r="228">
          <cell r="C228" t="str">
            <v>בנקאות פרטית בינלאומית 606 ת"א. מספר סניף: 606</v>
          </cell>
        </row>
        <row r="229">
          <cell r="C229" t="str">
            <v>בנקאות פרטית בינלאומית 718 ת"א. מספר סניף: 718</v>
          </cell>
        </row>
        <row r="230">
          <cell r="C230" t="str">
            <v>בנקאות פרטית בינלאומית ירושלים. מספר סניף: 780</v>
          </cell>
        </row>
        <row r="231">
          <cell r="C231" t="str">
            <v>בנקאות פרטית השרון. מספר סניף: 688</v>
          </cell>
        </row>
        <row r="232">
          <cell r="C232" t="str">
            <v>בנקאות פרטית חיפה. מספר סניף: 685</v>
          </cell>
        </row>
        <row r="233">
          <cell r="C233" t="str">
            <v>בנקאות פרטית ירושלים. מספר סניף: 687</v>
          </cell>
        </row>
        <row r="234">
          <cell r="C234" t="str">
            <v>בנקאות פרטית ת"א. מספר סניף: 686</v>
          </cell>
        </row>
        <row r="235">
          <cell r="C235" t="str">
            <v>בנקאות פרטית. מספר סניף: 30</v>
          </cell>
        </row>
        <row r="236">
          <cell r="C236" t="str">
            <v>בנקאות פרטית. מספר סניף: 667</v>
          </cell>
        </row>
        <row r="237">
          <cell r="C237" t="str">
            <v>בר אילן. מספר סניף: 414</v>
          </cell>
        </row>
        <row r="238">
          <cell r="C238" t="str">
            <v>ברנע אשקלון. מספר סניף: 490</v>
          </cell>
        </row>
        <row r="239">
          <cell r="C239" t="str">
            <v>ברק. מספר סניף: 576</v>
          </cell>
        </row>
        <row r="240">
          <cell r="C240" t="str">
            <v>ברקת, נתניה. מספר סניף: 553</v>
          </cell>
        </row>
        <row r="241">
          <cell r="C241" t="str">
            <v>בת גלים. מספר סניף: 386</v>
          </cell>
        </row>
        <row r="242">
          <cell r="C242" t="str">
            <v>בת ים חולון. מספר סניף: 382</v>
          </cell>
        </row>
        <row r="243">
          <cell r="C243" t="str">
            <v>בת ים. מספר סניף: 171</v>
          </cell>
        </row>
        <row r="244">
          <cell r="C244" t="str">
            <v>בת ים. מספר סניף: 39</v>
          </cell>
        </row>
        <row r="245">
          <cell r="C245" t="str">
            <v>בת ים. מספר סניף: 425</v>
          </cell>
        </row>
        <row r="246">
          <cell r="C246" t="str">
            <v>בת ים. מספר סניף: 51</v>
          </cell>
        </row>
        <row r="247">
          <cell r="C247" t="str">
            <v>בת ים. מספר סניף: 642</v>
          </cell>
        </row>
        <row r="248">
          <cell r="C248" t="str">
            <v>בת ים. מספר סניף: 678</v>
          </cell>
        </row>
        <row r="249">
          <cell r="C249" t="str">
            <v>בת ים. מספר סניף: 68</v>
          </cell>
        </row>
        <row r="250">
          <cell r="C250" t="str">
            <v>בת ים. מספר סניף: 73</v>
          </cell>
        </row>
        <row r="251">
          <cell r="C251" t="str">
            <v>בת ים. מספר סניף: 861</v>
          </cell>
        </row>
        <row r="252">
          <cell r="C252" t="str">
            <v>ג'דידה-מכר. מספר סניף: 681</v>
          </cell>
        </row>
        <row r="253">
          <cell r="C253" t="str">
            <v>ג'דיידה - מכר. מספר סניף: 47</v>
          </cell>
        </row>
        <row r="254">
          <cell r="C254" t="str">
            <v>ג'ולס. מספר סניף: 277</v>
          </cell>
        </row>
        <row r="255">
          <cell r="C255" t="str">
            <v>ג'לג'וליה. מספר סניף: 757</v>
          </cell>
        </row>
        <row r="256">
          <cell r="C256" t="str">
            <v>ג'ת. מספר סניף: 3</v>
          </cell>
        </row>
        <row r="257">
          <cell r="C257" t="str">
            <v>גאולה י-ם. מספר סניף: 417</v>
          </cell>
        </row>
        <row r="258">
          <cell r="C258" t="str">
            <v>גאולה. מספר סניף: 26</v>
          </cell>
        </row>
        <row r="259">
          <cell r="C259" t="str">
            <v>גאולה. מספר סניף: 635</v>
          </cell>
        </row>
        <row r="260">
          <cell r="C260" t="str">
            <v>גאולה. מספר סניף: 64</v>
          </cell>
        </row>
        <row r="261">
          <cell r="C261" t="str">
            <v>גאולה. מספר סניף: 911</v>
          </cell>
        </row>
        <row r="262">
          <cell r="C262" t="str">
            <v>גבעת אולגה. מספר סניף: 659</v>
          </cell>
        </row>
        <row r="263">
          <cell r="C263" t="str">
            <v>גבעת אולגה. מספר סניף: 959</v>
          </cell>
        </row>
        <row r="264">
          <cell r="C264" t="str">
            <v>גבעת אורנים. מספר סניף: 797</v>
          </cell>
        </row>
        <row r="265">
          <cell r="C265" t="str">
            <v>גבעת טל. מספר סניף: 302</v>
          </cell>
        </row>
        <row r="266">
          <cell r="C266" t="str">
            <v>גבעת טל. מספר סניף: 447</v>
          </cell>
        </row>
        <row r="267">
          <cell r="C267" t="str">
            <v>גבעת עדה. מספר סניף: 624</v>
          </cell>
        </row>
        <row r="268">
          <cell r="C268" t="str">
            <v>גבעת שאול. מספר סניף: 458</v>
          </cell>
        </row>
        <row r="269">
          <cell r="C269" t="str">
            <v>גבעת שאול. מספר סניף: 479</v>
          </cell>
        </row>
        <row r="270">
          <cell r="C270" t="str">
            <v>גבעת שאול. מספר סניף: 520</v>
          </cell>
        </row>
        <row r="271">
          <cell r="C271" t="str">
            <v>גבעת שאול. מספר סניף: 647</v>
          </cell>
        </row>
        <row r="272">
          <cell r="C272" t="str">
            <v>גבעת שמואל. מספר סניף: 319</v>
          </cell>
        </row>
        <row r="273">
          <cell r="C273" t="str">
            <v>גבעת שמואל. מספר סניף: 530</v>
          </cell>
        </row>
        <row r="274">
          <cell r="C274" t="str">
            <v>גבעת שמואל. מספר סניף: 692</v>
          </cell>
        </row>
        <row r="275">
          <cell r="C275" t="str">
            <v>גבעת שמואל. מספר סניף: 91</v>
          </cell>
        </row>
        <row r="276">
          <cell r="C276" t="str">
            <v>גבעת שמואל. מספר סניף: 95</v>
          </cell>
        </row>
        <row r="277">
          <cell r="C277" t="str">
            <v>גבעתיים. מספר סניף: 145</v>
          </cell>
        </row>
        <row r="278">
          <cell r="C278" t="str">
            <v>גבעתיים. מספר סניף: 179</v>
          </cell>
        </row>
        <row r="279">
          <cell r="C279" t="str">
            <v>גבעתיים. מספר סניף: 28</v>
          </cell>
        </row>
        <row r="280">
          <cell r="C280" t="str">
            <v>גבעתיים. מספר סניף: 455</v>
          </cell>
        </row>
        <row r="281">
          <cell r="C281" t="str">
            <v>גבעתיים. מספר סניף: 640</v>
          </cell>
        </row>
        <row r="282">
          <cell r="C282" t="str">
            <v>גבעתיים. מספר סניף: 666</v>
          </cell>
        </row>
        <row r="283">
          <cell r="C283" t="str">
            <v>גבעתיים. מספר סניף: 857</v>
          </cell>
        </row>
        <row r="284">
          <cell r="C284" t="str">
            <v>גדרה. מספר סניף: 112</v>
          </cell>
        </row>
        <row r="285">
          <cell r="C285" t="str">
            <v>גדרה. מספר סניף: 397</v>
          </cell>
        </row>
        <row r="286">
          <cell r="C286" t="str">
            <v>גדרה. מספר סניף: 646</v>
          </cell>
        </row>
        <row r="287">
          <cell r="C287" t="str">
            <v>גדרה. מספר סניף: 928</v>
          </cell>
        </row>
        <row r="288">
          <cell r="C288" t="str">
            <v>גור. מספר סניף: 766</v>
          </cell>
        </row>
        <row r="289">
          <cell r="C289" t="str">
            <v>גורדון. מספר סניף: 66</v>
          </cell>
        </row>
        <row r="290">
          <cell r="C290" t="str">
            <v>גורדון. מספר סניף: 804</v>
          </cell>
        </row>
        <row r="291">
          <cell r="C291" t="str">
            <v>גוש חלב. מספר סניף: 35</v>
          </cell>
        </row>
        <row r="292">
          <cell r="C292" t="str">
            <v>גילה. מספר סניף: 585</v>
          </cell>
        </row>
        <row r="293">
          <cell r="C293" t="str">
            <v>גילה. מספר סניף: 784</v>
          </cell>
        </row>
        <row r="294">
          <cell r="C294" t="str">
            <v>גלבוע ת"א. מספר סניף: 547</v>
          </cell>
        </row>
        <row r="295">
          <cell r="C295" t="str">
            <v>גלילות. מספר סניף: 139</v>
          </cell>
        </row>
        <row r="296">
          <cell r="C296" t="str">
            <v>גלילות. מספר סניף: 236</v>
          </cell>
        </row>
        <row r="297">
          <cell r="C297" t="str">
            <v>גלילות. מספר סניף: 314</v>
          </cell>
        </row>
        <row r="298">
          <cell r="C298" t="str">
            <v>גן העיר. מספר סניף: 421</v>
          </cell>
        </row>
        <row r="299">
          <cell r="C299" t="str">
            <v>גן יבנה. מספר סניף: 647</v>
          </cell>
        </row>
        <row r="300">
          <cell r="C300" t="str">
            <v>גן יבנה. מספר סניף: 739</v>
          </cell>
        </row>
        <row r="301">
          <cell r="C301" t="str">
            <v>גשר הירקון. מספר סניף: 829</v>
          </cell>
        </row>
        <row r="302">
          <cell r="C302" t="str">
            <v>ד"ש 10 קופ"ג. מספר סניף: 644</v>
          </cell>
        </row>
        <row r="303">
          <cell r="C303" t="str">
            <v>ד"ש 2 קופ"ג. מספר סניף: 626</v>
          </cell>
        </row>
        <row r="304">
          <cell r="C304" t="str">
            <v>ד"ש 3 קופ"ג. מספר סניף: 631</v>
          </cell>
        </row>
        <row r="305">
          <cell r="C305" t="str">
            <v>ד"ש 4 קופ"ג. מספר סניף: 638</v>
          </cell>
        </row>
        <row r="306">
          <cell r="C306" t="str">
            <v>ד"ש 5 קופ"ג. מספר סניף: 658</v>
          </cell>
        </row>
        <row r="307">
          <cell r="C307" t="str">
            <v>ד"ש 7 קופ"ג. מספר סניף: 641</v>
          </cell>
        </row>
        <row r="308">
          <cell r="C308" t="str">
            <v>ד"ש 8  קופ"ג. מספר סניף: 642</v>
          </cell>
        </row>
        <row r="309">
          <cell r="C309" t="str">
            <v>ד"ש 9  קופ"ג. מספר סניף: 643</v>
          </cell>
        </row>
        <row r="310">
          <cell r="C310" t="str">
            <v>ד"ש קופ"ג. מספר סניף: 622</v>
          </cell>
        </row>
        <row r="311">
          <cell r="C311" t="str">
            <v>ד"ש11 קופ"ג. מספר סניף: 645</v>
          </cell>
        </row>
        <row r="312">
          <cell r="C312" t="str">
            <v>ד"ש12 קופ"ג. מספר סניף: 646</v>
          </cell>
        </row>
        <row r="313">
          <cell r="C313" t="str">
            <v>ד"ש6 קופ"ג. מספר סניף: 640</v>
          </cell>
        </row>
        <row r="314">
          <cell r="C314" t="str">
            <v>דאלית אל כרמל-עוספייה. מספר סניף: 981</v>
          </cell>
        </row>
        <row r="315">
          <cell r="C315" t="str">
            <v>דאלית אל כרמל. מספר סניף: 742</v>
          </cell>
        </row>
        <row r="316">
          <cell r="C316" t="str">
            <v>דבוריה. מספר סניף: 29</v>
          </cell>
        </row>
        <row r="317">
          <cell r="C317" t="str">
            <v>דבוריה. מספר סניף: 623</v>
          </cell>
        </row>
        <row r="318">
          <cell r="C318" t="str">
            <v>דיזנגוף. מספר סניף: 65</v>
          </cell>
        </row>
        <row r="319">
          <cell r="C319" t="str">
            <v>דימונה. מספר סניף: 111</v>
          </cell>
        </row>
        <row r="320">
          <cell r="C320" t="str">
            <v>דימונה. מספר סניף: 456</v>
          </cell>
        </row>
        <row r="321">
          <cell r="C321" t="str">
            <v>דימונה. מספר סניף: 632</v>
          </cell>
        </row>
        <row r="322">
          <cell r="C322" t="str">
            <v>דימונה. מספר סניף: 649</v>
          </cell>
        </row>
        <row r="323">
          <cell r="C323" t="str">
            <v>דימונה. מספר סניף: 923</v>
          </cell>
        </row>
        <row r="324">
          <cell r="C324" t="str">
            <v>דיסקונט בדרך שלך אבנת. מספר סניף: 418</v>
          </cell>
        </row>
        <row r="325">
          <cell r="C325" t="str">
            <v>דיסקונט בדרך שלך גרנד קניון. מספר סניף: 477</v>
          </cell>
        </row>
        <row r="326">
          <cell r="C326" t="str">
            <v>דיסקונט בדרך שלך הר הצופים. מספר סניף: 363</v>
          </cell>
        </row>
        <row r="327">
          <cell r="C327" t="str">
            <v>דיסקונט בדרך שלך פארק מול- רעננה. מספר סניף: 426</v>
          </cell>
        </row>
        <row r="328">
          <cell r="C328" t="str">
            <v>דיסקונט בדרך שלך קמפוס ת"א. מספר סניף: 358</v>
          </cell>
        </row>
        <row r="329">
          <cell r="C329" t="str">
            <v>דיסקונט בדרך שלך קניון רננים. מספר סניף: 355</v>
          </cell>
        </row>
        <row r="330">
          <cell r="C330" t="str">
            <v>דיסקונט ניהול קופות גמל בע"מ. מספר סניף: 210</v>
          </cell>
        </row>
        <row r="331">
          <cell r="C331" t="str">
            <v>דיר - חנא. מספר סניף: 744</v>
          </cell>
        </row>
        <row r="332">
          <cell r="C332" t="str">
            <v>דיר אל אסד-בענה. מספר סניף: 38</v>
          </cell>
        </row>
        <row r="333">
          <cell r="C333" t="str">
            <v>דיר אל אסד - בענה. מספר סניף: 743</v>
          </cell>
        </row>
        <row r="334">
          <cell r="C334" t="str">
            <v>דלפק המסגר. מספר סניף: 514</v>
          </cell>
        </row>
        <row r="335">
          <cell r="C335" t="str">
            <v>דניאל. מספר סניף: 143</v>
          </cell>
        </row>
        <row r="336">
          <cell r="C336" t="str">
            <v>דניה. מספר סניף: 112</v>
          </cell>
        </row>
        <row r="337">
          <cell r="C337" t="str">
            <v>דניה. מספר סניף: 635</v>
          </cell>
        </row>
        <row r="338">
          <cell r="C338" t="str">
            <v>דקר. מספר סניף: 859</v>
          </cell>
        </row>
        <row r="339">
          <cell r="C339" t="str">
            <v>דרורים. מספר סניף: 405</v>
          </cell>
        </row>
        <row r="340">
          <cell r="C340" t="str">
            <v>דרך בן גוריון. מספר סניף: 58</v>
          </cell>
        </row>
        <row r="341">
          <cell r="C341" t="str">
            <v>דרך הים. מספר סניף: 655</v>
          </cell>
        </row>
        <row r="342">
          <cell r="C342" t="str">
            <v>דרך שלמה. מספר סניף: 17</v>
          </cell>
        </row>
        <row r="343">
          <cell r="C343" t="str">
            <v>האגף העסקי. מספר סניף: 31</v>
          </cell>
        </row>
        <row r="344">
          <cell r="C344" t="str">
            <v>האגף לניירות ערך ונכסים פיננסיים. מספר סניף: 531</v>
          </cell>
        </row>
        <row r="345">
          <cell r="C345" t="str">
            <v>האגף לניירות ערך ונכסים פיננסיים. מספר סניף: 795</v>
          </cell>
        </row>
        <row r="346">
          <cell r="C346" t="str">
            <v>האופרה. מספר סניף: 44</v>
          </cell>
        </row>
        <row r="347">
          <cell r="C347" t="str">
            <v>האירוסים. מספר סניף: 240</v>
          </cell>
        </row>
        <row r="348">
          <cell r="C348" t="str">
            <v>האפוטרופוס הכללי. מספר סניף: 457</v>
          </cell>
        </row>
        <row r="349">
          <cell r="C349" t="str">
            <v>האפוטרופוס הכללי. מספר סניף: 994</v>
          </cell>
        </row>
        <row r="350">
          <cell r="C350" t="str">
            <v>האשל. מספר סניף: 770</v>
          </cell>
        </row>
        <row r="351">
          <cell r="C351" t="str">
            <v>הבאר. מספר סניף: 637</v>
          </cell>
        </row>
        <row r="352">
          <cell r="C352" t="str">
            <v>הבורסה. מספר סניף: 26</v>
          </cell>
        </row>
        <row r="353">
          <cell r="C353" t="str">
            <v>הבורסה. מספר סניף: 4</v>
          </cell>
        </row>
        <row r="354">
          <cell r="C354" t="str">
            <v>הברזל. מספר סניף: 673</v>
          </cell>
        </row>
        <row r="355">
          <cell r="C355" t="str">
            <v>הגבעה הצרפתית. מספר סניף: 784</v>
          </cell>
        </row>
        <row r="356">
          <cell r="C356" t="str">
            <v>הגולן. מספר סניף: 550</v>
          </cell>
        </row>
        <row r="357">
          <cell r="C357" t="str">
            <v>הגליל. מספר סניף: 507</v>
          </cell>
        </row>
        <row r="358">
          <cell r="C358" t="str">
            <v>הגליל. מספר סניף: 892</v>
          </cell>
        </row>
        <row r="359">
          <cell r="C359" t="str">
            <v>הגלים. מספר סניף: 584</v>
          </cell>
        </row>
        <row r="360">
          <cell r="C360" t="str">
            <v>הגן הטכנולוגי. מספר סניף: 599</v>
          </cell>
        </row>
        <row r="361">
          <cell r="C361" t="str">
            <v>הדס מרכנתיל קופות גמל. מספר סניף: 685</v>
          </cell>
        </row>
        <row r="362">
          <cell r="C362" t="str">
            <v>הדקל. מספר סניף: 577</v>
          </cell>
        </row>
        <row r="363">
          <cell r="C363" t="str">
            <v>הדר טל. מספר סניף: 559</v>
          </cell>
        </row>
        <row r="364">
          <cell r="C364" t="str">
            <v>הדר יוסף. מספר סניף: 610</v>
          </cell>
        </row>
        <row r="365">
          <cell r="C365" t="str">
            <v>הדר. מספר סניף: 878</v>
          </cell>
        </row>
        <row r="366">
          <cell r="C366" t="str">
            <v>הדרום. מספר סניף: 517</v>
          </cell>
        </row>
        <row r="367">
          <cell r="C367" t="str">
            <v>הדרור. מספר סניף: 235</v>
          </cell>
        </row>
        <row r="368">
          <cell r="C368" t="str">
            <v>הדרים. מספר סניף: 544</v>
          </cell>
        </row>
        <row r="369">
          <cell r="C369" t="str">
            <v>ההלכה. מספר סניף: 666</v>
          </cell>
        </row>
        <row r="370">
          <cell r="C370" t="str">
            <v>הוד השרון. מספר סניף: 152</v>
          </cell>
        </row>
        <row r="371">
          <cell r="C371" t="str">
            <v>הוד השרון. מספר סניף: 187</v>
          </cell>
        </row>
        <row r="372">
          <cell r="C372" t="str">
            <v>הוד השרון. מספר סניף: 37</v>
          </cell>
        </row>
        <row r="373">
          <cell r="C373" t="str">
            <v>הוד השרון. מספר סניף: 512</v>
          </cell>
        </row>
        <row r="374">
          <cell r="C374" t="str">
            <v>הוד השרון. מספר סניף: 626</v>
          </cell>
        </row>
        <row r="375">
          <cell r="C375" t="str">
            <v>הוד השרון. מספר סניף: 751</v>
          </cell>
        </row>
        <row r="376">
          <cell r="C376" t="str">
            <v>הוד השרון. מספר סניף: 943</v>
          </cell>
        </row>
        <row r="377">
          <cell r="C377" t="str">
            <v>הוד השרון. מספר סניף: 943</v>
          </cell>
        </row>
        <row r="378">
          <cell r="C378" t="str">
            <v>החשמונאים, ת"א. מספר סניף: 556</v>
          </cell>
        </row>
        <row r="379">
          <cell r="C379" t="str">
            <v>החשמונאים. מספר סניף: 361</v>
          </cell>
        </row>
        <row r="380">
          <cell r="C380" t="str">
            <v>הטכניון. מספר סניף: 875</v>
          </cell>
        </row>
        <row r="381">
          <cell r="C381" t="str">
            <v>היוצרים. מספר סניף: 356</v>
          </cell>
        </row>
        <row r="382">
          <cell r="C382" t="str">
            <v>היכל התרבות. מספר סניף: 809</v>
          </cell>
        </row>
        <row r="383">
          <cell r="C383" t="str">
            <v>הים. מספר סניף: 749</v>
          </cell>
        </row>
        <row r="384">
          <cell r="C384" t="str">
            <v>היעלים. מספר סניף: 775</v>
          </cell>
        </row>
        <row r="385">
          <cell r="C385" t="str">
            <v>היצירה. מספר סניף: 459</v>
          </cell>
        </row>
        <row r="386">
          <cell r="C386" t="str">
            <v>היקב. מספר סניף: 669</v>
          </cell>
        </row>
        <row r="387">
          <cell r="C387" t="str">
            <v>הירקון- המרכז הארצי לתושבי חוץ. מספר סניף: 535</v>
          </cell>
        </row>
        <row r="388">
          <cell r="C388" t="str">
            <v>הכרמל חיפה. מספר סניף: 9</v>
          </cell>
        </row>
        <row r="389">
          <cell r="C389" t="str">
            <v>הכרמל. מספר סניף: 891</v>
          </cell>
        </row>
        <row r="390">
          <cell r="C390" t="str">
            <v>הל"ה. מספר סניף: 16</v>
          </cell>
        </row>
        <row r="391">
          <cell r="C391" t="str">
            <v>הלאום. מספר סניף: 321</v>
          </cell>
        </row>
        <row r="392">
          <cell r="C392" t="str">
            <v>הלואות ארציות. מספר סניף: 451</v>
          </cell>
        </row>
        <row r="393">
          <cell r="C393" t="str">
            <v>הלוואות עובדים. מספר סניף: 528</v>
          </cell>
        </row>
        <row r="394">
          <cell r="C394" t="str">
            <v>הלוואות עובדים. מספר סניף: 595</v>
          </cell>
        </row>
        <row r="395">
          <cell r="C395" t="str">
            <v>הלל יפה חדרה. מספר סניף: 44</v>
          </cell>
        </row>
        <row r="396">
          <cell r="C396" t="str">
            <v>הלמן אלדובי 2 קופ"ג. מספר סניף: 628</v>
          </cell>
        </row>
        <row r="397">
          <cell r="C397" t="str">
            <v>הלמן אלדובי 2 קופ"ג. מספר סניף: 632</v>
          </cell>
        </row>
        <row r="398">
          <cell r="C398" t="str">
            <v>הלמן אלדובי 4 קופ"ג. מספר סניף: 634</v>
          </cell>
        </row>
        <row r="399">
          <cell r="C399" t="str">
            <v>הלמן אלדובי 5 קופ"ג. מספר סניף: 660</v>
          </cell>
        </row>
        <row r="400">
          <cell r="C400" t="str">
            <v>הלמן אלדובי קופ"ג. מספר סניף: 623</v>
          </cell>
        </row>
        <row r="401">
          <cell r="C401" t="str">
            <v>הלני המלכה, י-ם. מספר סניף: 568</v>
          </cell>
        </row>
        <row r="402">
          <cell r="C402" t="str">
            <v>הלפיד. מספר סניף: 676</v>
          </cell>
        </row>
        <row r="403">
          <cell r="C403" t="str">
            <v>המאספים. מספר סניף: 510</v>
          </cell>
        </row>
        <row r="404">
          <cell r="C404" t="str">
            <v>המגדל. מספר סניף: 477</v>
          </cell>
        </row>
        <row r="405">
          <cell r="C405" t="str">
            <v>המושבה הגרמנית. מספר סניף: 158</v>
          </cell>
        </row>
        <row r="406">
          <cell r="C406" t="str">
            <v>המושבה. מספר סניף: 62</v>
          </cell>
        </row>
        <row r="407">
          <cell r="C407" t="str">
            <v>המלך ג'ורג'. מספר סניף: 902</v>
          </cell>
        </row>
        <row r="408">
          <cell r="C408" t="str">
            <v>המסגר. מספר סניף: 822</v>
          </cell>
        </row>
        <row r="409">
          <cell r="C409" t="str">
            <v>המסגר. מספר סניף: 88</v>
          </cell>
        </row>
        <row r="410">
          <cell r="C410" t="str">
            <v>המעפילים. מספר סניף: 616</v>
          </cell>
        </row>
        <row r="411">
          <cell r="C411" t="str">
            <v>המפרץ עסקים. מספר סניף: 169</v>
          </cell>
        </row>
        <row r="412">
          <cell r="C412" t="str">
            <v>המפרץ. מספר סניף: 176</v>
          </cell>
        </row>
        <row r="413">
          <cell r="C413" t="str">
            <v>המפרץ. מספר סניף: 791</v>
          </cell>
        </row>
        <row r="414">
          <cell r="C414" t="str">
            <v>המרכז לבנקאות פרטית - צפון. מספר סניף: 916</v>
          </cell>
        </row>
        <row r="415">
          <cell r="C415" t="str">
            <v>המרכז לבנקאות פרטית השרון. מספר סניף: 340</v>
          </cell>
        </row>
        <row r="416">
          <cell r="C416" t="str">
            <v>המרכז לבנקאות פרטית תל אביב. מספר סניף: 568</v>
          </cell>
        </row>
        <row r="417">
          <cell r="C417" t="str">
            <v>המרכז למימון מתמחה. מספר סניף: 321</v>
          </cell>
        </row>
        <row r="418">
          <cell r="C418" t="str">
            <v>המשרד המרכזי-החטיבה לכספים. מספר סניף: 849</v>
          </cell>
        </row>
        <row r="419">
          <cell r="C419" t="str">
            <v>הנביאים חיפה. מספר סניף: 509</v>
          </cell>
        </row>
        <row r="420">
          <cell r="C420" t="str">
            <v>הנביאים. מספר סניף: 702</v>
          </cell>
        </row>
        <row r="421">
          <cell r="C421" t="str">
            <v>הנהח"ש ראשית. מספר סניף: 399</v>
          </cell>
        </row>
        <row r="422">
          <cell r="C422" t="str">
            <v>הנהלה מרכזית. מספר סניף: 190</v>
          </cell>
        </row>
        <row r="423">
          <cell r="C423" t="str">
            <v>הנהלה ראשית. מספר סניף: 149</v>
          </cell>
        </row>
        <row r="424">
          <cell r="C424" t="str">
            <v>הנהלה ראשית. מספר סניף: 389</v>
          </cell>
        </row>
        <row r="425">
          <cell r="C425" t="str">
            <v>הנהלה ראשית. מספר סניף: 548</v>
          </cell>
        </row>
        <row r="426">
          <cell r="C426" t="str">
            <v>הנהלה ראשית. מספר סניף: 799</v>
          </cell>
        </row>
        <row r="427">
          <cell r="C427" t="str">
            <v>הנהלה. מספר סניף: 196</v>
          </cell>
        </row>
        <row r="428">
          <cell r="C428" t="str">
            <v>הנהלה. מספר סניף: 197</v>
          </cell>
        </row>
        <row r="429">
          <cell r="C429" t="str">
            <v>הנהלה. מספר סניף: 198</v>
          </cell>
        </row>
        <row r="430">
          <cell r="C430" t="str">
            <v>הנהלה. מספר סניף: 290</v>
          </cell>
        </row>
        <row r="431">
          <cell r="C431" t="str">
            <v>הנהלת חשבונות ראשית. מספר סניף: 298</v>
          </cell>
        </row>
        <row r="432">
          <cell r="C432" t="str">
            <v>הנמל. מספר סניף: 674</v>
          </cell>
        </row>
        <row r="433">
          <cell r="C433" t="str">
            <v>הנשיאים. מספר סניף: 481</v>
          </cell>
        </row>
        <row r="434">
          <cell r="C434" t="str">
            <v>הנשיאים. מספר סניף: 668</v>
          </cell>
        </row>
        <row r="435">
          <cell r="C435" t="str">
            <v>הסניף הישיר. מספר סניף: 535</v>
          </cell>
        </row>
        <row r="436">
          <cell r="C436" t="str">
            <v>הסניף המרכזי. מספר סניף: 357</v>
          </cell>
        </row>
        <row r="437">
          <cell r="C437" t="str">
            <v>הסניף הראשי. מספר סניף: 170</v>
          </cell>
        </row>
        <row r="438">
          <cell r="C438" t="str">
            <v>העליה. מספר סניף: 503</v>
          </cell>
        </row>
        <row r="439">
          <cell r="C439" t="str">
            <v>העמקים. מספר סניף: 752</v>
          </cell>
        </row>
        <row r="440">
          <cell r="C440" t="str">
            <v>העצמאות. מספר סניף: 521</v>
          </cell>
        </row>
        <row r="441">
          <cell r="C441" t="str">
            <v>הפארק. מספר סניף: 757</v>
          </cell>
        </row>
        <row r="442">
          <cell r="C442" t="str">
            <v>הפלמ"ח. מספר סניף: 574</v>
          </cell>
        </row>
        <row r="443">
          <cell r="C443" t="str">
            <v>הפניקס קופ"ג. מספר סניף: 624</v>
          </cell>
        </row>
        <row r="444">
          <cell r="C444" t="str">
            <v>הצפון. מספר סניף: 602</v>
          </cell>
        </row>
        <row r="445">
          <cell r="C445" t="str">
            <v>הקניונים. מספר סניף: 188</v>
          </cell>
        </row>
        <row r="446">
          <cell r="C446" t="str">
            <v>הקסטל. מספר סניף: 511</v>
          </cell>
        </row>
        <row r="447">
          <cell r="C447" t="str">
            <v>הקריה  תל אביב. מספר סניף: 131</v>
          </cell>
        </row>
        <row r="448">
          <cell r="C448" t="str">
            <v>הקריה. מספר סניף: 34</v>
          </cell>
        </row>
        <row r="449">
          <cell r="C449" t="str">
            <v>הקריה. מספר סניף: 378</v>
          </cell>
        </row>
        <row r="450">
          <cell r="C450" t="str">
            <v>הקריה. מספר סניף: 508</v>
          </cell>
        </row>
        <row r="451">
          <cell r="C451" t="str">
            <v>הקריון. מספר סניף: 746</v>
          </cell>
        </row>
        <row r="452">
          <cell r="C452" t="str">
            <v>הקריות. מספר סניף: 153</v>
          </cell>
        </row>
        <row r="453">
          <cell r="C453" t="str">
            <v>הר-נוף. מספר סניף: 739</v>
          </cell>
        </row>
        <row r="454">
          <cell r="C454" t="str">
            <v>הר הכרמל. מספר סניף: 701</v>
          </cell>
        </row>
        <row r="455">
          <cell r="C455" t="str">
            <v>הרא"ה. מספר סניף: 854</v>
          </cell>
        </row>
        <row r="456">
          <cell r="C456" t="str">
            <v>הרימון. מספר סניף: 500</v>
          </cell>
        </row>
        <row r="457">
          <cell r="C457" t="str">
            <v>הרצוג. מספר סניף: 541</v>
          </cell>
        </row>
        <row r="458">
          <cell r="C458" t="str">
            <v>הרצל פתח תקוה. מספר סניף: 56</v>
          </cell>
        </row>
        <row r="459">
          <cell r="C459" t="str">
            <v>הרצל. מספר סניף: 705</v>
          </cell>
        </row>
        <row r="460">
          <cell r="C460" t="str">
            <v>הרצליה עסקים. מספר סניף: 174</v>
          </cell>
        </row>
        <row r="461">
          <cell r="C461" t="str">
            <v>הרצליה פיתוח. מספר סניף: 146</v>
          </cell>
        </row>
        <row r="462">
          <cell r="C462" t="str">
            <v>הרצליה פיתוח. מספר סניף: 522</v>
          </cell>
        </row>
        <row r="463">
          <cell r="C463" t="str">
            <v>הרצליה פיתוח. מספר סניף: 629</v>
          </cell>
        </row>
        <row r="464">
          <cell r="C464" t="str">
            <v>הרצליה פיתוח. מספר סניף: 79</v>
          </cell>
        </row>
        <row r="465">
          <cell r="C465" t="str">
            <v>הרצליה פתוח. מספר סניף: 51</v>
          </cell>
        </row>
        <row r="466">
          <cell r="C466" t="str">
            <v>הרצליה פתוח. מספר סניף: 958</v>
          </cell>
        </row>
        <row r="467">
          <cell r="C467" t="str">
            <v>הרצליה. מספר סניף: 274</v>
          </cell>
        </row>
        <row r="468">
          <cell r="C468" t="str">
            <v>הרצליה. מספר סניף: 415</v>
          </cell>
        </row>
        <row r="469">
          <cell r="C469" t="str">
            <v>הרצליה. מספר סניף: 44</v>
          </cell>
        </row>
        <row r="470">
          <cell r="C470" t="str">
            <v>הרצליה. מספר סניף: 628</v>
          </cell>
        </row>
        <row r="471">
          <cell r="C471" t="str">
            <v>הרצליה. מספר סניף: 72</v>
          </cell>
        </row>
        <row r="472">
          <cell r="C472" t="str">
            <v>הרצליה. מספר סניף: 948</v>
          </cell>
        </row>
        <row r="473">
          <cell r="C473" t="str">
            <v>השופטים. מספר סניף: 705</v>
          </cell>
        </row>
        <row r="474">
          <cell r="C474" t="str">
            <v>השלום. מספר סניף: 672</v>
          </cell>
        </row>
        <row r="475">
          <cell r="C475" t="str">
            <v>השקד. מספר סניף: 555</v>
          </cell>
        </row>
        <row r="476">
          <cell r="C476" t="str">
            <v>השקמה. מספר סניף: 756</v>
          </cell>
        </row>
        <row r="477">
          <cell r="C477" t="str">
            <v>התעשיה האוירית. מספר סניף: 752</v>
          </cell>
        </row>
        <row r="478">
          <cell r="C478" t="str">
            <v>התעשיה חולון. מספר סניף: 157</v>
          </cell>
        </row>
        <row r="479">
          <cell r="C479" t="str">
            <v>התעשיה נתניה. מספר סניף: 598</v>
          </cell>
        </row>
        <row r="480">
          <cell r="C480" t="str">
            <v>התקוה. מספר סניף: 652</v>
          </cell>
        </row>
        <row r="481">
          <cell r="C481" t="str">
            <v>התשבי. מספר סניף: 709</v>
          </cell>
        </row>
        <row r="482">
          <cell r="C482" t="str">
            <v>ואדי ניסנאס. מספר סניף: 694</v>
          </cell>
        </row>
        <row r="483">
          <cell r="C483" t="str">
            <v>ז'בוטינסקי. מספר סניף: 528</v>
          </cell>
        </row>
        <row r="484">
          <cell r="C484" t="str">
            <v>זכרון יעקב. מספר סניף: 625</v>
          </cell>
        </row>
        <row r="485">
          <cell r="C485" t="str">
            <v>זכרון יעקב. מספר סניף: 95</v>
          </cell>
        </row>
        <row r="486">
          <cell r="C486" t="str">
            <v>זכרון יעקב. מספר סניף: 956</v>
          </cell>
        </row>
        <row r="487">
          <cell r="C487" t="str">
            <v>חברות בנות. מספר סניף: 579</v>
          </cell>
        </row>
        <row r="488">
          <cell r="C488" t="str">
            <v>חדרה עסקים. מספר סניף: 72</v>
          </cell>
        </row>
        <row r="489">
          <cell r="C489" t="str">
            <v>חדרה. מספר סניף: 138</v>
          </cell>
        </row>
        <row r="490">
          <cell r="C490" t="str">
            <v>חדרה. מספר סניף: 27</v>
          </cell>
        </row>
        <row r="491">
          <cell r="C491" t="str">
            <v>חדרה. מספר סניף: 420</v>
          </cell>
        </row>
        <row r="492">
          <cell r="C492" t="str">
            <v>חדרה. מספר סניף: 517</v>
          </cell>
        </row>
        <row r="493">
          <cell r="C493" t="str">
            <v>חדרה. מספר סניף: 620</v>
          </cell>
        </row>
        <row r="494">
          <cell r="C494" t="str">
            <v>חדרה. מספר סניף: 677</v>
          </cell>
        </row>
        <row r="495">
          <cell r="C495" t="str">
            <v>חדרה. מספר סניף: 90</v>
          </cell>
        </row>
        <row r="496">
          <cell r="C496" t="str">
            <v>חדרה. מספר סניף: 92</v>
          </cell>
        </row>
        <row r="497">
          <cell r="C497" t="str">
            <v>חדרה. מספר סניף: 953</v>
          </cell>
        </row>
        <row r="498">
          <cell r="C498" t="str">
            <v>חולון-ויצמן. מספר סניף: 638</v>
          </cell>
        </row>
        <row r="499">
          <cell r="C499" t="str">
            <v>חולון א. מספר סניף: 639</v>
          </cell>
        </row>
        <row r="500">
          <cell r="C500" t="str">
            <v>חולון עסקים. מספר סניף: 586</v>
          </cell>
        </row>
        <row r="501">
          <cell r="C501" t="str">
            <v>חולון עסקים. מספר סניף: 78</v>
          </cell>
        </row>
        <row r="502">
          <cell r="C502" t="str">
            <v>חולון. מספר סניף: 158</v>
          </cell>
        </row>
        <row r="503">
          <cell r="C503" t="str">
            <v>חולון. מספר סניף: 284</v>
          </cell>
        </row>
        <row r="504">
          <cell r="C504" t="str">
            <v>חולון. מספר סניף: 412</v>
          </cell>
        </row>
        <row r="505">
          <cell r="C505" t="str">
            <v>חולון. מספר סניף: 45</v>
          </cell>
        </row>
        <row r="506">
          <cell r="C506" t="str">
            <v>חולון. מספר סניף: 49</v>
          </cell>
        </row>
        <row r="507">
          <cell r="C507" t="str">
            <v>חולון. מספר סניף: 511</v>
          </cell>
        </row>
        <row r="508">
          <cell r="C508" t="str">
            <v>חולון. מספר סניף: 67</v>
          </cell>
        </row>
        <row r="509">
          <cell r="C509" t="str">
            <v>חולון. מספר סניף: 686</v>
          </cell>
        </row>
        <row r="510">
          <cell r="C510" t="str">
            <v>חולון. מספר סניף: 858</v>
          </cell>
        </row>
        <row r="511">
          <cell r="C511" t="str">
            <v>חורב. מספר סניף: 880</v>
          </cell>
        </row>
        <row r="512">
          <cell r="C512" t="str">
            <v>חורפיש. מספר סניף: 753</v>
          </cell>
        </row>
        <row r="513">
          <cell r="C513" t="str">
            <v>חזון איש. מספר סניף: 266</v>
          </cell>
        </row>
        <row r="514">
          <cell r="C514" t="str">
            <v>חזון איש. מספר סניף: 468</v>
          </cell>
        </row>
        <row r="515">
          <cell r="C515" t="str">
            <v>חזון איש. מספר סניף: 731</v>
          </cell>
        </row>
        <row r="516">
          <cell r="C516" t="str">
            <v>חטיבת הנגב. מספר סניף: 477</v>
          </cell>
        </row>
        <row r="517">
          <cell r="C517" t="str">
            <v>חיים עוזר. מספר סניף: 761</v>
          </cell>
        </row>
        <row r="518">
          <cell r="C518" t="str">
            <v>חיל הים - חיפה. מספר סניף: 186</v>
          </cell>
        </row>
        <row r="519">
          <cell r="C519" t="str">
            <v>חיפה הדר. מספר סניף: 441</v>
          </cell>
        </row>
        <row r="520">
          <cell r="C520" t="str">
            <v>חיפה עסקים. מספר סניף: 562</v>
          </cell>
        </row>
        <row r="521">
          <cell r="C521" t="str">
            <v>חיפה ראשי. מספר סניף: 6</v>
          </cell>
        </row>
        <row r="522">
          <cell r="C522" t="str">
            <v>חיפה ראשי. מספר סניף: 650</v>
          </cell>
        </row>
        <row r="523">
          <cell r="C523" t="str">
            <v>חיפה ראשי. מספר סניף: 700</v>
          </cell>
        </row>
        <row r="524">
          <cell r="C524" t="str">
            <v>חיפה ראשי. מספר סניף: 81</v>
          </cell>
        </row>
        <row r="525">
          <cell r="C525" t="str">
            <v>חיפה. מספר סניף: 1</v>
          </cell>
        </row>
        <row r="526">
          <cell r="C526" t="str">
            <v>חיפה. מספר סניף: 140</v>
          </cell>
        </row>
        <row r="527">
          <cell r="C527" t="str">
            <v>חיפה. מספר סניף: 187</v>
          </cell>
        </row>
        <row r="528">
          <cell r="C528" t="str">
            <v>חיפה. מספר סניף: 289</v>
          </cell>
        </row>
        <row r="529">
          <cell r="C529" t="str">
            <v>חיפה. מספר סניף: 3</v>
          </cell>
        </row>
        <row r="530">
          <cell r="C530" t="str">
            <v>חיפה. מספר סניף: 52</v>
          </cell>
        </row>
        <row r="531">
          <cell r="C531" t="str">
            <v>חיפה. מספר סניף: 527</v>
          </cell>
        </row>
        <row r="532">
          <cell r="C532" t="str">
            <v>חסכון פנסיוני. מספר סניף: 597</v>
          </cell>
        </row>
        <row r="533">
          <cell r="C533" t="str">
            <v>חצור. מספר סניף: 367</v>
          </cell>
        </row>
        <row r="534">
          <cell r="C534" t="str">
            <v>חצור. מספר סניף: 715</v>
          </cell>
        </row>
        <row r="535">
          <cell r="C535" t="str">
            <v>חצרות יפו. מספר סניף: 26</v>
          </cell>
        </row>
        <row r="536">
          <cell r="C536" t="str">
            <v>חצרות יפו. מספר סניף: 406</v>
          </cell>
        </row>
        <row r="537">
          <cell r="C537" t="str">
            <v>חצרות יפו. מספר סניף: 436</v>
          </cell>
        </row>
        <row r="538">
          <cell r="C538" t="str">
            <v>חצרים. מספר סניף: 376</v>
          </cell>
        </row>
        <row r="539">
          <cell r="C539" t="str">
            <v>חרוד. מספר סניף: 576</v>
          </cell>
        </row>
        <row r="540">
          <cell r="C540" t="str">
            <v>חרפיש. מספר סניף: 43</v>
          </cell>
        </row>
        <row r="541">
          <cell r="C541" t="str">
            <v>חשבות הבנק. מספר סניף: 659</v>
          </cell>
        </row>
        <row r="542">
          <cell r="C542" t="str">
            <v>חשמונאים. מספר סניף: 494</v>
          </cell>
        </row>
        <row r="543">
          <cell r="C543" t="str">
            <v>טבריה עלית. מספר סניף: 724</v>
          </cell>
        </row>
        <row r="544">
          <cell r="C544" t="str">
            <v>טבריה. מספר סניף: 2</v>
          </cell>
        </row>
        <row r="545">
          <cell r="C545" t="str">
            <v>טבריה. מספר סניף: 46</v>
          </cell>
        </row>
        <row r="546">
          <cell r="C546" t="str">
            <v>טבריה. מספר סניף: 462</v>
          </cell>
        </row>
        <row r="547">
          <cell r="C547" t="str">
            <v>טבריה. מספר סניף: 723</v>
          </cell>
        </row>
        <row r="548">
          <cell r="C548" t="str">
            <v>טבריה. מספר סניף: 970</v>
          </cell>
        </row>
        <row r="549">
          <cell r="C549" t="str">
            <v>טוביהו. מספר סניף: 594</v>
          </cell>
        </row>
        <row r="550">
          <cell r="C550" t="str">
            <v>טופ-דן. מספר סניף: 94</v>
          </cell>
        </row>
        <row r="551">
          <cell r="C551" t="str">
            <v>טופ דן. מספר סניף: 324</v>
          </cell>
        </row>
        <row r="552">
          <cell r="C552" t="str">
            <v>טורעאן. מספר סניף: 10</v>
          </cell>
        </row>
        <row r="553">
          <cell r="C553" t="str">
            <v>טורעאן. מספר סניף: 632</v>
          </cell>
        </row>
        <row r="554">
          <cell r="C554" t="str">
            <v>טייבה. מספר סניף: 665</v>
          </cell>
        </row>
        <row r="555">
          <cell r="C555" t="str">
            <v>טייבה. מספר סניף: 951</v>
          </cell>
        </row>
        <row r="556">
          <cell r="C556" t="str">
            <v>טירה המשולש. מספר סניף: 506</v>
          </cell>
        </row>
        <row r="557">
          <cell r="C557" t="str">
            <v>טירה. מספר סניף: 980</v>
          </cell>
        </row>
        <row r="558">
          <cell r="C558" t="str">
            <v>טירת הכרמל. מספר סניף: 662</v>
          </cell>
        </row>
        <row r="559">
          <cell r="C559" t="str">
            <v>טירת הכרמל. מספר סניף: 703</v>
          </cell>
        </row>
        <row r="560">
          <cell r="C560" t="str">
            <v>טירת הכרמל. מספר סניף: 885</v>
          </cell>
        </row>
        <row r="561">
          <cell r="C561" t="str">
            <v>טכני. מספר סניף: 996</v>
          </cell>
        </row>
        <row r="562">
          <cell r="C562" t="str">
            <v>טלבנק. מספר סניף: 219</v>
          </cell>
        </row>
        <row r="563">
          <cell r="C563" t="str">
            <v>טמרה. מספר סניף: 26</v>
          </cell>
        </row>
        <row r="564">
          <cell r="C564" t="str">
            <v>טמרה. מספר סניף: 418</v>
          </cell>
        </row>
        <row r="565">
          <cell r="C565" t="str">
            <v>טמרה. מספר סניף: 614</v>
          </cell>
        </row>
        <row r="566">
          <cell r="C566" t="str">
            <v>טרומפלדור. מספר סניף: 807</v>
          </cell>
        </row>
        <row r="567">
          <cell r="C567" t="str">
            <v>טרפון. מספר סניף: 430</v>
          </cell>
        </row>
        <row r="568">
          <cell r="C568" t="str">
            <v>טרפון. מספר סניף: 476</v>
          </cell>
        </row>
        <row r="569">
          <cell r="C569" t="str">
            <v>טשרניחובסקי. מספר סניף: 679</v>
          </cell>
        </row>
        <row r="570">
          <cell r="C570" t="str">
            <v>טשרניחובסקי. מספר סניף: 720</v>
          </cell>
        </row>
        <row r="571">
          <cell r="C571" t="str">
            <v>יבנה. מספר סניף: 175</v>
          </cell>
        </row>
        <row r="572">
          <cell r="C572" t="str">
            <v>יבנה. מספר סניף: 540</v>
          </cell>
        </row>
        <row r="573">
          <cell r="C573" t="str">
            <v>יבנה. מספר סניף: 762</v>
          </cell>
        </row>
        <row r="574">
          <cell r="C574" t="str">
            <v>יבנה. מספר סניף: 939</v>
          </cell>
        </row>
        <row r="575">
          <cell r="C575" t="str">
            <v>יד אליהו. מספר סניף: 151</v>
          </cell>
        </row>
        <row r="576">
          <cell r="C576" t="str">
            <v>יד אליהו. מספר סניף: 603</v>
          </cell>
        </row>
        <row r="577">
          <cell r="C577" t="str">
            <v>יד אליהו. מספר סניף: 814</v>
          </cell>
        </row>
        <row r="578">
          <cell r="C578" t="str">
            <v>יד חרוצים. מספר סניף: 115</v>
          </cell>
        </row>
        <row r="579">
          <cell r="C579" t="str">
            <v>יהוד. מספר סניף: 110</v>
          </cell>
        </row>
        <row r="580">
          <cell r="C580" t="str">
            <v>יהוד. מספר סניף: 514</v>
          </cell>
        </row>
        <row r="581">
          <cell r="C581" t="str">
            <v>יהוד. מספר סניף: 617</v>
          </cell>
        </row>
        <row r="582">
          <cell r="C582" t="str">
            <v>יהוד. מספר סניף: 837</v>
          </cell>
        </row>
        <row r="583">
          <cell r="C583" t="str">
            <v>יהודה המכבי. מספר סניף: 38</v>
          </cell>
        </row>
        <row r="584">
          <cell r="C584" t="str">
            <v>יהודה המכבי. מספר סניף: 605</v>
          </cell>
        </row>
        <row r="585">
          <cell r="C585" t="str">
            <v>יהודה הנשיא. מספר סניף: 740</v>
          </cell>
        </row>
        <row r="586">
          <cell r="C586" t="str">
            <v>יהלום. מספר סניף: 537</v>
          </cell>
        </row>
        <row r="587">
          <cell r="C587" t="str">
            <v>יובלים. מספר סניף: 464</v>
          </cell>
        </row>
        <row r="588">
          <cell r="C588" t="str">
            <v>יוקנעם. מספר סניף: 131</v>
          </cell>
        </row>
        <row r="589">
          <cell r="C589" t="str">
            <v>יוקנעם. מספר סניף: 582</v>
          </cell>
        </row>
        <row r="590">
          <cell r="C590" t="str">
            <v>יזרעאליה. מספר סניף: 755</v>
          </cell>
        </row>
        <row r="591">
          <cell r="C591" t="str">
            <v>יחידה מרכזת. מספר סניף: 297</v>
          </cell>
        </row>
        <row r="592">
          <cell r="C592" t="str">
            <v>יחידת ביצוע מחלקת מט"י. מספר סניף: 49</v>
          </cell>
        </row>
        <row r="593">
          <cell r="C593" t="str">
            <v>יחידת בצוע-מחלקת מט"י. מספר סניף: 989</v>
          </cell>
        </row>
        <row r="594">
          <cell r="C594" t="str">
            <v>יחידת בצוע-נהול אשראי מרוכז. מספר סניף: 646</v>
          </cell>
        </row>
        <row r="595">
          <cell r="C595" t="str">
            <v>יחידת בצוע ני"ע. מספר סניף: 60</v>
          </cell>
        </row>
        <row r="596">
          <cell r="C596" t="str">
            <v>יחידת עיקולים. מספר סניף: 468</v>
          </cell>
        </row>
        <row r="597">
          <cell r="C597" t="str">
            <v>ייעוץ פנסיוני. מספר סניף: 308</v>
          </cell>
        </row>
        <row r="598">
          <cell r="C598" t="str">
            <v>ילמ. מספר סניף: 305</v>
          </cell>
        </row>
        <row r="599">
          <cell r="C599" t="str">
            <v>יעוץ פנסיוני. מספר סניף: 749</v>
          </cell>
        </row>
        <row r="600">
          <cell r="C600" t="str">
            <v>יעלים. מספר סניף: 61</v>
          </cell>
        </row>
        <row r="601">
          <cell r="C601" t="str">
            <v>יפו. מספר סניף: 505</v>
          </cell>
        </row>
        <row r="602">
          <cell r="C602" t="str">
            <v>יפו. מספר סניף: 611</v>
          </cell>
        </row>
        <row r="603">
          <cell r="C603" t="str">
            <v>יפו. מספר סניף: 653</v>
          </cell>
        </row>
        <row r="604">
          <cell r="C604" t="str">
            <v>יפו. מספר סניף: 801</v>
          </cell>
        </row>
        <row r="605">
          <cell r="C605" t="str">
            <v>יפיע. מספר סניף: 20</v>
          </cell>
        </row>
        <row r="606">
          <cell r="C606" t="str">
            <v>יפיע. מספר סניף: 449</v>
          </cell>
        </row>
        <row r="607">
          <cell r="C607" t="str">
            <v>יפיע. מספר סניף: 628</v>
          </cell>
        </row>
        <row r="608">
          <cell r="C608" t="str">
            <v>יצחק שדה. מספר סניף: 48</v>
          </cell>
        </row>
        <row r="609">
          <cell r="C609" t="str">
            <v>יצחק שדה. מספר סניף: 780</v>
          </cell>
        </row>
        <row r="610">
          <cell r="C610" t="str">
            <v>יקנעם. מספר סניף: 722</v>
          </cell>
        </row>
        <row r="611">
          <cell r="C611" t="str">
            <v>יקנעם. מספר סניף: 729</v>
          </cell>
        </row>
        <row r="612">
          <cell r="C612" t="str">
            <v>ירוחם. מספר סניף: 671</v>
          </cell>
        </row>
        <row r="613">
          <cell r="C613" t="str">
            <v>ירושלים עסקים. מספר סניף: 436</v>
          </cell>
        </row>
        <row r="614">
          <cell r="C614" t="str">
            <v>ירושלים ראשי. מספר סניף: 12</v>
          </cell>
        </row>
        <row r="615">
          <cell r="C615" t="str">
            <v>ירושלים ראשי. מספר סניף: 50</v>
          </cell>
        </row>
        <row r="616">
          <cell r="C616" t="str">
            <v>ירושלים ראשי. מספר סניף: 51</v>
          </cell>
        </row>
        <row r="617">
          <cell r="C617" t="str">
            <v>ירושלים, ראשי. מספר סניף: 690</v>
          </cell>
        </row>
        <row r="618">
          <cell r="C618" t="str">
            <v>ירושלים. מספר סניף: 185</v>
          </cell>
        </row>
        <row r="619">
          <cell r="C619" t="str">
            <v>ירושלים. מספר סניף: 288</v>
          </cell>
        </row>
        <row r="620">
          <cell r="C620" t="str">
            <v>ירושלים. מספר סניף: 369</v>
          </cell>
        </row>
        <row r="621">
          <cell r="C621" t="str">
            <v>ירושלים. מספר סניף: 515</v>
          </cell>
        </row>
        <row r="622">
          <cell r="C622" t="str">
            <v>ירושלים. מספר סניף: 642</v>
          </cell>
        </row>
        <row r="623">
          <cell r="C623" t="str">
            <v>ירכא. מספר סניף: 33</v>
          </cell>
        </row>
        <row r="624">
          <cell r="C624" t="str">
            <v>ירכא. מספר סניף: 602</v>
          </cell>
        </row>
        <row r="625">
          <cell r="C625" t="str">
            <v>ירכא. מספר סניף: 90</v>
          </cell>
        </row>
        <row r="626">
          <cell r="C626" t="str">
            <v>ישורון. מספר סניף: 529</v>
          </cell>
        </row>
        <row r="627">
          <cell r="C627" t="str">
            <v>ישיר לאומי. מספר סניף: 678</v>
          </cell>
        </row>
        <row r="628">
          <cell r="C628" t="str">
            <v>כאבול. מספר סניף: 24</v>
          </cell>
        </row>
        <row r="629">
          <cell r="C629" t="str">
            <v>כאבול. מספר סניף: 738</v>
          </cell>
        </row>
        <row r="630">
          <cell r="C630" t="str">
            <v>כהנמן. מספר סניף: 570</v>
          </cell>
        </row>
        <row r="631">
          <cell r="C631" t="str">
            <v>כוכב יאיר. מספר סניף: 683</v>
          </cell>
        </row>
        <row r="632">
          <cell r="C632" t="str">
            <v>כורזין. מספר סניף: 543</v>
          </cell>
        </row>
        <row r="633">
          <cell r="C633" t="str">
            <v>כיכר המדינה. מספר סניף: 157</v>
          </cell>
        </row>
        <row r="634">
          <cell r="C634" t="str">
            <v>כיכר המדינה. מספר סניף: 275</v>
          </cell>
        </row>
        <row r="635">
          <cell r="C635" t="str">
            <v>כיכר המדינה. מספר סניף: 410</v>
          </cell>
        </row>
        <row r="636">
          <cell r="C636" t="str">
            <v>כיכר השבטים. מספר סניף: 786</v>
          </cell>
        </row>
        <row r="637">
          <cell r="C637" t="str">
            <v>כיכר השבת. מספר סניף: 501</v>
          </cell>
        </row>
        <row r="638">
          <cell r="C638" t="str">
            <v>ככר היהלום. מספר סניף: 123</v>
          </cell>
        </row>
        <row r="639">
          <cell r="C639" t="str">
            <v>ככר המדינה. מספר סניף: 152</v>
          </cell>
        </row>
        <row r="640">
          <cell r="C640" t="str">
            <v>ככר המדינה. מספר סניף: 405</v>
          </cell>
        </row>
        <row r="641">
          <cell r="C641" t="str">
            <v>ככר המדינה. מספר סניף: 524</v>
          </cell>
        </row>
        <row r="642">
          <cell r="C642" t="str">
            <v>ככר המדינה. מספר סניף: 603</v>
          </cell>
        </row>
        <row r="643">
          <cell r="C643" t="str">
            <v>ככר המדינה. מספר סניף: 753</v>
          </cell>
        </row>
        <row r="644">
          <cell r="C644" t="str">
            <v>ככר המדינה. מספר סניף: 93</v>
          </cell>
        </row>
        <row r="645">
          <cell r="C645" t="str">
            <v>ככר המושבות. מספר סניף: 810</v>
          </cell>
        </row>
        <row r="646">
          <cell r="C646" t="str">
            <v>ככר הסיטי. מספר סניף: 540</v>
          </cell>
        </row>
        <row r="647">
          <cell r="C647" t="str">
            <v>ככר יצחק רבין. מספר סניף: 101</v>
          </cell>
        </row>
        <row r="648">
          <cell r="C648" t="str">
            <v>ככר יצחק רבין. מספר סניף: 609</v>
          </cell>
        </row>
        <row r="649">
          <cell r="C649" t="str">
            <v>ככר יצחק רבין. מספר סניף: 816</v>
          </cell>
        </row>
        <row r="650">
          <cell r="C650" t="str">
            <v>ככר יצחק רבין. מספר סניף: 85</v>
          </cell>
        </row>
        <row r="651">
          <cell r="C651" t="str">
            <v>ככר נח. מספר סניף: 683</v>
          </cell>
        </row>
        <row r="652">
          <cell r="C652" t="str">
            <v>ככר סירן. מספר סניף: 863</v>
          </cell>
        </row>
        <row r="653">
          <cell r="C653" t="str">
            <v>ככר עצמאות. מספר סניף: 511</v>
          </cell>
        </row>
        <row r="654">
          <cell r="C654" t="str">
            <v>ככר פריז. מספר סניף: 736</v>
          </cell>
        </row>
        <row r="655">
          <cell r="C655" t="str">
            <v>ככר ציון. מספר סניף: 783</v>
          </cell>
        </row>
        <row r="656">
          <cell r="C656" t="str">
            <v>ככר ציון. מספר סניף: 920</v>
          </cell>
        </row>
        <row r="657">
          <cell r="C657" t="str">
            <v>ככר רבין. מספר סניף: 658</v>
          </cell>
        </row>
        <row r="658">
          <cell r="C658" t="str">
            <v>כנפי נשרים. מספר סניף: 129</v>
          </cell>
        </row>
        <row r="659">
          <cell r="C659" t="str">
            <v>כנפי נשרים. מספר סניף: 182</v>
          </cell>
        </row>
        <row r="660">
          <cell r="C660" t="str">
            <v>כנפי נשרים. מספר סניף: 331</v>
          </cell>
        </row>
        <row r="661">
          <cell r="C661" t="str">
            <v>כנפי נשרים. מספר סניף: 539</v>
          </cell>
        </row>
        <row r="662">
          <cell r="C662" t="str">
            <v>כנפי נשרים. מספר סניף: 661</v>
          </cell>
        </row>
        <row r="663">
          <cell r="C663" t="str">
            <v>כפר-גנים. מספר סניף: 317</v>
          </cell>
        </row>
        <row r="664">
          <cell r="C664" t="str">
            <v>כפר גנים. מספר סניף: 153</v>
          </cell>
        </row>
        <row r="665">
          <cell r="C665" t="str">
            <v>כפר גנים. מספר סניף: 156</v>
          </cell>
        </row>
        <row r="666">
          <cell r="C666" t="str">
            <v>כפר גנים. מספר סניף: 548</v>
          </cell>
        </row>
        <row r="667">
          <cell r="C667" t="str">
            <v>כפר גנים. מספר סניף: 703</v>
          </cell>
        </row>
        <row r="668">
          <cell r="C668" t="str">
            <v>כפר ורדים. מספר סניף: 120</v>
          </cell>
        </row>
        <row r="669">
          <cell r="C669" t="str">
            <v>כפר יאסיף. מספר סניף: 15</v>
          </cell>
        </row>
        <row r="670">
          <cell r="C670" t="str">
            <v>כפר יאסיף. מספר סניף: 202</v>
          </cell>
        </row>
        <row r="671">
          <cell r="C671" t="str">
            <v>כפר יאסיף. מספר סניף: 538</v>
          </cell>
        </row>
        <row r="672">
          <cell r="C672" t="str">
            <v>כפר יאסיף. מספר סניף: 691</v>
          </cell>
        </row>
        <row r="673">
          <cell r="C673" t="str">
            <v>כפר יונה. מספר סניף: 675</v>
          </cell>
        </row>
        <row r="674">
          <cell r="C674" t="str">
            <v>כפר כנא. מספר סניף: 478</v>
          </cell>
        </row>
        <row r="675">
          <cell r="C675" t="str">
            <v>כפר כנא. מספר סניף: 631</v>
          </cell>
        </row>
        <row r="676">
          <cell r="C676" t="str">
            <v>כפר כנא. מספר סניף: 7</v>
          </cell>
        </row>
        <row r="677">
          <cell r="C677" t="str">
            <v>כפר מנדא. מספר סניף: 28</v>
          </cell>
        </row>
        <row r="678">
          <cell r="C678" t="str">
            <v>כפר סבא הירוקה. מספר סניף: 135</v>
          </cell>
        </row>
        <row r="679">
          <cell r="C679" t="str">
            <v>כפר סבא. מספר סניף: 118</v>
          </cell>
        </row>
        <row r="680">
          <cell r="C680" t="str">
            <v>כפר סבא. מספר סניף: 21</v>
          </cell>
        </row>
        <row r="681">
          <cell r="C681" t="str">
            <v>כפר סבא. מספר סניף: 380</v>
          </cell>
        </row>
        <row r="682">
          <cell r="C682" t="str">
            <v>כפר סבא. מספר סניף: 424</v>
          </cell>
        </row>
        <row r="683">
          <cell r="C683" t="str">
            <v>כפר סבא. מספר סניף: 502</v>
          </cell>
        </row>
        <row r="684">
          <cell r="C684" t="str">
            <v>כפר סבא. מספר סניף: 54</v>
          </cell>
        </row>
        <row r="685">
          <cell r="C685" t="str">
            <v>כפר סבא. מספר סניף: 627</v>
          </cell>
        </row>
        <row r="686">
          <cell r="C686" t="str">
            <v>כפר סבא. מספר סניף: 699</v>
          </cell>
        </row>
        <row r="687">
          <cell r="C687" t="str">
            <v>כפר סבא. מספר סניף: 946</v>
          </cell>
        </row>
        <row r="688">
          <cell r="C688" t="str">
            <v>כפר ערערה. מספר סניף: 27</v>
          </cell>
        </row>
        <row r="689">
          <cell r="C689" t="str">
            <v>כפר קאסם. מספר סניף: 201</v>
          </cell>
        </row>
        <row r="690">
          <cell r="C690" t="str">
            <v>כפר קאסם. מספר סניף: 652</v>
          </cell>
        </row>
        <row r="691">
          <cell r="C691" t="str">
            <v>כפר קאסם. מספר סניף: 750</v>
          </cell>
        </row>
        <row r="692">
          <cell r="C692" t="str">
            <v>כפר קמא. מספר סניף: 695</v>
          </cell>
        </row>
        <row r="693">
          <cell r="C693" t="str">
            <v>כפר קרע. מספר סניף: 578</v>
          </cell>
        </row>
        <row r="694">
          <cell r="C694" t="str">
            <v>כפר קרע. מספר סניף: 8</v>
          </cell>
        </row>
        <row r="695">
          <cell r="C695" t="str">
            <v>כפר שמריהו. מספר סניף: 680</v>
          </cell>
        </row>
        <row r="696">
          <cell r="C696" t="str">
            <v>כפר שמריהו. מספר סניף: 844</v>
          </cell>
        </row>
        <row r="697">
          <cell r="C697" t="str">
            <v>כפר תבור. מספר סניף: 549</v>
          </cell>
        </row>
        <row r="698">
          <cell r="C698" t="str">
            <v>כצנלסון. מספר סניף: 572</v>
          </cell>
        </row>
        <row r="699">
          <cell r="C699" t="str">
            <v>כרמיאל. מספר סניף: 174</v>
          </cell>
        </row>
        <row r="700">
          <cell r="C700" t="str">
            <v>כרמיאל. מספר סניף: 280</v>
          </cell>
        </row>
        <row r="701">
          <cell r="C701" t="str">
            <v>כרמיאל. מספר סניף: 398</v>
          </cell>
        </row>
        <row r="702">
          <cell r="C702" t="str">
            <v>כרמיאל. מספר סניף: 504</v>
          </cell>
        </row>
        <row r="703">
          <cell r="C703" t="str">
            <v>כרמיאל. מספר סניף: 513</v>
          </cell>
        </row>
        <row r="704">
          <cell r="C704" t="str">
            <v>כרמיאל. מספר סניף: 59</v>
          </cell>
        </row>
        <row r="705">
          <cell r="C705" t="str">
            <v>כרמיאל. מספר סניף: 747</v>
          </cell>
        </row>
        <row r="706">
          <cell r="C706" t="str">
            <v>כרמיאל. מספר סניף: 96</v>
          </cell>
        </row>
        <row r="707">
          <cell r="C707" t="str">
            <v>כרמיאל. מספר סניף: 961</v>
          </cell>
        </row>
        <row r="708">
          <cell r="C708" t="str">
            <v>כרמל. מספר סניף: 311</v>
          </cell>
        </row>
        <row r="709">
          <cell r="C709" t="str">
            <v>כרמל. מספר סניף: 449</v>
          </cell>
        </row>
        <row r="710">
          <cell r="C710" t="str">
            <v>כרמל. מספר סניף: 512</v>
          </cell>
        </row>
        <row r="711">
          <cell r="C711" t="str">
            <v>לאומי טוטאל דיגיטל. מספר סניף: 701</v>
          </cell>
        </row>
        <row r="712">
          <cell r="C712" t="str">
            <v>לב דיזנגוף. מספר סניף: 147</v>
          </cell>
        </row>
        <row r="713">
          <cell r="C713" t="str">
            <v>לב דיזנגוף. מספר סניף: 453</v>
          </cell>
        </row>
        <row r="714">
          <cell r="C714" t="str">
            <v>לב דיזנגוף. מספר סניף: 681</v>
          </cell>
        </row>
        <row r="715">
          <cell r="C715" t="str">
            <v>לב דיזנגוף. מספר סניף: 806</v>
          </cell>
        </row>
        <row r="716">
          <cell r="C716" t="str">
            <v>לב העיר באר שבע. מספר סניף: 517</v>
          </cell>
        </row>
        <row r="717">
          <cell r="C717" t="str">
            <v>לב העיר. מספר סניף: 55</v>
          </cell>
        </row>
        <row r="718">
          <cell r="C718" t="str">
            <v>לב הפארק. מספר סניף: 695</v>
          </cell>
        </row>
        <row r="719">
          <cell r="C719" t="str">
            <v>לב הרובע. מספר סניף: 986</v>
          </cell>
        </row>
        <row r="720">
          <cell r="C720" t="str">
            <v>לב ראשון. מספר סניף: 430</v>
          </cell>
        </row>
        <row r="721">
          <cell r="C721" t="str">
            <v>להבים. מספר סניף: 3</v>
          </cell>
        </row>
        <row r="722">
          <cell r="C722" t="str">
            <v>לוד תעשיה אוירית. מספר סניף: 374</v>
          </cell>
        </row>
        <row r="723">
          <cell r="C723" t="str">
            <v>לוד. מספר סניף: 59</v>
          </cell>
        </row>
        <row r="724">
          <cell r="C724" t="str">
            <v>לוד. מספר סניף: 685</v>
          </cell>
        </row>
        <row r="725">
          <cell r="C725" t="str">
            <v>לוד. מספר סניף: 937</v>
          </cell>
        </row>
        <row r="726">
          <cell r="C726" t="str">
            <v>לינקולן. מספר סניף: 772</v>
          </cell>
        </row>
        <row r="727">
          <cell r="C727" t="str">
            <v>למד. מספר סניף: 631</v>
          </cell>
        </row>
        <row r="728">
          <cell r="C728" t="str">
            <v>למד. מספר סניף: 788</v>
          </cell>
        </row>
        <row r="729">
          <cell r="C729" t="str">
            <v>לקוחות נבחרים. מספר סניף: 338</v>
          </cell>
        </row>
        <row r="730">
          <cell r="C730" t="str">
            <v>מ.ש.י. כניסה לקבע. מספר סניף: 988</v>
          </cell>
        </row>
        <row r="731">
          <cell r="C731" t="str">
            <v>מאה שערים. מספר סניף: 184</v>
          </cell>
        </row>
        <row r="732">
          <cell r="C732" t="str">
            <v>מאה שערים. מספר סניף: 533</v>
          </cell>
        </row>
        <row r="733">
          <cell r="C733" t="str">
            <v>מאפו. מספר סניף: 130</v>
          </cell>
        </row>
        <row r="734">
          <cell r="C734" t="str">
            <v>מבצע עובדה. מספר סניף: 564</v>
          </cell>
        </row>
        <row r="735">
          <cell r="C735" t="str">
            <v>מבשרת ציון. מספר סניף: 448</v>
          </cell>
        </row>
        <row r="736">
          <cell r="C736" t="str">
            <v>מבשרת ציון. מספר סניף: 510</v>
          </cell>
        </row>
        <row r="737">
          <cell r="C737" t="str">
            <v>מבשרת ציון. מספר סניף: 638</v>
          </cell>
        </row>
        <row r="738">
          <cell r="C738" t="str">
            <v>מבשרת. מספר סניף: 142</v>
          </cell>
        </row>
        <row r="739">
          <cell r="C739" t="str">
            <v>מג'אר. מספר סניף: 4</v>
          </cell>
        </row>
        <row r="740">
          <cell r="C740" t="str">
            <v>מג'אר. מספר סניף: 581</v>
          </cell>
        </row>
        <row r="741">
          <cell r="C741" t="str">
            <v>מג'ד אל כרום. מספר סניף: 624</v>
          </cell>
        </row>
        <row r="742">
          <cell r="C742" t="str">
            <v>מג'דל שמס. מספר סניף: 744</v>
          </cell>
        </row>
        <row r="743">
          <cell r="C743" t="str">
            <v>מגדיאל - הוד השרון. מספר סניף: 508</v>
          </cell>
        </row>
        <row r="744">
          <cell r="C744" t="str">
            <v>מגדיאל. מספר סניף: 678</v>
          </cell>
        </row>
        <row r="745">
          <cell r="C745" t="str">
            <v>מגדיאל. מספר סניף: 776</v>
          </cell>
        </row>
        <row r="746">
          <cell r="C746" t="str">
            <v>מגדל היובל. מספר סניף: 395</v>
          </cell>
        </row>
        <row r="747">
          <cell r="C747" t="str">
            <v>מגדל העמק. מספר סניף: 137</v>
          </cell>
        </row>
        <row r="748">
          <cell r="C748" t="str">
            <v>מגדל העמק. מספר סניף: 728</v>
          </cell>
        </row>
        <row r="749">
          <cell r="C749" t="str">
            <v>מגדל העמק. מספר סניף: 987</v>
          </cell>
        </row>
        <row r="750">
          <cell r="C750" t="str">
            <v>מגדל חיפה. מספר סניף: 879</v>
          </cell>
        </row>
        <row r="751">
          <cell r="C751" t="str">
            <v>מגדל סונול. מספר סניף: 82</v>
          </cell>
        </row>
        <row r="752">
          <cell r="C752" t="str">
            <v>מגדל שלום. מספר סניף: 67</v>
          </cell>
        </row>
        <row r="753">
          <cell r="C753" t="str">
            <v>מגדלי אביב. מספר סניף: 812</v>
          </cell>
        </row>
        <row r="754">
          <cell r="C754" t="str">
            <v>מגדלי דוד. מספר סניף: 627</v>
          </cell>
        </row>
        <row r="755">
          <cell r="C755" t="str">
            <v>מגדלי ויטה. מספר סניף: 23</v>
          </cell>
        </row>
        <row r="756">
          <cell r="C756" t="str">
            <v>מגמ"ש (מרכז גביה משפטית. מספר סניף: 537</v>
          </cell>
        </row>
        <row r="757">
          <cell r="C757" t="str">
            <v>מדור פיתוח במחלקת חברות. מספר סניף: 6</v>
          </cell>
        </row>
        <row r="758">
          <cell r="C758" t="str">
            <v>מודיעין - מרכז הדיור. מספר סניף: 5</v>
          </cell>
        </row>
        <row r="759">
          <cell r="C759" t="str">
            <v>מודיעין דיור. מספר סניף: 503</v>
          </cell>
        </row>
        <row r="760">
          <cell r="C760" t="str">
            <v>מודיעין עילית. מספר סניף: 180</v>
          </cell>
        </row>
        <row r="761">
          <cell r="C761" t="str">
            <v>מודיעין עילית. מספר סניף: 292</v>
          </cell>
        </row>
        <row r="762">
          <cell r="C762" t="str">
            <v>מודיעין עילית. מספר סניף: 36</v>
          </cell>
        </row>
        <row r="763">
          <cell r="C763" t="str">
            <v>מודיעין. מספר סניף: 116</v>
          </cell>
        </row>
        <row r="764">
          <cell r="C764" t="str">
            <v>מודיעין. מספר סניף: 128</v>
          </cell>
        </row>
        <row r="765">
          <cell r="C765" t="str">
            <v>מודיעין. מספר סניף: 154</v>
          </cell>
        </row>
        <row r="766">
          <cell r="C766" t="str">
            <v>מודיעין. מספר סניף: 303</v>
          </cell>
        </row>
        <row r="767">
          <cell r="C767" t="str">
            <v>מודיעין. מספר סניף: 315</v>
          </cell>
        </row>
        <row r="768">
          <cell r="C768" t="str">
            <v>מודיעין. מספר סניף: 521</v>
          </cell>
        </row>
        <row r="769">
          <cell r="C769" t="str">
            <v>מודיעין. מספר סניף: 582</v>
          </cell>
        </row>
        <row r="770">
          <cell r="C770" t="str">
            <v>מודיעין. מספר סניף: 680</v>
          </cell>
        </row>
        <row r="771">
          <cell r="C771" t="str">
            <v>מונטיפיורי. מספר סניף: 781</v>
          </cell>
        </row>
        <row r="772">
          <cell r="C772" t="str">
            <v>מוניטפיורי. מספר סניף: 811</v>
          </cell>
        </row>
        <row r="773">
          <cell r="C773" t="str">
            <v>מוריה. מספר סניף: 107</v>
          </cell>
        </row>
        <row r="774">
          <cell r="C774" t="str">
            <v>מוריה. מספר סניף: 886</v>
          </cell>
        </row>
        <row r="775">
          <cell r="C775" t="str">
            <v>מזכרת בתיה. מספר סניף: 536</v>
          </cell>
        </row>
        <row r="776">
          <cell r="C776" t="str">
            <v>מזכרת בתיה. מספר סניף: 684</v>
          </cell>
        </row>
        <row r="777">
          <cell r="C777" t="str">
            <v>מזרח ירושלים. מספר סניף: 68</v>
          </cell>
        </row>
        <row r="778">
          <cell r="C778" t="str">
            <v>מזרח ירושלים. מספר סניף: 696</v>
          </cell>
        </row>
        <row r="779">
          <cell r="C779" t="str">
            <v>מזרח ירושלים. מספר סניף: 918</v>
          </cell>
        </row>
        <row r="780">
          <cell r="C780" t="str">
            <v>מחלקת ביצוע. מספר סניף: 200</v>
          </cell>
        </row>
        <row r="781">
          <cell r="C781" t="str">
            <v>מחלקת בנקים ומוסדות פיננסים. מספר סניף: 518</v>
          </cell>
        </row>
        <row r="782">
          <cell r="C782" t="str">
            <v>מחלקת מט"ח- סניף ראשי ת"א. מספר סניף: 190</v>
          </cell>
        </row>
        <row r="783">
          <cell r="C783" t="str">
            <v>מחלקת שירותי מט"ח ותקשורת בין בנקאית. מספר סניף: 520</v>
          </cell>
        </row>
        <row r="784">
          <cell r="C784" t="str">
            <v>מחנה יהודה. מספר סניף: 61</v>
          </cell>
        </row>
        <row r="785">
          <cell r="C785" t="str">
            <v>מט"ל לוד. מספר סניף: 546</v>
          </cell>
        </row>
        <row r="786">
          <cell r="C786" t="str">
            <v>מיקדו. מספר סניף: 64</v>
          </cell>
        </row>
        <row r="787">
          <cell r="C787" t="str">
            <v>מיתר. מספר סניף: 603</v>
          </cell>
        </row>
        <row r="788">
          <cell r="C788" t="str">
            <v>מכון וייצמן. מספר סניף: 660</v>
          </cell>
        </row>
        <row r="789">
          <cell r="C789" t="str">
            <v>מכון וייצמן. מספר סניף: 9</v>
          </cell>
        </row>
        <row r="790">
          <cell r="C790" t="str">
            <v>מכס נתב"ג. מספר סניף: 992</v>
          </cell>
        </row>
        <row r="791">
          <cell r="C791" t="str">
            <v>מלא"ב-ירושלים. מספר סניף: 521</v>
          </cell>
        </row>
        <row r="792">
          <cell r="C792" t="str">
            <v>מלא"ב-נתניה. מספר סניף: 156</v>
          </cell>
        </row>
        <row r="793">
          <cell r="C793" t="str">
            <v>מלחה ירושלים. מספר סניף: 7</v>
          </cell>
        </row>
        <row r="794">
          <cell r="C794" t="str">
            <v>מלחה. מספר סניף: 277</v>
          </cell>
        </row>
        <row r="795">
          <cell r="C795" t="str">
            <v>מלחה. מספר סניף: 431</v>
          </cell>
        </row>
        <row r="796">
          <cell r="C796" t="str">
            <v>ממילא. מספר סניף: 15</v>
          </cell>
        </row>
        <row r="797">
          <cell r="C797" t="str">
            <v>מנהלת אזור חיפה והשרון. מספר סניף: 703</v>
          </cell>
        </row>
        <row r="798">
          <cell r="C798" t="str">
            <v>מנהלת אזור ירושלים והדרום. מספר סניף: 702</v>
          </cell>
        </row>
        <row r="799">
          <cell r="C799" t="str">
            <v>מנהלת אזור נצרת. מספר סניף: 705</v>
          </cell>
        </row>
        <row r="800">
          <cell r="C800" t="str">
            <v>מנהלת אזור עכו. מספר סניף: 706</v>
          </cell>
        </row>
        <row r="801">
          <cell r="C801" t="str">
            <v>מנהלת אזור תל אביב והמרכז. מספר סניף: 701</v>
          </cell>
        </row>
        <row r="802">
          <cell r="C802" t="str">
            <v>מסלקה. מספר סניף: 688</v>
          </cell>
        </row>
        <row r="803">
          <cell r="C803" t="str">
            <v>מעונות מכבי בית אילדן. מספר סניף: 61</v>
          </cell>
        </row>
        <row r="804">
          <cell r="C804" t="str">
            <v>מעיליא. מספר סניף: 625</v>
          </cell>
        </row>
        <row r="805">
          <cell r="C805" t="str">
            <v>מעלה אדומים. מספר סניף: 193</v>
          </cell>
        </row>
        <row r="806">
          <cell r="C806" t="str">
            <v>מעלה אדומים. מספר סניף: 291</v>
          </cell>
        </row>
        <row r="807">
          <cell r="C807" t="str">
            <v>מעלה אדומים. מספר סניף: 752</v>
          </cell>
        </row>
        <row r="808">
          <cell r="C808" t="str">
            <v>מעלות תרשיחא. מספר סניף: 17</v>
          </cell>
        </row>
        <row r="809">
          <cell r="C809" t="str">
            <v>מעלות תרשיחא. מספר סניף: 732</v>
          </cell>
        </row>
        <row r="810">
          <cell r="C810" t="str">
            <v>מעלות. מספר סניף: 558</v>
          </cell>
        </row>
        <row r="811">
          <cell r="C811" t="str">
            <v>מעלות. מספר סניף: 641</v>
          </cell>
        </row>
        <row r="812">
          <cell r="C812" t="str">
            <v>מעלות. מספר סניף: 91</v>
          </cell>
        </row>
        <row r="813">
          <cell r="C813" t="str">
            <v>מערב ראשון לציון. מספר סניף: 392</v>
          </cell>
        </row>
        <row r="814">
          <cell r="C814" t="str">
            <v>מערב ראשון לציון. מספר סניף: 506</v>
          </cell>
        </row>
        <row r="815">
          <cell r="C815" t="str">
            <v>מערב ראשון. מספר סניף: 234</v>
          </cell>
        </row>
        <row r="816">
          <cell r="C816" t="str">
            <v>מערך החשבות. מספר סניף: 201</v>
          </cell>
        </row>
        <row r="817">
          <cell r="C817" t="str">
            <v>מפרץ חיפה. מספר סניף: 362</v>
          </cell>
        </row>
        <row r="818">
          <cell r="C818" t="str">
            <v>מפרץ חיפה. מספר סניף: 4</v>
          </cell>
        </row>
        <row r="819">
          <cell r="C819" t="str">
            <v>מצדה. מספר סניף: 566</v>
          </cell>
        </row>
        <row r="820">
          <cell r="C820" t="str">
            <v>מצפה ספיר. מספר סניף: 228</v>
          </cell>
        </row>
        <row r="821">
          <cell r="C821" t="str">
            <v>מצפה רמון. מספר סניף: 672</v>
          </cell>
        </row>
        <row r="822">
          <cell r="C822" t="str">
            <v>מרגליות. מספר סניף: 643</v>
          </cell>
        </row>
        <row r="823">
          <cell r="C823" t="str">
            <v>מרגנית. מספר סניף: 866</v>
          </cell>
        </row>
        <row r="824">
          <cell r="C824" t="str">
            <v>מרום-נוה. מספר סניף: 546</v>
          </cell>
        </row>
        <row r="825">
          <cell r="C825" t="str">
            <v>מרום נווה. מספר סניף: 534</v>
          </cell>
        </row>
        <row r="826">
          <cell r="C826" t="str">
            <v>מרום נווה. מספר סניף: 96</v>
          </cell>
        </row>
        <row r="827">
          <cell r="C827" t="str">
            <v>מרכז אמידים. מספר סניף: 11</v>
          </cell>
        </row>
        <row r="828">
          <cell r="C828" t="str">
            <v>מרכז בנקאות פרטית  בינלאומית אשדוד. מספר סניף: 502</v>
          </cell>
        </row>
        <row r="829">
          <cell r="C829" t="str">
            <v>מרכז בנקאות פרטית בינלאומית  ת"א. מספר סניף: 478</v>
          </cell>
        </row>
        <row r="830">
          <cell r="C830" t="str">
            <v>מרכז בנקאות פרטית בינלאומית י-ם. מספר סניף: 520</v>
          </cell>
        </row>
        <row r="831">
          <cell r="C831" t="str">
            <v>מרכז בנקאות פרטית בינלאומית. מספר סניף: 129</v>
          </cell>
        </row>
        <row r="832">
          <cell r="C832" t="str">
            <v>מרכז בנקאות פרטת נתניה. מספר סניף: 541</v>
          </cell>
        </row>
        <row r="833">
          <cell r="C833" t="str">
            <v>מרכז הבנקאות. מספר סניף: 509</v>
          </cell>
        </row>
        <row r="834">
          <cell r="C834" t="str">
            <v>מרכז הכרמל. מספר סניף: 679</v>
          </cell>
        </row>
        <row r="835">
          <cell r="C835" t="str">
            <v>מרכז הכרמל. מספר סניף: 76</v>
          </cell>
        </row>
        <row r="836">
          <cell r="C836" t="str">
            <v>מרכז הכרמל. מספר סניף: 83</v>
          </cell>
        </row>
        <row r="837">
          <cell r="C837" t="str">
            <v>מרכז הנגב. מספר סניף: 117</v>
          </cell>
        </row>
        <row r="838">
          <cell r="C838" t="str">
            <v>מרכז הנגב. מספר סניף: 922</v>
          </cell>
        </row>
        <row r="839">
          <cell r="C839" t="str">
            <v>מרכז השקעות אח"מים מרכנתיל. מספר סניף: 711</v>
          </cell>
        </row>
        <row r="840">
          <cell r="C840" t="str">
            <v>מרכז השקעות השפלה. מספר סניף: 488</v>
          </cell>
        </row>
        <row r="841">
          <cell r="C841" t="str">
            <v>מרכז כלל. מספר סניף: 159</v>
          </cell>
        </row>
        <row r="842">
          <cell r="C842" t="str">
            <v>מרכז כלל. מספר סניף: 569</v>
          </cell>
        </row>
        <row r="843">
          <cell r="C843" t="str">
            <v>מרכז מזומנים טוביהו. מספר סניף: 173</v>
          </cell>
        </row>
        <row r="844">
          <cell r="C844" t="str">
            <v>מרכז מזומנים ירושלים. מספר סניף: 348</v>
          </cell>
        </row>
        <row r="845">
          <cell r="C845" t="str">
            <v>מרכז מזומנים. מספר סניף: 184</v>
          </cell>
        </row>
        <row r="846">
          <cell r="C846" t="str">
            <v>מרכז מזומנים. מספר סניף: 510</v>
          </cell>
        </row>
        <row r="847">
          <cell r="C847" t="str">
            <v>מרכז מסחרי שפרעם. מספר סניף: 31</v>
          </cell>
        </row>
        <row r="848">
          <cell r="C848" t="str">
            <v>מרכז ני"ע. מספר סניף: 690</v>
          </cell>
        </row>
        <row r="849">
          <cell r="C849" t="str">
            <v>מרכז סחר חוץ צפוני. מספר סניף: 727</v>
          </cell>
        </row>
        <row r="850">
          <cell r="C850" t="str">
            <v>מרכז עסקים  י-ם. מספר סניף: 402</v>
          </cell>
        </row>
        <row r="851">
          <cell r="C851" t="str">
            <v>מרכז עסקים באר שבע. מספר סניף: 426</v>
          </cell>
        </row>
        <row r="852">
          <cell r="C852" t="str">
            <v>מרכז עסקים דן. מספר סניף: 380</v>
          </cell>
        </row>
        <row r="853">
          <cell r="C853" t="str">
            <v>מרכז עסקים דרום. מספר סניף: 452</v>
          </cell>
        </row>
        <row r="854">
          <cell r="C854" t="str">
            <v>מרכז עסקים המרכז. מספר סניף: 453</v>
          </cell>
        </row>
        <row r="855">
          <cell r="C855" t="str">
            <v>מרכז עסקים הנגב. מספר סניף: 454</v>
          </cell>
        </row>
        <row r="856">
          <cell r="C856" t="str">
            <v>מרכז עסקים השפלה. מספר סניף: 384</v>
          </cell>
        </row>
        <row r="857">
          <cell r="C857" t="str">
            <v>מרכז עסקים השרון. מספר סניף: 382</v>
          </cell>
        </row>
        <row r="858">
          <cell r="C858" t="str">
            <v>מרכז עסקים השרון. מספר סניף: 455</v>
          </cell>
        </row>
        <row r="859">
          <cell r="C859" t="str">
            <v>מרכז עסקים השרון. מספר סניף: 755</v>
          </cell>
        </row>
        <row r="860">
          <cell r="C860" t="str">
            <v>מרכז עסקים חיפה. מספר סניף: 444</v>
          </cell>
        </row>
        <row r="861">
          <cell r="C861" t="str">
            <v>מרכז עסקים חיפה. מספר סניף: 456</v>
          </cell>
        </row>
        <row r="862">
          <cell r="C862" t="str">
            <v>מרכז עסקים י-ם. מספר סניף: 403</v>
          </cell>
        </row>
        <row r="863">
          <cell r="C863" t="str">
            <v>מרכז עסקים יהלומים. מספר סניף: 466</v>
          </cell>
        </row>
        <row r="864">
          <cell r="C864" t="str">
            <v>מרכז עסקים ירושלים והדרום. מספר סניף: 381</v>
          </cell>
        </row>
        <row r="865">
          <cell r="C865" t="str">
            <v>מרכז עסקים ירושלים. מספר סניף: 457</v>
          </cell>
        </row>
        <row r="866">
          <cell r="C866" t="str">
            <v>מרכז עסקים נתניה. מספר סניף: 422</v>
          </cell>
        </row>
        <row r="867">
          <cell r="C867" t="str">
            <v>מרכז עסקים נתניה. מספר סניף: 452</v>
          </cell>
        </row>
        <row r="868">
          <cell r="C868" t="str">
            <v>מרכז עסקים ספיר. מספר סניף: 698</v>
          </cell>
        </row>
        <row r="869">
          <cell r="C869" t="str">
            <v>מרכז עסקים פ"ת. מספר סניף: 429</v>
          </cell>
        </row>
        <row r="870">
          <cell r="C870" t="str">
            <v>מרכז עסקים צפון. מספר סניף: 383</v>
          </cell>
        </row>
        <row r="871">
          <cell r="C871" t="str">
            <v>מרכז עסקים צפון. מספר סניף: 458</v>
          </cell>
        </row>
        <row r="872">
          <cell r="C872" t="str">
            <v>מרכז עסקים ראשי ת"א. מספר סניף: 461</v>
          </cell>
        </row>
        <row r="873">
          <cell r="C873" t="str">
            <v>מרכז עסקים ת"א. מספר סניף: 409</v>
          </cell>
        </row>
        <row r="874">
          <cell r="C874" t="str">
            <v>מרכז עסקים ת"א. מספר סניף: 475</v>
          </cell>
        </row>
        <row r="875">
          <cell r="C875" t="str">
            <v>מרכז עסקים תל אביב צפון. מספר סניף: 642</v>
          </cell>
        </row>
        <row r="876">
          <cell r="C876" t="str">
            <v>מרכז עסקים תל אביב. מספר סניף: 450</v>
          </cell>
        </row>
        <row r="877">
          <cell r="C877" t="str">
            <v>מרכז עסקים תל אביב. מספר סניף: 452</v>
          </cell>
        </row>
        <row r="878">
          <cell r="C878" t="str">
            <v>מרכז שרות ישיר. מספר סניף: 388</v>
          </cell>
        </row>
        <row r="879">
          <cell r="C879" t="str">
            <v>מרכז תפעול. מספר סניף: 542</v>
          </cell>
        </row>
        <row r="880">
          <cell r="C880" t="str">
            <v>מרכז תפעולי ארצי לסחר חוץ. מספר סניף: 794</v>
          </cell>
        </row>
        <row r="881">
          <cell r="C881" t="str">
            <v>מרכזי עסקים. מספר סניף: 600</v>
          </cell>
        </row>
        <row r="882">
          <cell r="C882" t="str">
            <v>מרכזי תל אביב. מספר סניף: 800</v>
          </cell>
        </row>
        <row r="883">
          <cell r="C883" t="str">
            <v>משכית. מספר סניף: 783</v>
          </cell>
        </row>
        <row r="884">
          <cell r="C884" t="str">
            <v>משכנות האומה. מספר סניף: 488</v>
          </cell>
        </row>
        <row r="885">
          <cell r="C885" t="str">
            <v>משכנתאות - אשדוד. מספר סניף: 513</v>
          </cell>
        </row>
        <row r="886">
          <cell r="C886" t="str">
            <v>משכנתאות - ככר העצמאות. מספר סניף: 511</v>
          </cell>
        </row>
        <row r="887">
          <cell r="C887" t="str">
            <v>משכנתאות - רמות אשכול. מספר סניף: 512</v>
          </cell>
        </row>
        <row r="888">
          <cell r="C888" t="str">
            <v>משכנתאות הוד השרון. מספר סניף: 508</v>
          </cell>
        </row>
        <row r="889">
          <cell r="C889" t="str">
            <v>משכנתאות הנביאים. מספר סניף: 509</v>
          </cell>
        </row>
        <row r="890">
          <cell r="C890" t="str">
            <v>משכנתאות כיכר השבת. מספר סניף: 501</v>
          </cell>
        </row>
        <row r="891">
          <cell r="C891" t="str">
            <v>משכנתאות מודיעין. מספר סניף: 503</v>
          </cell>
        </row>
        <row r="892">
          <cell r="C892" t="str">
            <v>משכנתאות קרית אונו. מספר סניף: 507</v>
          </cell>
        </row>
        <row r="893">
          <cell r="C893" t="str">
            <v>משכנתאות קרית הממשלה. מספר סניף: 104</v>
          </cell>
        </row>
        <row r="894">
          <cell r="C894" t="str">
            <v>משכנתאות. מספר סניף: 613</v>
          </cell>
        </row>
        <row r="895">
          <cell r="C895" t="str">
            <v>משכנתאות. מספר סניף: 992</v>
          </cell>
        </row>
        <row r="896">
          <cell r="C896" t="str">
            <v>משמר השרון. מספר סניף: 56</v>
          </cell>
        </row>
        <row r="897">
          <cell r="C897" t="str">
            <v>משרד אחורי- תפעול הייעוץ הפנסיוני. מספר סניף: 316</v>
          </cell>
        </row>
        <row r="898">
          <cell r="C898" t="str">
            <v>משרד ראשי- הנח"ש ומטה. מספר סניף: 1</v>
          </cell>
        </row>
        <row r="899">
          <cell r="C899" t="str">
            <v>משרד ראשי. מספר סניף: 1</v>
          </cell>
        </row>
        <row r="900">
          <cell r="C900" t="str">
            <v>משרד ראשי. מספר סניף: 1</v>
          </cell>
        </row>
        <row r="901">
          <cell r="C901" t="str">
            <v>משרד ראשי. מספר סניף: 1</v>
          </cell>
        </row>
        <row r="902">
          <cell r="C902" t="str">
            <v>משרד ראשי. מספר סניף: 1</v>
          </cell>
        </row>
        <row r="903">
          <cell r="C903" t="str">
            <v>משרד ראשי. מספר סניף: 1</v>
          </cell>
        </row>
        <row r="904">
          <cell r="C904" t="str">
            <v>משרד ראשי. מספר סניף: 499</v>
          </cell>
        </row>
        <row r="905">
          <cell r="C905" t="str">
            <v>מת"ם. מספר סניף: 130</v>
          </cell>
        </row>
        <row r="906">
          <cell r="C906" t="str">
            <v>מת"ם. מספר סניף: 329</v>
          </cell>
        </row>
        <row r="907">
          <cell r="C907" t="str">
            <v>מת"מ אומגה. מספר סניף: 350</v>
          </cell>
        </row>
        <row r="908">
          <cell r="C908" t="str">
            <v>מת"מ חיפה. מספר סניף: 505</v>
          </cell>
        </row>
        <row r="909">
          <cell r="C909" t="str">
            <v>נאות אפקה. מספר סניף: 504</v>
          </cell>
        </row>
        <row r="910">
          <cell r="C910" t="str">
            <v>נאות אפקה. מספר סניף: 838</v>
          </cell>
        </row>
        <row r="911">
          <cell r="C911" t="str">
            <v>נאות אשלים. מספר סניף: 89</v>
          </cell>
        </row>
        <row r="912">
          <cell r="C912" t="str">
            <v>נאות רחל. מספר סניף: 104</v>
          </cell>
        </row>
        <row r="913">
          <cell r="C913" t="str">
            <v>נאות רחל. מספר סניף: 527</v>
          </cell>
        </row>
        <row r="914">
          <cell r="C914" t="str">
            <v>נאות רחל. מספר סניף: 785</v>
          </cell>
        </row>
        <row r="915">
          <cell r="C915" t="str">
            <v>נאות שושנים. מספר סניף: 759</v>
          </cell>
        </row>
        <row r="916">
          <cell r="C916" t="str">
            <v>נבטים. מספר סניף: 342</v>
          </cell>
        </row>
        <row r="917">
          <cell r="C917" t="str">
            <v>נהורה. מספר סניף: 670</v>
          </cell>
        </row>
        <row r="918">
          <cell r="C918" t="str">
            <v>נהריה עסקים. מספר סניף: 168</v>
          </cell>
        </row>
        <row r="919">
          <cell r="C919" t="str">
            <v>נהריה. מספר סניף: 190</v>
          </cell>
        </row>
        <row r="920">
          <cell r="C920" t="str">
            <v>נהריה. מספר סניף: 443</v>
          </cell>
        </row>
        <row r="921">
          <cell r="C921" t="str">
            <v>נהריה. מספר סניף: 52</v>
          </cell>
        </row>
        <row r="922">
          <cell r="C922" t="str">
            <v>נהריה. מספר סניף: 660</v>
          </cell>
        </row>
        <row r="923">
          <cell r="C923" t="str">
            <v>נהריה. מספר סניף: 716</v>
          </cell>
        </row>
        <row r="924">
          <cell r="C924" t="str">
            <v>נהריה. מספר סניף: 962</v>
          </cell>
        </row>
        <row r="925">
          <cell r="C925" t="str">
            <v>נהריה. מספר סניף: 97</v>
          </cell>
        </row>
        <row r="926">
          <cell r="C926" t="str">
            <v>נהרייה. מספר סניף: 141</v>
          </cell>
        </row>
        <row r="927">
          <cell r="C927" t="str">
            <v>נוה-ים. מספר סניף: 768</v>
          </cell>
        </row>
        <row r="928">
          <cell r="C928" t="str">
            <v>נוה אביבים. מספר סניף: 118</v>
          </cell>
        </row>
        <row r="929">
          <cell r="C929" t="str">
            <v>נוה אביבים. מספר סניף: 625</v>
          </cell>
        </row>
        <row r="930">
          <cell r="C930" t="str">
            <v>נוה זאב. מספר סניף: 734</v>
          </cell>
        </row>
        <row r="931">
          <cell r="C931" t="str">
            <v>נוה חן. מספר סניף: 777</v>
          </cell>
        </row>
        <row r="932">
          <cell r="C932" t="str">
            <v>נוה מגן. מספר סניף: 769</v>
          </cell>
        </row>
        <row r="933">
          <cell r="C933" t="str">
            <v>נוה מונוסון. מספר סניף: 573</v>
          </cell>
        </row>
        <row r="934">
          <cell r="C934" t="str">
            <v>נוה רם. מספר סניף: 773</v>
          </cell>
        </row>
        <row r="935">
          <cell r="C935" t="str">
            <v>נוה שאנן. מספר סניף: 702</v>
          </cell>
        </row>
        <row r="936">
          <cell r="C936" t="str">
            <v>נוה שאנן. מספר סניף: 74</v>
          </cell>
        </row>
        <row r="937">
          <cell r="C937" t="str">
            <v>נוה שאנן. מספר סניף: 882</v>
          </cell>
        </row>
        <row r="938">
          <cell r="C938" t="str">
            <v>נווה אלון. מספר סניף: 737</v>
          </cell>
        </row>
        <row r="939">
          <cell r="C939" t="str">
            <v>נווה דור דיור מוגן. מספר סניף: 59</v>
          </cell>
        </row>
        <row r="940">
          <cell r="C940" t="str">
            <v>נווה זאב. מספר סניף: 160</v>
          </cell>
        </row>
        <row r="941">
          <cell r="C941" t="str">
            <v>נווה זאב. מספר סניף: 318</v>
          </cell>
        </row>
        <row r="942">
          <cell r="C942" t="str">
            <v>נווה שאנן. מספר סניף: 492</v>
          </cell>
        </row>
        <row r="943">
          <cell r="C943" t="str">
            <v>נווה שאנן. מספר סניף: 7</v>
          </cell>
        </row>
        <row r="944">
          <cell r="C944" t="str">
            <v>נחלת יצחק. מספר סניף: 641</v>
          </cell>
        </row>
        <row r="945">
          <cell r="C945" t="str">
            <v>נחף. מספר סניף: 9</v>
          </cell>
        </row>
        <row r="946">
          <cell r="C946" t="str">
            <v>ניירות ערך-תפעול. מספר סניף: 797</v>
          </cell>
        </row>
        <row r="947">
          <cell r="C947" t="str">
            <v>ניירות ערך. מספר סניף: 286</v>
          </cell>
        </row>
        <row r="948">
          <cell r="C948" t="str">
            <v>ניירות ערך. מספר סניף: 480</v>
          </cell>
        </row>
        <row r="949">
          <cell r="C949" t="str">
            <v>נמל תעופה בן גוריון. מספר סניף: 774</v>
          </cell>
        </row>
        <row r="950">
          <cell r="C950" t="str">
            <v>נס ציונה. מספר סניף: 117</v>
          </cell>
        </row>
        <row r="951">
          <cell r="C951" t="str">
            <v>נס ציונה. מספר סניף: 511</v>
          </cell>
        </row>
        <row r="952">
          <cell r="C952" t="str">
            <v>נס ציונה. מספר סניף: 636</v>
          </cell>
        </row>
        <row r="953">
          <cell r="C953" t="str">
            <v>נס ציונה. מספר סניף: 933</v>
          </cell>
        </row>
        <row r="954">
          <cell r="C954" t="str">
            <v>נצרת עילית. מספר סניף: 142</v>
          </cell>
        </row>
        <row r="955">
          <cell r="C955" t="str">
            <v>נצרת עלית. מספר סניף: 5</v>
          </cell>
        </row>
        <row r="956">
          <cell r="C956" t="str">
            <v>נצרת עלית. מספר סניף: 560</v>
          </cell>
        </row>
        <row r="957">
          <cell r="C957" t="str">
            <v>נצרת עלית. מספר סניף: 733</v>
          </cell>
        </row>
        <row r="958">
          <cell r="C958" t="str">
            <v>נצרת עלית. מספר סניף: 972</v>
          </cell>
        </row>
        <row r="959">
          <cell r="C959" t="str">
            <v>נצרת עסקים פריפרד. מספר סניף: 211</v>
          </cell>
        </row>
        <row r="960">
          <cell r="C960" t="str">
            <v>נצרת ראשי. מספר סניף: 639</v>
          </cell>
        </row>
        <row r="961">
          <cell r="C961" t="str">
            <v>נצרת. מספר סניף: 2</v>
          </cell>
        </row>
        <row r="962">
          <cell r="C962" t="str">
            <v>נצרת. מספר סניף: 514</v>
          </cell>
        </row>
        <row r="963">
          <cell r="C963" t="str">
            <v>נצרת. מספר סניף: 559</v>
          </cell>
        </row>
        <row r="964">
          <cell r="C964" t="str">
            <v>נצרת. מספר סניף: 726</v>
          </cell>
        </row>
        <row r="965">
          <cell r="C965" t="str">
            <v>נצרת. מספר סניף: 91</v>
          </cell>
        </row>
        <row r="966">
          <cell r="C966" t="str">
            <v>נצרת. מספר סניף: 93</v>
          </cell>
        </row>
        <row r="967">
          <cell r="C967" t="str">
            <v>נצרת. מספר סניף: 964</v>
          </cell>
        </row>
        <row r="968">
          <cell r="C968" t="str">
            <v>נשר תל חנן. מספר סניף: 712</v>
          </cell>
        </row>
        <row r="969">
          <cell r="C969" t="str">
            <v>נשר. מספר סניף: 447</v>
          </cell>
        </row>
        <row r="970">
          <cell r="C970" t="str">
            <v>נשר. מספר סניף: 523</v>
          </cell>
        </row>
        <row r="971">
          <cell r="C971" t="str">
            <v>נשר. מספר סניף: 887</v>
          </cell>
        </row>
        <row r="972">
          <cell r="C972" t="str">
            <v>נתב"ג. מספר סניף: 134</v>
          </cell>
        </row>
        <row r="973">
          <cell r="C973" t="str">
            <v>נתיבות. מספר סניף: 173</v>
          </cell>
        </row>
        <row r="974">
          <cell r="C974" t="str">
            <v>נתיבות. מספר סניף: 428</v>
          </cell>
        </row>
        <row r="975">
          <cell r="C975" t="str">
            <v>נתיבות. מספר סניף: 556</v>
          </cell>
        </row>
        <row r="976">
          <cell r="C976" t="str">
            <v>נתיבות. מספר סניף: 790</v>
          </cell>
        </row>
        <row r="977">
          <cell r="C977" t="str">
            <v>נתניה עסקים. מספר סניף: 167</v>
          </cell>
        </row>
        <row r="978">
          <cell r="C978" t="str">
            <v>נתניה. מספר סניף: 133</v>
          </cell>
        </row>
        <row r="979">
          <cell r="C979" t="str">
            <v>נתניה. מספר סניף: 22</v>
          </cell>
        </row>
        <row r="980">
          <cell r="C980" t="str">
            <v>נתניה. מספר סניף: 346</v>
          </cell>
        </row>
        <row r="981">
          <cell r="C981" t="str">
            <v>נתניה. מספר סניף: 42</v>
          </cell>
        </row>
        <row r="982">
          <cell r="C982" t="str">
            <v>נתניה. מספר סניף: 508</v>
          </cell>
        </row>
        <row r="983">
          <cell r="C983" t="str">
            <v>נתניה. מספר סניף: 612</v>
          </cell>
        </row>
        <row r="984">
          <cell r="C984" t="str">
            <v>נתניה. מספר סניף: 647</v>
          </cell>
        </row>
        <row r="985">
          <cell r="C985" t="str">
            <v>נתניה. מספר סניף: 91</v>
          </cell>
        </row>
        <row r="986">
          <cell r="C986" t="str">
            <v>נתניה. מספר סניף: 92</v>
          </cell>
        </row>
        <row r="987">
          <cell r="C987" t="str">
            <v>נתניה. מספר סניף: 950</v>
          </cell>
        </row>
        <row r="988">
          <cell r="C988" t="str">
            <v>סאלח א-דין. מספר סניף: 638</v>
          </cell>
        </row>
        <row r="989">
          <cell r="C989" t="str">
            <v>סביון. מספר סניף: 38</v>
          </cell>
        </row>
        <row r="990">
          <cell r="C990" t="str">
            <v>סביוני ים. מספר סניף: 694</v>
          </cell>
        </row>
        <row r="991">
          <cell r="C991" t="str">
            <v>סביונים. מספר סניף: 360</v>
          </cell>
        </row>
        <row r="992">
          <cell r="C992" t="str">
            <v>סביונים. מספר סניף: 525</v>
          </cell>
        </row>
        <row r="993">
          <cell r="C993" t="str">
            <v>סביניה. מספר סניף: 719</v>
          </cell>
        </row>
        <row r="994">
          <cell r="C994" t="str">
            <v>סיטי אשדוד. מספר סניף: 662</v>
          </cell>
        </row>
        <row r="995">
          <cell r="C995" t="str">
            <v>סיטיבנק - הארבעה 19. מספר סניף: 5</v>
          </cell>
        </row>
        <row r="996">
          <cell r="C996" t="str">
            <v>סיטיבנק - רוטשילד 9. מספר סניף: 4</v>
          </cell>
        </row>
        <row r="997">
          <cell r="C997" t="str">
            <v>סכנין. מספר סניף: 479</v>
          </cell>
        </row>
        <row r="998">
          <cell r="C998" t="str">
            <v>סכנין. מספר סניף: 6</v>
          </cell>
        </row>
        <row r="999">
          <cell r="C999" t="str">
            <v>סכנין. מספר סניף: 687</v>
          </cell>
        </row>
        <row r="1000">
          <cell r="C1000" t="str">
            <v>סכנין. מספר סניף: 98</v>
          </cell>
        </row>
        <row r="1001">
          <cell r="C1001" t="str">
            <v>סלמה. מספר סניף: 469</v>
          </cell>
        </row>
        <row r="1002">
          <cell r="C1002" t="str">
            <v>סנהדריה. מספר סניף: 736</v>
          </cell>
        </row>
        <row r="1003">
          <cell r="C1003" t="str">
            <v>סניף טבריה. מספר סניף: 246</v>
          </cell>
        </row>
        <row r="1004">
          <cell r="C1004" t="str">
            <v>סניף מרכזי. מספר סניף: 77</v>
          </cell>
        </row>
        <row r="1005">
          <cell r="C1005" t="str">
            <v>סניף פנימי. מספר סניף: 102</v>
          </cell>
        </row>
        <row r="1006">
          <cell r="C1006" t="str">
            <v>סניף רחובות. מספר סניף: 278</v>
          </cell>
        </row>
        <row r="1007">
          <cell r="C1007" t="str">
            <v>סניפון וולפסון- חולון. מספר סניף: 135</v>
          </cell>
        </row>
        <row r="1008">
          <cell r="C1008" t="str">
            <v>סניפון וולפסון- חולון. מספר סניף: 30</v>
          </cell>
        </row>
        <row r="1009">
          <cell r="C1009" t="str">
            <v>ספאפרה. מספר סניף: 25</v>
          </cell>
        </row>
        <row r="1010">
          <cell r="C1010" t="str">
            <v>סקטור מימון וסחר בינלאומי. מספר סניף: 501</v>
          </cell>
        </row>
        <row r="1011">
          <cell r="C1011" t="str">
            <v>סקטור קופ"ג. מספר סניף: 488</v>
          </cell>
        </row>
        <row r="1012">
          <cell r="C1012" t="str">
            <v>סקטור תפעול מט"ח. מספר סניף: 440</v>
          </cell>
        </row>
        <row r="1013">
          <cell r="C1013" t="str">
            <v>עובדה. מספר סניף: 177</v>
          </cell>
        </row>
        <row r="1014">
          <cell r="C1014" t="str">
            <v>עומר. מספר סניף: 570</v>
          </cell>
        </row>
        <row r="1015">
          <cell r="C1015" t="str">
            <v>עוספיה. מספר סניף: 484</v>
          </cell>
        </row>
        <row r="1016">
          <cell r="C1016" t="str">
            <v>עילבון. מספר סניף: 634</v>
          </cell>
        </row>
        <row r="1017">
          <cell r="C1017" t="str">
            <v>עיר ימים נתניה. מספר סניף: 542</v>
          </cell>
        </row>
        <row r="1018">
          <cell r="C1018" t="str">
            <v>עיר ימים. מספר סניף: 318</v>
          </cell>
        </row>
        <row r="1019">
          <cell r="C1019" t="str">
            <v>עיר ימים. מספר סניף: 462</v>
          </cell>
        </row>
        <row r="1020">
          <cell r="C1020" t="str">
            <v>עירון. מספר סניף: 5</v>
          </cell>
        </row>
        <row r="1021">
          <cell r="C1021" t="str">
            <v>עכו. מספר סניף: 445</v>
          </cell>
        </row>
        <row r="1022">
          <cell r="C1022" t="str">
            <v>עכו. מספר סניף: 644</v>
          </cell>
        </row>
        <row r="1023">
          <cell r="C1023" t="str">
            <v>עכו. מספר סניף: 713</v>
          </cell>
        </row>
        <row r="1024">
          <cell r="C1024" t="str">
            <v>עכו. מספר סניף: 960</v>
          </cell>
        </row>
        <row r="1025">
          <cell r="C1025" t="str">
            <v>עכו. מספר סניף: 99</v>
          </cell>
        </row>
        <row r="1026">
          <cell r="C1026" t="str">
            <v>עמישב. מספר סניף: 684</v>
          </cell>
        </row>
        <row r="1027">
          <cell r="C1027" t="str">
            <v>עמק ברכה. מספר סניף: 624</v>
          </cell>
        </row>
        <row r="1028">
          <cell r="C1028" t="str">
            <v>עמק רפאים. מספר סניף: 914</v>
          </cell>
        </row>
        <row r="1029">
          <cell r="C1029" t="str">
            <v>ענף סליקה ומשלוח. מספר סניף: 991</v>
          </cell>
        </row>
        <row r="1030">
          <cell r="C1030" t="str">
            <v>עסקים איילון. מספר סניף: 693</v>
          </cell>
        </row>
        <row r="1031">
          <cell r="C1031" t="str">
            <v>עסקים אלונים. מספר סניף: 654</v>
          </cell>
        </row>
        <row r="1032">
          <cell r="C1032" t="str">
            <v>עסקים אלנבי. מספר סניף: 802</v>
          </cell>
        </row>
        <row r="1033">
          <cell r="C1033" t="str">
            <v>עסקים אשדוד. מספר סניף: 618</v>
          </cell>
        </row>
        <row r="1034">
          <cell r="C1034" t="str">
            <v>עסקים באר שבע. מספר סניף: 607</v>
          </cell>
        </row>
        <row r="1035">
          <cell r="C1035" t="str">
            <v>עסקים הבורסה. מספר סניף: 743</v>
          </cell>
        </row>
        <row r="1036">
          <cell r="C1036" t="str">
            <v>עסקים החרוצים. מספר סניף: 750</v>
          </cell>
        </row>
        <row r="1037">
          <cell r="C1037" t="str">
            <v>עסקים החרושת. מספר סניף: 651</v>
          </cell>
        </row>
        <row r="1038">
          <cell r="C1038" t="str">
            <v>עסקים החשמונאים. מספר סניף: 817</v>
          </cell>
        </row>
        <row r="1039">
          <cell r="C1039" t="str">
            <v>עסקים המפרץ. מספר סניף: 898</v>
          </cell>
        </row>
        <row r="1040">
          <cell r="C1040" t="str">
            <v>עסקים העמקים. מספר סניף: 745</v>
          </cell>
        </row>
        <row r="1041">
          <cell r="C1041" t="str">
            <v>עסקים הר חוצבים. מספר סניף: 968</v>
          </cell>
        </row>
        <row r="1042">
          <cell r="C1042" t="str">
            <v>עסקים הרצליה. מספר סניף: 864</v>
          </cell>
        </row>
        <row r="1043">
          <cell r="C1043" t="str">
            <v>עסקים חדרה. מספר סניף: 639</v>
          </cell>
        </row>
        <row r="1044">
          <cell r="C1044" t="str">
            <v>עסקים חלוצי התעשיה. מספר סניף: 889</v>
          </cell>
        </row>
        <row r="1045">
          <cell r="C1045" t="str">
            <v>עסקים נתניה. מספר סניף: 717</v>
          </cell>
        </row>
        <row r="1046">
          <cell r="C1046" t="str">
            <v>עסקים פתח תקוה. מספר סניף: 707</v>
          </cell>
        </row>
        <row r="1047">
          <cell r="C1047" t="str">
            <v>עסקים קרית אריה. מספר סניף: 670</v>
          </cell>
        </row>
        <row r="1048">
          <cell r="C1048" t="str">
            <v>עסקים ראשון לציון. מספר סניף: 671</v>
          </cell>
        </row>
        <row r="1049">
          <cell r="C1049" t="str">
            <v>עסקים ראשי. מספר סניף: 720</v>
          </cell>
        </row>
        <row r="1050">
          <cell r="C1050" t="str">
            <v>עסקים רחובות. מספר סניף: 978</v>
          </cell>
        </row>
        <row r="1051">
          <cell r="C1051" t="str">
            <v>עסקים רמת החייל. מספר סניף: 682</v>
          </cell>
        </row>
        <row r="1052">
          <cell r="C1052" t="str">
            <v>עסקים רעננה- כפר סבא. מספר סניף: 744</v>
          </cell>
        </row>
        <row r="1053">
          <cell r="C1053" t="str">
            <v>עפולה עלית. מספר סניף: 738</v>
          </cell>
        </row>
        <row r="1054">
          <cell r="C1054" t="str">
            <v>עפולה עסקים. מספר סניף: 472</v>
          </cell>
        </row>
        <row r="1055">
          <cell r="C1055" t="str">
            <v>עפולה. מספר סניף: 111</v>
          </cell>
        </row>
        <row r="1056">
          <cell r="C1056" t="str">
            <v>עפולה. מספר סניף: 2</v>
          </cell>
        </row>
        <row r="1057">
          <cell r="C1057" t="str">
            <v>עפולה. מספר סניף: 245</v>
          </cell>
        </row>
        <row r="1058">
          <cell r="C1058" t="str">
            <v>עפולה. מספר סניף: 474</v>
          </cell>
        </row>
        <row r="1059">
          <cell r="C1059" t="str">
            <v>עפולה. מספר סניף: 727</v>
          </cell>
        </row>
        <row r="1060">
          <cell r="C1060" t="str">
            <v>עפולה. מספר סניף: 965</v>
          </cell>
        </row>
        <row r="1061">
          <cell r="C1061" t="str">
            <v>עראבה. מספר סניף: 36</v>
          </cell>
        </row>
        <row r="1062">
          <cell r="C1062" t="str">
            <v>עראבה. מספר סניף: 421</v>
          </cell>
        </row>
        <row r="1063">
          <cell r="C1063" t="str">
            <v>עראבה. מספר סניף: 626</v>
          </cell>
        </row>
        <row r="1064">
          <cell r="C1064" t="str">
            <v>ערד. מספר סניף: 489</v>
          </cell>
        </row>
        <row r="1065">
          <cell r="C1065" t="str">
            <v>ערד. מספר סניף: 758</v>
          </cell>
        </row>
        <row r="1066">
          <cell r="C1066" t="str">
            <v>ערד. מספר סניף: 763</v>
          </cell>
        </row>
        <row r="1067">
          <cell r="C1067" t="str">
            <v>ערים. מספר סניף: 526</v>
          </cell>
        </row>
        <row r="1068">
          <cell r="C1068" t="str">
            <v>עתיד. מספר סניף: 571</v>
          </cell>
        </row>
        <row r="1069">
          <cell r="C1069" t="str">
            <v>עתידים עסקים. מספר סניף: 765</v>
          </cell>
        </row>
        <row r="1070">
          <cell r="C1070" t="str">
            <v>פאולוס הששי. מספר סניף: 627</v>
          </cell>
        </row>
        <row r="1071">
          <cell r="C1071" t="str">
            <v>פארק המדע רחובות. מספר סניף: 532</v>
          </cell>
        </row>
        <row r="1072">
          <cell r="C1072" t="str">
            <v>פולג נתניה. מספר סניף: 526</v>
          </cell>
        </row>
        <row r="1073">
          <cell r="C1073" t="str">
            <v>פולג. מספר סניף: 771</v>
          </cell>
        </row>
        <row r="1074">
          <cell r="C1074" t="str">
            <v>פולג. מספר סניף: 95</v>
          </cell>
        </row>
        <row r="1075">
          <cell r="C1075" t="str">
            <v>פועלים בטלפון. מספר סניף: 877</v>
          </cell>
        </row>
        <row r="1076">
          <cell r="C1076" t="str">
            <v>פז רמת גן. מספר סניף: 551</v>
          </cell>
        </row>
        <row r="1077">
          <cell r="C1077" t="str">
            <v>פייבל. מספר סניף: 839</v>
          </cell>
        </row>
        <row r="1078">
          <cell r="C1078" t="str">
            <v>פיקדונות מוסדיים. מספר סניף: 596</v>
          </cell>
        </row>
        <row r="1079">
          <cell r="C1079" t="str">
            <v>פיתוח עסקים השרון. מספר סניף: 510</v>
          </cell>
        </row>
        <row r="1080">
          <cell r="C1080" t="str">
            <v>פלורנטין. מספר סניף: 805</v>
          </cell>
        </row>
        <row r="1081">
          <cell r="C1081" t="str">
            <v>פלי"ם, חיפה. מספר סניף: 564</v>
          </cell>
        </row>
        <row r="1082">
          <cell r="C1082" t="str">
            <v>פלי"ם. מספר סניף: 72</v>
          </cell>
        </row>
        <row r="1083">
          <cell r="C1083" t="str">
            <v>פלמחים. מספר סניף: 379</v>
          </cell>
        </row>
        <row r="1084">
          <cell r="C1084" t="str">
            <v>פנימי. מספר סניף: 2</v>
          </cell>
        </row>
        <row r="1085">
          <cell r="C1085" t="str">
            <v>פנקס. מספר סניף: 754</v>
          </cell>
        </row>
        <row r="1086">
          <cell r="C1086" t="str">
            <v>פנקס. מספר סניף: 832</v>
          </cell>
        </row>
        <row r="1087">
          <cell r="C1087" t="str">
            <v>פסגת זאב. מספר סניף: 37</v>
          </cell>
        </row>
        <row r="1088">
          <cell r="C1088" t="str">
            <v>פסגת זאב. מספר סניף: 497</v>
          </cell>
        </row>
        <row r="1089">
          <cell r="C1089" t="str">
            <v>פסגת זאב. מספר סניף: 634</v>
          </cell>
        </row>
        <row r="1090">
          <cell r="C1090" t="str">
            <v>פסגת זאב. מספר סניף: 699</v>
          </cell>
        </row>
        <row r="1091">
          <cell r="C1091" t="str">
            <v>פקדונות זרים. מספר סניף: 541</v>
          </cell>
        </row>
        <row r="1092">
          <cell r="C1092" t="str">
            <v>פקדונות מיוחדים. מספר סניף: 580</v>
          </cell>
        </row>
        <row r="1093">
          <cell r="C1093" t="str">
            <v>פקטורינג. מספר סניף: 503</v>
          </cell>
        </row>
        <row r="1094">
          <cell r="C1094" t="str">
            <v>פקיעין. מספר סניף: 41</v>
          </cell>
        </row>
        <row r="1095">
          <cell r="C1095" t="str">
            <v>פרדיס. מספר סניף: 995</v>
          </cell>
        </row>
        <row r="1096">
          <cell r="C1096" t="str">
            <v>פרדס חנה. מספר סניף: 473</v>
          </cell>
        </row>
        <row r="1097">
          <cell r="C1097" t="str">
            <v>פרדס חנה. מספר סניף: 622</v>
          </cell>
        </row>
        <row r="1098">
          <cell r="C1098" t="str">
            <v>פרדס חנה. מספר סניף: 954</v>
          </cell>
        </row>
        <row r="1099">
          <cell r="C1099" t="str">
            <v>פרדסיה. מספר סניף: 706</v>
          </cell>
        </row>
        <row r="1100">
          <cell r="C1100" t="str">
            <v>פרדסים. מספר סניף: 664</v>
          </cell>
        </row>
        <row r="1101">
          <cell r="C1101" t="str">
            <v>פתח-תקוה עסקים. מספר סניף: 61</v>
          </cell>
        </row>
        <row r="1102">
          <cell r="C1102" t="str">
            <v>פתח תקוה. מספר סניף: 181</v>
          </cell>
        </row>
        <row r="1103">
          <cell r="C1103" t="str">
            <v>פתח תקוה. מספר סניף: 34</v>
          </cell>
        </row>
        <row r="1104">
          <cell r="C1104" t="str">
            <v>פתח תקוה. מספר סניף: 347</v>
          </cell>
        </row>
        <row r="1105">
          <cell r="C1105" t="str">
            <v>פתח תקוה. מספר סניף: 41</v>
          </cell>
        </row>
        <row r="1106">
          <cell r="C1106" t="str">
            <v>פתח תקוה. מספר סניף: 509</v>
          </cell>
        </row>
        <row r="1107">
          <cell r="C1107" t="str">
            <v>פתח תקוה. מספר סניף: 616</v>
          </cell>
        </row>
        <row r="1108">
          <cell r="C1108" t="str">
            <v>פתח תקוה. מספר סניף: 651</v>
          </cell>
        </row>
        <row r="1109">
          <cell r="C1109" t="str">
            <v>פתח תקוה. מספר סניף: 70</v>
          </cell>
        </row>
        <row r="1110">
          <cell r="C1110" t="str">
            <v>פתח תקוה. מספר סניף: 93</v>
          </cell>
        </row>
        <row r="1111">
          <cell r="C1111" t="str">
            <v>פתח תקוה. מספר סניף: 940</v>
          </cell>
        </row>
        <row r="1112">
          <cell r="C1112" t="str">
            <v>פתח תקווה. מספר סניף: 119</v>
          </cell>
        </row>
        <row r="1113">
          <cell r="C1113" t="str">
            <v>צאלון. מספר סניף: 691</v>
          </cell>
        </row>
        <row r="1114">
          <cell r="C1114" t="str">
            <v>צהלה. מספר סניף: 365</v>
          </cell>
        </row>
        <row r="1115">
          <cell r="C1115" t="str">
            <v>צמרות. מספר סניף: 64</v>
          </cell>
        </row>
        <row r="1116">
          <cell r="C1116" t="str">
            <v>צמרת. מספר סניף: 622</v>
          </cell>
        </row>
        <row r="1117">
          <cell r="C1117" t="str">
            <v>צפון דיזנגוף. מספר סניף: 83</v>
          </cell>
        </row>
        <row r="1118">
          <cell r="C1118" t="str">
            <v>צפת. מספר סניף: 1</v>
          </cell>
        </row>
        <row r="1119">
          <cell r="C1119" t="str">
            <v>צפת. מספר סניף: 562</v>
          </cell>
        </row>
        <row r="1120">
          <cell r="C1120" t="str">
            <v>צפת. מספר סניף: 714</v>
          </cell>
        </row>
        <row r="1121">
          <cell r="C1121" t="str">
            <v>צפת. מספר סניף: 975</v>
          </cell>
        </row>
        <row r="1122">
          <cell r="C1122" t="str">
            <v>צפת. מספר סניף: 98</v>
          </cell>
        </row>
        <row r="1123">
          <cell r="C1123" t="str">
            <v>צריפין. מספר סניף: 341</v>
          </cell>
        </row>
        <row r="1124">
          <cell r="C1124" t="str">
            <v>קדימה. מספר סניף: 653</v>
          </cell>
        </row>
        <row r="1125">
          <cell r="C1125" t="str">
            <v>קדם. מספר סניף: 121</v>
          </cell>
        </row>
        <row r="1126">
          <cell r="C1126" t="str">
            <v>קדמת עתידים. מספר סניף: 515</v>
          </cell>
        </row>
        <row r="1127">
          <cell r="C1127" t="str">
            <v>קוגל,חולון. מספר סניף: 555</v>
          </cell>
        </row>
        <row r="1128">
          <cell r="C1128" t="str">
            <v>קונקורד. מספר סניף: 855</v>
          </cell>
        </row>
        <row r="1129">
          <cell r="C1129" t="str">
            <v>קופות גמל. מספר סניף: 296</v>
          </cell>
        </row>
        <row r="1130">
          <cell r="C1130" t="str">
            <v>קופות גמל. מספר סניף: 509</v>
          </cell>
        </row>
        <row r="1131">
          <cell r="C1131" t="str">
            <v>קיסריה. מספר סניף: 741</v>
          </cell>
        </row>
        <row r="1132">
          <cell r="C1132" t="str">
            <v>קיראון. מספר סניף: 136</v>
          </cell>
        </row>
        <row r="1133">
          <cell r="C1133" t="str">
            <v>קיראון. מספר סניף: 35</v>
          </cell>
        </row>
        <row r="1134">
          <cell r="C1134" t="str">
            <v>קלנסווה. מספר סניף: 551</v>
          </cell>
        </row>
        <row r="1135">
          <cell r="C1135" t="str">
            <v>קניון אורות. מספר סניף: 438</v>
          </cell>
        </row>
        <row r="1136">
          <cell r="C1136" t="str">
            <v>קניון גבעתיים. מספר סניף: 427</v>
          </cell>
        </row>
        <row r="1137">
          <cell r="C1137" t="str">
            <v>קניון הבאר. מספר סניף: 529</v>
          </cell>
        </row>
        <row r="1138">
          <cell r="C1138" t="str">
            <v>קניון חיפה. מספר סניף: 716</v>
          </cell>
        </row>
        <row r="1139">
          <cell r="C1139" t="str">
            <v>קסם. מספר סניף: 655</v>
          </cell>
        </row>
        <row r="1140">
          <cell r="C1140" t="str">
            <v>קפלן. מספר סניף: 237</v>
          </cell>
        </row>
        <row r="1141">
          <cell r="C1141" t="str">
            <v>קצרין. מספר סניף: 732</v>
          </cell>
        </row>
        <row r="1142">
          <cell r="C1142" t="str">
            <v>קק"ל. מספר סניף: 464</v>
          </cell>
        </row>
        <row r="1143">
          <cell r="C1143" t="str">
            <v>קק"ל. מספר סניף: 544</v>
          </cell>
        </row>
        <row r="1144">
          <cell r="C1144" t="str">
            <v>קריון. מספר סניף: 518</v>
          </cell>
        </row>
        <row r="1145">
          <cell r="C1145" t="str">
            <v>קריון. מספר סניף: 63</v>
          </cell>
        </row>
        <row r="1146">
          <cell r="C1146" t="str">
            <v>קריית אילון. מספר סניף: 103</v>
          </cell>
        </row>
        <row r="1147">
          <cell r="C1147" t="str">
            <v>קריית אילון. מספר סניף: 134</v>
          </cell>
        </row>
        <row r="1148">
          <cell r="C1148" t="str">
            <v>קריית ביאליק. מספר סניף: 279</v>
          </cell>
        </row>
        <row r="1149">
          <cell r="C1149" t="str">
            <v>קריית הממשלה ת"א - מגדל היובל. מספר סניף: 115</v>
          </cell>
        </row>
        <row r="1150">
          <cell r="C1150" t="str">
            <v>קריית הממשלה. מספר סניף: 104</v>
          </cell>
        </row>
        <row r="1151">
          <cell r="C1151" t="str">
            <v>קריית השרון. מספר סניף: 24</v>
          </cell>
        </row>
        <row r="1152">
          <cell r="C1152" t="str">
            <v>קריית השרון. מספר סניף: 320</v>
          </cell>
        </row>
        <row r="1153">
          <cell r="C1153" t="str">
            <v>קריית שדה התעופה. מספר סניף: 938</v>
          </cell>
        </row>
        <row r="1154">
          <cell r="C1154" t="str">
            <v>קרית אונו החדשה. מספר סניף: 507</v>
          </cell>
        </row>
        <row r="1155">
          <cell r="C1155" t="str">
            <v>קרית אונו. מספר סניף: 144</v>
          </cell>
        </row>
        <row r="1156">
          <cell r="C1156" t="str">
            <v>קרית אונו. מספר סניף: 467</v>
          </cell>
        </row>
        <row r="1157">
          <cell r="C1157" t="str">
            <v>קרית אונו. מספר סניף: 656</v>
          </cell>
        </row>
        <row r="1158">
          <cell r="C1158" t="str">
            <v>קרית אונו. מספר סניף: 843</v>
          </cell>
        </row>
        <row r="1159">
          <cell r="C1159" t="str">
            <v>קרית אילון. מספר סניף: 411</v>
          </cell>
        </row>
        <row r="1160">
          <cell r="C1160" t="str">
            <v>קרית אליעזר. מספר סניף: 707</v>
          </cell>
        </row>
        <row r="1161">
          <cell r="C1161" t="str">
            <v>קרית אליעזר. מספר סניף: 877</v>
          </cell>
        </row>
        <row r="1162">
          <cell r="C1162" t="str">
            <v>קרית אריה. מספר סניף: 186</v>
          </cell>
        </row>
        <row r="1163">
          <cell r="C1163" t="str">
            <v>קרית אריה. מספר סניף: 20</v>
          </cell>
        </row>
        <row r="1164">
          <cell r="C1164" t="str">
            <v>קרית אריה. מספר סניף: 519</v>
          </cell>
        </row>
        <row r="1165">
          <cell r="C1165" t="str">
            <v>קרית אריה. מספר סניף: 688</v>
          </cell>
        </row>
        <row r="1166">
          <cell r="C1166" t="str">
            <v>קרית אריה. מספר סניף: 76</v>
          </cell>
        </row>
        <row r="1167">
          <cell r="C1167" t="str">
            <v>קרית אתא. מספר סניף: 448</v>
          </cell>
        </row>
        <row r="1168">
          <cell r="C1168" t="str">
            <v>קרית אתא. מספר סניף: 721</v>
          </cell>
        </row>
        <row r="1169">
          <cell r="C1169" t="str">
            <v>קרית אתא. מספר סניף: 77</v>
          </cell>
        </row>
        <row r="1170">
          <cell r="C1170" t="str">
            <v>קרית אתא. מספר סניף: 897</v>
          </cell>
        </row>
        <row r="1171">
          <cell r="C1171" t="str">
            <v>קרית אתגרים. מספר סניף: 561</v>
          </cell>
        </row>
        <row r="1172">
          <cell r="C1172" t="str">
            <v>קרית ביאליק. מספר סניף: 443</v>
          </cell>
        </row>
        <row r="1173">
          <cell r="C1173" t="str">
            <v>קרית ביאליק. מספר סניף: 792</v>
          </cell>
        </row>
        <row r="1174">
          <cell r="C1174" t="str">
            <v>קרית ביאליק. מספר סניף: 8</v>
          </cell>
        </row>
        <row r="1175">
          <cell r="C1175" t="str">
            <v>קרית ביאליק. מספר סניף: 874</v>
          </cell>
        </row>
        <row r="1176">
          <cell r="C1176" t="str">
            <v>קרית בן-גוריון. מספר סניף: 539</v>
          </cell>
        </row>
        <row r="1177">
          <cell r="C1177" t="str">
            <v>קרית בן גוריון, י-ם. מספר סניף: 122</v>
          </cell>
        </row>
        <row r="1178">
          <cell r="C1178" t="str">
            <v>קרית גת. מספר סניף: 131</v>
          </cell>
        </row>
        <row r="1179">
          <cell r="C1179" t="str">
            <v>קרית גת. מספר סניף: 146</v>
          </cell>
        </row>
        <row r="1180">
          <cell r="C1180" t="str">
            <v>קרית גת. מספר סניף: 433</v>
          </cell>
        </row>
        <row r="1181">
          <cell r="C1181" t="str">
            <v>קרית גת. מספר סניף: 62</v>
          </cell>
        </row>
        <row r="1182">
          <cell r="C1182" t="str">
            <v>קרית גת. מספר סניף: 645</v>
          </cell>
        </row>
        <row r="1183">
          <cell r="C1183" t="str">
            <v>קרית גת. מספר סניף: 927</v>
          </cell>
        </row>
        <row r="1184">
          <cell r="C1184" t="str">
            <v>קרית היובל. מספר סניף: 65</v>
          </cell>
        </row>
        <row r="1185">
          <cell r="C1185" t="str">
            <v>קרית היובל. מספר סניף: 691</v>
          </cell>
        </row>
        <row r="1186">
          <cell r="C1186" t="str">
            <v>קרית היובל. מספר סניף: 915</v>
          </cell>
        </row>
        <row r="1187">
          <cell r="C1187" t="str">
            <v>קרית המלאכה. מספר סניף: 55</v>
          </cell>
        </row>
        <row r="1188">
          <cell r="C1188" t="str">
            <v>קרית המלאכה. מספר סניף: 821</v>
          </cell>
        </row>
        <row r="1189">
          <cell r="C1189" t="str">
            <v>קרית השרון. מספר סניף: 476</v>
          </cell>
        </row>
        <row r="1190">
          <cell r="C1190" t="str">
            <v>קרית השרון. מספר סניף: 502</v>
          </cell>
        </row>
        <row r="1191">
          <cell r="C1191" t="str">
            <v>קרית חיים מערבית. מספר סניף: 706</v>
          </cell>
        </row>
        <row r="1192">
          <cell r="C1192" t="str">
            <v>קרית חיים. מספר סניף: 720</v>
          </cell>
        </row>
        <row r="1193">
          <cell r="C1193" t="str">
            <v>קרית חיים. מספר סניף: 899</v>
          </cell>
        </row>
        <row r="1194">
          <cell r="C1194" t="str">
            <v>קרית טבעון-הנשיא. מספר סניף: 719</v>
          </cell>
        </row>
        <row r="1195">
          <cell r="C1195" t="str">
            <v>קרית טבעון-מרכז מסחרי. מספר סניף: 735</v>
          </cell>
        </row>
        <row r="1196">
          <cell r="C1196" t="str">
            <v>קרית טבעון. מספר סניף: 895</v>
          </cell>
        </row>
        <row r="1197">
          <cell r="C1197" t="str">
            <v>קרית ים. מספר סניף: 138</v>
          </cell>
        </row>
        <row r="1198">
          <cell r="C1198" t="str">
            <v>קרית ים. מספר סניף: 446</v>
          </cell>
        </row>
        <row r="1199">
          <cell r="C1199" t="str">
            <v>קרית ים. מספר סניף: 730</v>
          </cell>
        </row>
        <row r="1200">
          <cell r="C1200" t="str">
            <v>קרית ים. מספר סניף: 900</v>
          </cell>
        </row>
        <row r="1201">
          <cell r="C1201" t="str">
            <v>קרית מוצקין. מספר סניף: 680</v>
          </cell>
        </row>
        <row r="1202">
          <cell r="C1202" t="str">
            <v>קרית מוצקין. מספר סניף: 70</v>
          </cell>
        </row>
        <row r="1203">
          <cell r="C1203" t="str">
            <v>קרית מוצקין. מספר סניף: 729</v>
          </cell>
        </row>
        <row r="1204">
          <cell r="C1204" t="str">
            <v>קרית מוצקין. מספר סניף: 75</v>
          </cell>
        </row>
        <row r="1205">
          <cell r="C1205" t="str">
            <v>קרית מלאכי. מספר סניף: 153</v>
          </cell>
        </row>
        <row r="1206">
          <cell r="C1206" t="str">
            <v>קרית מלאכי. מספר סניף: 450</v>
          </cell>
        </row>
        <row r="1207">
          <cell r="C1207" t="str">
            <v>קרית מלאכי. מספר סניף: 648</v>
          </cell>
        </row>
        <row r="1208">
          <cell r="C1208" t="str">
            <v>קרית מלאכי. מספר סניף: 985</v>
          </cell>
        </row>
        <row r="1209">
          <cell r="C1209" t="str">
            <v>קרית משה עסקים. מספר סניף: 914</v>
          </cell>
        </row>
        <row r="1210">
          <cell r="C1210" t="str">
            <v>קרית משה. מספר סניף: 114</v>
          </cell>
        </row>
        <row r="1211">
          <cell r="C1211" t="str">
            <v>קרית עקרון. מספר סניף: 660</v>
          </cell>
        </row>
        <row r="1212">
          <cell r="C1212" t="str">
            <v>קרית עתידים. מספר סניף: 528</v>
          </cell>
        </row>
        <row r="1213">
          <cell r="C1213" t="str">
            <v>קרית קריניצי. מספר סניף: 557</v>
          </cell>
        </row>
        <row r="1214">
          <cell r="C1214" t="str">
            <v>קרית שדה התעופה. מספר סניף: 418</v>
          </cell>
        </row>
        <row r="1215">
          <cell r="C1215" t="str">
            <v>קרית שלום. מספר סניף: 604</v>
          </cell>
        </row>
        <row r="1216">
          <cell r="C1216" t="str">
            <v>קרית שמונה. מספר סניף: 110</v>
          </cell>
        </row>
        <row r="1217">
          <cell r="C1217" t="str">
            <v>קרית שמונה. מספר סניף: 487</v>
          </cell>
        </row>
        <row r="1218">
          <cell r="C1218" t="str">
            <v>קרית שמונה. מספר סניף: 50</v>
          </cell>
        </row>
        <row r="1219">
          <cell r="C1219" t="str">
            <v>קרית שמונה. מספר סניף: 718</v>
          </cell>
        </row>
        <row r="1220">
          <cell r="C1220" t="str">
            <v>קרית שמונה. מספר סניף: 976</v>
          </cell>
        </row>
        <row r="1221">
          <cell r="C1221" t="str">
            <v>קרית שפרינצק. מספר סניף: 708</v>
          </cell>
        </row>
        <row r="1222">
          <cell r="C1222" t="str">
            <v>קרית שרת. מספר סניף: 657</v>
          </cell>
        </row>
        <row r="1223">
          <cell r="C1223" t="str">
            <v>קרן חסויים. מספר סניף: 600</v>
          </cell>
        </row>
        <row r="1224">
          <cell r="C1224" t="str">
            <v>קרנות השתלמות. מספר סניף: 145</v>
          </cell>
        </row>
        <row r="1225">
          <cell r="C1225" t="str">
            <v>קרני שומרון. מספר סניף: 483</v>
          </cell>
        </row>
        <row r="1226">
          <cell r="C1226" t="str">
            <v>קרני שומרון. מספר סניף: 497</v>
          </cell>
        </row>
        <row r="1227">
          <cell r="C1227" t="str">
            <v>ראמה. מספר סניף: 16</v>
          </cell>
        </row>
        <row r="1228">
          <cell r="C1228" t="str">
            <v>ראמה. מספר סניף: 643</v>
          </cell>
        </row>
        <row r="1229">
          <cell r="C1229" t="str">
            <v>ראש העין. מספר סניף: 543</v>
          </cell>
        </row>
        <row r="1230">
          <cell r="C1230" t="str">
            <v>ראש העין. מספר סניף: 677</v>
          </cell>
        </row>
        <row r="1231">
          <cell r="C1231" t="str">
            <v>ראש העין. מספר סניף: 742</v>
          </cell>
        </row>
        <row r="1232">
          <cell r="C1232" t="str">
            <v>ראש העין. מספר סניף: 78</v>
          </cell>
        </row>
        <row r="1233">
          <cell r="C1233" t="str">
            <v>ראש פינה. מספר סניף: 313</v>
          </cell>
        </row>
        <row r="1234">
          <cell r="C1234" t="str">
            <v>ראש פינה. מספר סניף: 542</v>
          </cell>
        </row>
        <row r="1235">
          <cell r="C1235" t="str">
            <v>ראש פינה. מספר סניף: 727</v>
          </cell>
        </row>
        <row r="1236">
          <cell r="C1236" t="str">
            <v>ראשון לציון עסקים. מספר סניף: 391</v>
          </cell>
        </row>
        <row r="1237">
          <cell r="C1237" t="str">
            <v>ראשון לציון. מספר סניף: 136</v>
          </cell>
        </row>
        <row r="1238">
          <cell r="C1238" t="str">
            <v>ראשון לציון. מספר סניף: 278</v>
          </cell>
        </row>
        <row r="1239">
          <cell r="C1239" t="str">
            <v>ראשון לציון. מספר סניף: 32</v>
          </cell>
        </row>
        <row r="1240">
          <cell r="C1240" t="str">
            <v>ראשון לציון. מספר סניף: 344</v>
          </cell>
        </row>
        <row r="1241">
          <cell r="C1241" t="str">
            <v>ראשון לציון. מספר סניף: 435</v>
          </cell>
        </row>
        <row r="1242">
          <cell r="C1242" t="str">
            <v>ראשון לציון. מספר סניף: 501</v>
          </cell>
        </row>
        <row r="1243">
          <cell r="C1243" t="str">
            <v>ראשון לציון. מספר סניף: 53</v>
          </cell>
        </row>
        <row r="1244">
          <cell r="C1244" t="str">
            <v>ראשון לציון. מספר סניף: 55</v>
          </cell>
        </row>
        <row r="1245">
          <cell r="C1245" t="str">
            <v>ראשון לציון. מספר סניף: 634</v>
          </cell>
        </row>
        <row r="1246">
          <cell r="C1246" t="str">
            <v>ראשון לציון. מספר סניף: 668</v>
          </cell>
        </row>
        <row r="1247">
          <cell r="C1247" t="str">
            <v>ראשון לציון. מספר סניף: 74</v>
          </cell>
        </row>
        <row r="1248">
          <cell r="C1248" t="str">
            <v>ראשון לציון. מספר סניף: 934</v>
          </cell>
        </row>
        <row r="1249">
          <cell r="C1249" t="str">
            <v>ראשונים. מספר סניף: 635</v>
          </cell>
        </row>
        <row r="1250">
          <cell r="C1250" t="str">
            <v>ראשי חיפה. מספר סניף: 70</v>
          </cell>
        </row>
        <row r="1251">
          <cell r="C1251" t="str">
            <v>ראשי חיפה. מספר סניף: 876</v>
          </cell>
        </row>
        <row r="1252">
          <cell r="C1252" t="str">
            <v>ראשי ירושלים. מספר סניף: 120</v>
          </cell>
        </row>
        <row r="1253">
          <cell r="C1253" t="str">
            <v>ראשי ירושלים. מספר סניף: 60</v>
          </cell>
        </row>
        <row r="1254">
          <cell r="C1254" t="str">
            <v>ראשי ירושלים. מספר סניף: 901</v>
          </cell>
        </row>
        <row r="1255">
          <cell r="C1255" t="str">
            <v>ראשי ת"א. מספר סניף: 10</v>
          </cell>
        </row>
        <row r="1256">
          <cell r="C1256" t="str">
            <v>ראשי. מספר סניף: 1</v>
          </cell>
        </row>
        <row r="1257">
          <cell r="C1257" t="str">
            <v>ראשי. מספר סניף: 101</v>
          </cell>
        </row>
        <row r="1258">
          <cell r="C1258" t="str">
            <v>ראשל"צ מערב. מספר סניף: 119</v>
          </cell>
        </row>
        <row r="1259">
          <cell r="C1259" t="str">
            <v>רבי עקיבא. מספר סניף: 183</v>
          </cell>
        </row>
        <row r="1260">
          <cell r="C1260" t="str">
            <v>רבי עקיבא. מספר סניף: 745</v>
          </cell>
        </row>
        <row r="1261">
          <cell r="C1261" t="str">
            <v>רהט. מספר סניף: 486</v>
          </cell>
        </row>
        <row r="1262">
          <cell r="C1262" t="str">
            <v>רהט. מספר סניף: 696</v>
          </cell>
        </row>
        <row r="1263">
          <cell r="C1263" t="str">
            <v>רובע ד'. מספר סניף: 114</v>
          </cell>
        </row>
        <row r="1264">
          <cell r="C1264" t="str">
            <v>רובע י"ז אשדוד. מספר סניף: 393</v>
          </cell>
        </row>
        <row r="1265">
          <cell r="C1265" t="str">
            <v>רוגוזין. מספר סניף: 963</v>
          </cell>
        </row>
        <row r="1266">
          <cell r="C1266" t="str">
            <v>רוטשילד פ"ת. מספר סניף: 465</v>
          </cell>
        </row>
        <row r="1267">
          <cell r="C1267" t="str">
            <v>רוטשילד פ"ת. מספר סניף: 550</v>
          </cell>
        </row>
        <row r="1268">
          <cell r="C1268" t="str">
            <v>רוטשילד. מספר סניף: 116</v>
          </cell>
        </row>
        <row r="1269">
          <cell r="C1269" t="str">
            <v>רוטשילד. מספר סניף: 130</v>
          </cell>
        </row>
        <row r="1270">
          <cell r="C1270" t="str">
            <v>רוממה. מספר סניף: 5</v>
          </cell>
        </row>
        <row r="1271">
          <cell r="C1271" t="str">
            <v>רוממה. מספר סניף: 67</v>
          </cell>
        </row>
        <row r="1272">
          <cell r="C1272" t="str">
            <v>רוממה. מספר סניף: 746</v>
          </cell>
        </row>
        <row r="1273">
          <cell r="C1273" t="str">
            <v>רחביה. מספר סניף: 13</v>
          </cell>
        </row>
        <row r="1274">
          <cell r="C1274" t="str">
            <v>רחביה. מספר סניף: 66</v>
          </cell>
        </row>
        <row r="1275">
          <cell r="C1275" t="str">
            <v>רחביה. מספר סניף: 782</v>
          </cell>
        </row>
        <row r="1276">
          <cell r="C1276" t="str">
            <v>רחביה. מספר סניף: 912</v>
          </cell>
        </row>
        <row r="1277">
          <cell r="C1277" t="str">
            <v>רחובות החדשה. מספר סניף: 79</v>
          </cell>
        </row>
        <row r="1278">
          <cell r="C1278" t="str">
            <v>רחובות עסקים. מספר סניף: 412</v>
          </cell>
        </row>
        <row r="1279">
          <cell r="C1279" t="str">
            <v>רחובות. מספר סניף: 174</v>
          </cell>
        </row>
        <row r="1280">
          <cell r="C1280" t="str">
            <v>רחובות. מספר סניף: 279</v>
          </cell>
        </row>
        <row r="1281">
          <cell r="C1281" t="str">
            <v>רחובות. מספר סניף: 29</v>
          </cell>
        </row>
        <row r="1282">
          <cell r="C1282" t="str">
            <v>רחובות. מספר סניף: 395</v>
          </cell>
        </row>
        <row r="1283">
          <cell r="C1283" t="str">
            <v>רחובות. מספר סניף: 434</v>
          </cell>
        </row>
        <row r="1284">
          <cell r="C1284" t="str">
            <v>רחובות. מספר סניף: 45</v>
          </cell>
        </row>
        <row r="1285">
          <cell r="C1285" t="str">
            <v>רחובות. מספר סניף: 615</v>
          </cell>
        </row>
        <row r="1286">
          <cell r="C1286" t="str">
            <v>רחובות. מספר סניף: 674</v>
          </cell>
        </row>
        <row r="1287">
          <cell r="C1287" t="str">
            <v>רחובות. מספר סניף: 93</v>
          </cell>
        </row>
        <row r="1288">
          <cell r="C1288" t="str">
            <v>רחובות. מספר סניף: 930</v>
          </cell>
        </row>
        <row r="1289">
          <cell r="C1289" t="str">
            <v>ריב"ל. מספר סניף: 471</v>
          </cell>
        </row>
        <row r="1290">
          <cell r="C1290" t="str">
            <v>ריבל. מספר סניף: 408</v>
          </cell>
        </row>
        <row r="1291">
          <cell r="C1291" t="str">
            <v>ריינה - משהד. מספר סניף: 13</v>
          </cell>
        </row>
        <row r="1292">
          <cell r="C1292" t="str">
            <v>ריינה. מספר סניף: 470</v>
          </cell>
        </row>
        <row r="1293">
          <cell r="C1293" t="str">
            <v>ריינה. מספר סניף: 630</v>
          </cell>
        </row>
        <row r="1294">
          <cell r="C1294" t="str">
            <v>רימונים בני ברק. מספר סניף: 148</v>
          </cell>
        </row>
        <row r="1295">
          <cell r="C1295" t="str">
            <v>רימונים. מספר סניף: 988</v>
          </cell>
        </row>
        <row r="1296">
          <cell r="C1296" t="str">
            <v>רמב"ם. מספר סניף: 143</v>
          </cell>
        </row>
        <row r="1297">
          <cell r="C1297" t="str">
            <v>רמב"ם. מספר סניף: 233</v>
          </cell>
        </row>
        <row r="1298">
          <cell r="C1298" t="str">
            <v>רמב"ן. מספר סניף: 212</v>
          </cell>
        </row>
        <row r="1299">
          <cell r="C1299" t="str">
            <v>רמון. מספר סניף: 381</v>
          </cell>
        </row>
        <row r="1300">
          <cell r="C1300" t="str">
            <v>רמות אשכול. מספר סניף: 695</v>
          </cell>
        </row>
        <row r="1301">
          <cell r="C1301" t="str">
            <v>רמות אשכול. מספר סניף: 905</v>
          </cell>
        </row>
        <row r="1302">
          <cell r="C1302" t="str">
            <v>רמות אשכול. מספר סניף: 905</v>
          </cell>
        </row>
        <row r="1303">
          <cell r="C1303" t="str">
            <v>רמות. מספר סניף: 538</v>
          </cell>
        </row>
        <row r="1304">
          <cell r="C1304" t="str">
            <v>רמות. מספר סניף: 742</v>
          </cell>
        </row>
        <row r="1305">
          <cell r="C1305" t="str">
            <v>רמות. מספר סניף: 798</v>
          </cell>
        </row>
        <row r="1306">
          <cell r="C1306" t="str">
            <v>רמלה. מספר סניף: 30</v>
          </cell>
        </row>
        <row r="1307">
          <cell r="C1307" t="str">
            <v>רמלה. מספר סניף: 43</v>
          </cell>
        </row>
        <row r="1308">
          <cell r="C1308" t="str">
            <v>רמלה. מספר סניף: 432</v>
          </cell>
        </row>
        <row r="1309">
          <cell r="C1309" t="str">
            <v>רמלה. מספר סניף: 618</v>
          </cell>
        </row>
        <row r="1310">
          <cell r="C1310" t="str">
            <v>רמלה. מספר סניף: 669</v>
          </cell>
        </row>
        <row r="1311">
          <cell r="C1311" t="str">
            <v>רמלה. מספר סניף: 936</v>
          </cell>
        </row>
        <row r="1312">
          <cell r="C1312" t="str">
            <v>רמלוד. מספר סניף: 118</v>
          </cell>
        </row>
        <row r="1313">
          <cell r="C1313" t="str">
            <v>רמת אביב ג'. מספר סניף: 568</v>
          </cell>
        </row>
        <row r="1314">
          <cell r="C1314" t="str">
            <v>רמת אביב ג'. מספר סניף: 628</v>
          </cell>
        </row>
        <row r="1315">
          <cell r="C1315" t="str">
            <v>רמת אביב החדשה. מספר סניף: 474</v>
          </cell>
        </row>
        <row r="1316">
          <cell r="C1316" t="str">
            <v>רמת אביב. מספר סניף: 493</v>
          </cell>
        </row>
        <row r="1317">
          <cell r="C1317" t="str">
            <v>רמת אביב. מספר סניף: 606</v>
          </cell>
        </row>
        <row r="1318">
          <cell r="C1318" t="str">
            <v>רמת אביב. מספר סניף: 82</v>
          </cell>
        </row>
        <row r="1319">
          <cell r="C1319" t="str">
            <v>רמת אביב. מספר סניף: 86</v>
          </cell>
        </row>
        <row r="1320">
          <cell r="C1320" t="str">
            <v>רמת אילן. מספר סניף: 144</v>
          </cell>
        </row>
        <row r="1321">
          <cell r="C1321" t="str">
            <v>רמת אפעל. מספר סניף: 524</v>
          </cell>
        </row>
        <row r="1322">
          <cell r="C1322" t="str">
            <v>רמת אשכול, י-ם. מספר סניף: 569</v>
          </cell>
        </row>
        <row r="1323">
          <cell r="C1323" t="str">
            <v>רמת אשכול. מספר סניף: 109</v>
          </cell>
        </row>
        <row r="1324">
          <cell r="C1324" t="str">
            <v>רמת בית שמש. מספר סניף: 179</v>
          </cell>
        </row>
        <row r="1325">
          <cell r="C1325" t="str">
            <v>רמת בית שמש. מספר סניף: 446</v>
          </cell>
        </row>
        <row r="1326">
          <cell r="C1326" t="str">
            <v>רמת בית שמש. מספר סניף: 674</v>
          </cell>
        </row>
        <row r="1327">
          <cell r="C1327" t="str">
            <v>רמת גן עסקים. מספר סניף: 176</v>
          </cell>
        </row>
        <row r="1328">
          <cell r="C1328" t="str">
            <v>רמת גן. מספר סניף: 40</v>
          </cell>
        </row>
        <row r="1329">
          <cell r="C1329" t="str">
            <v>רמת גן. מספר סניף: 401</v>
          </cell>
        </row>
        <row r="1330">
          <cell r="C1330" t="str">
            <v>רמת גן. מספר סניף: 41</v>
          </cell>
        </row>
        <row r="1331">
          <cell r="C1331" t="str">
            <v>רמת גן. מספר סניף: 413</v>
          </cell>
        </row>
        <row r="1332">
          <cell r="C1332" t="str">
            <v>רמת גן. מספר סניף: 507</v>
          </cell>
        </row>
        <row r="1333">
          <cell r="C1333" t="str">
            <v>רמת גן. מספר סניף: 613</v>
          </cell>
        </row>
        <row r="1334">
          <cell r="C1334" t="str">
            <v>רמת גן. מספר סניף: 62</v>
          </cell>
        </row>
        <row r="1335">
          <cell r="C1335" t="str">
            <v>רמת גן. מספר סניף: 663</v>
          </cell>
        </row>
        <row r="1336">
          <cell r="C1336" t="str">
            <v>רמת גן. מספר סניף: 851</v>
          </cell>
        </row>
        <row r="1337">
          <cell r="C1337" t="str">
            <v>רמת דוד. מספר סניף: 371</v>
          </cell>
        </row>
        <row r="1338">
          <cell r="C1338" t="str">
            <v>רמת החייל. מספר סניף: 121</v>
          </cell>
        </row>
        <row r="1339">
          <cell r="C1339" t="str">
            <v>רמת החייל. מספר סניף: 283</v>
          </cell>
        </row>
        <row r="1340">
          <cell r="C1340" t="str">
            <v>רמת הנשיא. מספר סניף: 516</v>
          </cell>
        </row>
        <row r="1341">
          <cell r="C1341" t="str">
            <v>רמת השרון. מספר סניף: 125</v>
          </cell>
        </row>
        <row r="1342">
          <cell r="C1342" t="str">
            <v>רמת השרון. מספר סניף: 125</v>
          </cell>
        </row>
        <row r="1343">
          <cell r="C1343" t="str">
            <v>רמת השרון. מספר סניף: 155</v>
          </cell>
        </row>
        <row r="1344">
          <cell r="C1344" t="str">
            <v>רמת השרון. מספר סניף: 276</v>
          </cell>
        </row>
        <row r="1345">
          <cell r="C1345" t="str">
            <v>רמת השרון. מספר סניף: 375</v>
          </cell>
        </row>
        <row r="1346">
          <cell r="C1346" t="str">
            <v>רמת השרון. מספר סניף: 472</v>
          </cell>
        </row>
        <row r="1347">
          <cell r="C1347" t="str">
            <v>רמת השרון. מספר סניף: 630</v>
          </cell>
        </row>
        <row r="1348">
          <cell r="C1348" t="str">
            <v>רמת השרון. מספר סניף: 733</v>
          </cell>
        </row>
        <row r="1349">
          <cell r="C1349" t="str">
            <v>רמת השרון. מספר סניף: 949</v>
          </cell>
        </row>
        <row r="1350">
          <cell r="C1350" t="str">
            <v>רמת חן. מספר סניף: 102</v>
          </cell>
        </row>
        <row r="1351">
          <cell r="C1351" t="str">
            <v>רמת חן. מספר סניף: 853</v>
          </cell>
        </row>
        <row r="1352">
          <cell r="C1352" t="str">
            <v>רמת יוסף. מספר סניף: 663</v>
          </cell>
        </row>
        <row r="1353">
          <cell r="C1353" t="str">
            <v>רמת יצחק. מספר סניף: 614</v>
          </cell>
        </row>
        <row r="1354">
          <cell r="C1354" t="str">
            <v>רמת יצחק. מספר סניף: 852</v>
          </cell>
        </row>
        <row r="1355">
          <cell r="C1355" t="str">
            <v>רמת ישי. מספר סניף: 69</v>
          </cell>
        </row>
        <row r="1356">
          <cell r="C1356" t="str">
            <v>רמת ישי. מספר סניף: 896</v>
          </cell>
        </row>
        <row r="1357">
          <cell r="C1357" t="str">
            <v>רמת סיב פתח תקוה. מספר סניף: 431</v>
          </cell>
        </row>
        <row r="1358">
          <cell r="C1358" t="str">
            <v>רמת פולג. מספר סניף: 316</v>
          </cell>
        </row>
        <row r="1359">
          <cell r="C1359" t="str">
            <v>רמת פולג. מספר סניף: 681</v>
          </cell>
        </row>
        <row r="1360">
          <cell r="C1360" t="str">
            <v>רעות. מספר סניף: 345</v>
          </cell>
        </row>
        <row r="1361">
          <cell r="C1361" t="str">
            <v>רעננה עסקים. מספר סניף: 394</v>
          </cell>
        </row>
        <row r="1362">
          <cell r="C1362" t="str">
            <v>רעננה. מספר סניף: 280</v>
          </cell>
        </row>
        <row r="1363">
          <cell r="C1363" t="str">
            <v>רעננה. מספר סניף: 423</v>
          </cell>
        </row>
        <row r="1364">
          <cell r="C1364" t="str">
            <v>רעננה. מספר סניף: 496</v>
          </cell>
        </row>
        <row r="1365">
          <cell r="C1365" t="str">
            <v>רעננה. מספר סניף: 661</v>
          </cell>
        </row>
        <row r="1366">
          <cell r="C1366" t="str">
            <v>רעננה. מספר סניף: 735</v>
          </cell>
        </row>
        <row r="1367">
          <cell r="C1367" t="str">
            <v>רעננה. מספר סניף: 75</v>
          </cell>
        </row>
        <row r="1368">
          <cell r="C1368" t="str">
            <v>רעננה. מספר סניף: 92</v>
          </cell>
        </row>
        <row r="1369">
          <cell r="C1369" t="str">
            <v>רעננה. מספר סניף: 92</v>
          </cell>
        </row>
        <row r="1370">
          <cell r="C1370" t="str">
            <v>רעננה. מספר סניף: 942</v>
          </cell>
        </row>
        <row r="1371">
          <cell r="C1371" t="str">
            <v>ש"י עגנון. מספר סניף: 132</v>
          </cell>
        </row>
        <row r="1372">
          <cell r="C1372" t="str">
            <v>שאג'ור - אום אלפחם. מספר סניף: 19</v>
          </cell>
        </row>
        <row r="1373">
          <cell r="C1373" t="str">
            <v>שאול המלך עסקים. מספר סניף: 110</v>
          </cell>
        </row>
        <row r="1374">
          <cell r="C1374" t="str">
            <v>שאול המלך. מספר סניף: 532</v>
          </cell>
        </row>
        <row r="1375">
          <cell r="C1375" t="str">
            <v>שאול המלך. מספר סניף: 771</v>
          </cell>
        </row>
        <row r="1376">
          <cell r="C1376" t="str">
            <v>שבטי ישראל. מספר סניף: 621</v>
          </cell>
        </row>
        <row r="1377">
          <cell r="C1377" t="str">
            <v>שביט. מספר סניף: 577</v>
          </cell>
        </row>
        <row r="1378">
          <cell r="C1378" t="str">
            <v>שגב. מספר סניף: 574</v>
          </cell>
        </row>
        <row r="1379">
          <cell r="C1379" t="str">
            <v>שדרות בנימין. מספר סניף: 952</v>
          </cell>
        </row>
        <row r="1380">
          <cell r="C1380" t="str">
            <v>שדרות הנשיאים. מספר סניף: 924</v>
          </cell>
        </row>
        <row r="1381">
          <cell r="C1381" t="str">
            <v>שדרות עמנואל. מספר סניף: 84</v>
          </cell>
        </row>
        <row r="1382">
          <cell r="C1382" t="str">
            <v>שדרות רוטשילד. מספר סניף: 100</v>
          </cell>
        </row>
        <row r="1383">
          <cell r="C1383" t="str">
            <v>שדרות. מספר סניף: 649</v>
          </cell>
        </row>
        <row r="1384">
          <cell r="C1384" t="str">
            <v>שדרות. מספר סניף: 941</v>
          </cell>
        </row>
        <row r="1385">
          <cell r="C1385" t="str">
            <v>שוהם. מספר סניף: 410</v>
          </cell>
        </row>
        <row r="1386">
          <cell r="C1386" t="str">
            <v>שוהם. מספר סניף: 747</v>
          </cell>
        </row>
        <row r="1387">
          <cell r="C1387" t="str">
            <v>שוק ההון. מספר סניף: 45</v>
          </cell>
        </row>
        <row r="1388">
          <cell r="C1388" t="str">
            <v>שחק. מספר סניף: 573</v>
          </cell>
        </row>
        <row r="1389">
          <cell r="C1389" t="str">
            <v>שחקים. מספר סניף: 708</v>
          </cell>
        </row>
        <row r="1390">
          <cell r="C1390" t="str">
            <v>שטמפפר. מספר סניף: 868</v>
          </cell>
        </row>
        <row r="1391">
          <cell r="C1391" t="str">
            <v>שיכון הותיקים. מספר סניף: 836</v>
          </cell>
        </row>
        <row r="1392">
          <cell r="C1392" t="str">
            <v>שינקין. מספר סניף: 8</v>
          </cell>
        </row>
        <row r="1393">
          <cell r="C1393" t="str">
            <v>שכון בבלי. מספר סניף: 127</v>
          </cell>
        </row>
        <row r="1394">
          <cell r="C1394" t="str">
            <v>שכונת התקוה. מספר סניף: 18</v>
          </cell>
        </row>
        <row r="1395">
          <cell r="C1395" t="str">
            <v>שכונת התקוה. מספר סניף: 607</v>
          </cell>
        </row>
        <row r="1396">
          <cell r="C1396" t="str">
            <v>שלוחת אורנים - סניף חיפה. מספר סניף: 2</v>
          </cell>
        </row>
        <row r="1397">
          <cell r="C1397" t="str">
            <v>שלוחת אורנית. מספר סניף: 466</v>
          </cell>
        </row>
        <row r="1398">
          <cell r="C1398" t="str">
            <v>שלוחת אל על. מספר סניף: 11</v>
          </cell>
        </row>
        <row r="1399">
          <cell r="C1399" t="str">
            <v>שלוחת ביתן אהרון. מספר סניף: 161</v>
          </cell>
        </row>
        <row r="1400">
          <cell r="C1400" t="str">
            <v>שלוחת ביתר עילית. מספר סניף: 977</v>
          </cell>
        </row>
        <row r="1401">
          <cell r="C1401" t="str">
            <v>שלוחת בני ברק. מספר סניף: 10</v>
          </cell>
        </row>
        <row r="1402">
          <cell r="C1402" t="str">
            <v>שלוחת בנקאות פרטית ובינלאומית נתניה. מספר סניף: 998</v>
          </cell>
        </row>
        <row r="1403">
          <cell r="C1403" t="str">
            <v>שלוחת גאולה. מספר סניף: 17</v>
          </cell>
        </row>
        <row r="1404">
          <cell r="C1404" t="str">
            <v>שלוחת גבעת טל. מספר סניף: 160</v>
          </cell>
        </row>
        <row r="1405">
          <cell r="C1405" t="str">
            <v>שלוחת האירוסים- כרמיאל. מספר סניף: 117</v>
          </cell>
        </row>
        <row r="1406">
          <cell r="C1406" t="str">
            <v>שלוחת הגבעה הצרפתית. מספר סניף: 915</v>
          </cell>
        </row>
        <row r="1407">
          <cell r="C1407" t="str">
            <v>שלוחת הדסה. מספר סניף: 16</v>
          </cell>
        </row>
        <row r="1408">
          <cell r="C1408" t="str">
            <v>שלוחת הדר גנים. מספר סניף: 981</v>
          </cell>
        </row>
        <row r="1409">
          <cell r="C1409" t="str">
            <v>שלוחת המכללה למנהל. מספר סניף: 521</v>
          </cell>
        </row>
        <row r="1410">
          <cell r="C1410" t="str">
            <v>שלוחת המפרש. מספר סניף: 14</v>
          </cell>
        </row>
        <row r="1411">
          <cell r="C1411" t="str">
            <v>שלוחת השרון. מספר סניף: 902</v>
          </cell>
        </row>
        <row r="1412">
          <cell r="C1412" t="str">
            <v>שלוחת חזון איש. מספר סניף: 68</v>
          </cell>
        </row>
        <row r="1413">
          <cell r="C1413" t="str">
            <v>שלוחת חלומות זכרון. מספר סניף: 162</v>
          </cell>
        </row>
        <row r="1414">
          <cell r="C1414" t="str">
            <v>שלוחת חפץ חיים. מספר סניף: 65</v>
          </cell>
        </row>
        <row r="1415">
          <cell r="C1415" t="str">
            <v>שלוחת חצור הגלילית. מספר סניף: 67</v>
          </cell>
        </row>
        <row r="1416">
          <cell r="C1416" t="str">
            <v>שלוחת טרפון. מספר סניף: 30</v>
          </cell>
        </row>
        <row r="1417">
          <cell r="C1417" t="str">
            <v>שלוחת לב הפארק. מספר סניף: 163</v>
          </cell>
        </row>
        <row r="1418">
          <cell r="C1418" t="str">
            <v>שלוחת להבים. מספר סניף: 12</v>
          </cell>
        </row>
        <row r="1419">
          <cell r="C1419" t="str">
            <v>שלוחת מגדיאל. מספר סניף: 515</v>
          </cell>
        </row>
        <row r="1420">
          <cell r="C1420" t="str">
            <v>שלוחת מטולה. מספר סניף: 721</v>
          </cell>
        </row>
        <row r="1421">
          <cell r="C1421" t="str">
            <v>שלוחת מרגליות. מספר סניף: 520</v>
          </cell>
        </row>
        <row r="1422">
          <cell r="C1422" t="str">
            <v>שלוחת משנתאות חזון איש. מספר סניף: 999</v>
          </cell>
        </row>
        <row r="1423">
          <cell r="C1423" t="str">
            <v>שלוחת נתניה . מספר סניף: 22</v>
          </cell>
        </row>
        <row r="1424">
          <cell r="C1424" t="str">
            <v>שלוחת סכנין - סניף כרמיאל. מספר סניף: 904</v>
          </cell>
        </row>
        <row r="1425">
          <cell r="C1425" t="str">
            <v>שלוחת עזריאלי. מספר סניף: 112</v>
          </cell>
        </row>
        <row r="1426">
          <cell r="C1426" t="str">
            <v>שלוחת עכו. מספר סניף: 510</v>
          </cell>
        </row>
        <row r="1427">
          <cell r="C1427" t="str">
            <v>שלוחת ערבה. מספר סניף: 993</v>
          </cell>
        </row>
        <row r="1428">
          <cell r="C1428" t="str">
            <v>שלוחת צורן. מספר סניף: 13</v>
          </cell>
        </row>
        <row r="1429">
          <cell r="C1429" t="str">
            <v>שלוחת קרית ארבע. מספר סניף: 788</v>
          </cell>
        </row>
        <row r="1430">
          <cell r="C1430" t="str">
            <v>שלוחת קרית השרון. מספר סניף: 152</v>
          </cell>
        </row>
        <row r="1431">
          <cell r="C1431" t="str">
            <v>שלוחת קרית ספר. מספר סניף: 984</v>
          </cell>
        </row>
        <row r="1432">
          <cell r="C1432" t="str">
            <v>שלוחת קש"ב. מספר סניף: 2</v>
          </cell>
        </row>
        <row r="1433">
          <cell r="C1433" t="str">
            <v>שלוחת רב שפע. מספר סניף: 175</v>
          </cell>
        </row>
        <row r="1434">
          <cell r="C1434" t="str">
            <v>שלוחת רמב"ם. מספר סניף: 991</v>
          </cell>
        </row>
        <row r="1435">
          <cell r="C1435" t="str">
            <v>שלוחת רמות. מספר סניף: 172</v>
          </cell>
        </row>
        <row r="1436">
          <cell r="C1436" t="str">
            <v>שלוחת רמת בית שמש. מספר סניף: 164</v>
          </cell>
        </row>
        <row r="1437">
          <cell r="C1437" t="str">
            <v>שלומי. מספר סניף: 442</v>
          </cell>
        </row>
        <row r="1438">
          <cell r="C1438" t="str">
            <v>שמואל הנציב. מספר סניף: 575</v>
          </cell>
        </row>
        <row r="1439">
          <cell r="C1439" t="str">
            <v>שמשון. מספר סניף: 686</v>
          </cell>
        </row>
        <row r="1440">
          <cell r="C1440" t="str">
            <v>שנקר. מספר סניף: 199</v>
          </cell>
        </row>
        <row r="1441">
          <cell r="C1441" t="str">
            <v>שנקר. מספר סניף: 522</v>
          </cell>
        </row>
        <row r="1442">
          <cell r="C1442" t="str">
            <v>שער העיר. מספר סניף: 904</v>
          </cell>
        </row>
        <row r="1443">
          <cell r="C1443" t="str">
            <v>שער ראשון. מספר סניף: 944</v>
          </cell>
        </row>
        <row r="1444">
          <cell r="C1444" t="str">
            <v>שערי העיר. מספר סניף: 698</v>
          </cell>
        </row>
        <row r="1445">
          <cell r="C1445" t="str">
            <v>שערי צדק. מספר סניף: 999</v>
          </cell>
        </row>
        <row r="1446">
          <cell r="C1446" t="str">
            <v>שפרעם. מספר סניף: 5</v>
          </cell>
        </row>
        <row r="1447">
          <cell r="C1447" t="str">
            <v>שפרעם. מספר סניף: 506</v>
          </cell>
        </row>
        <row r="1448">
          <cell r="C1448" t="str">
            <v>שפרעם. מספר סניף: 620</v>
          </cell>
        </row>
        <row r="1449">
          <cell r="C1449" t="str">
            <v>שפרעם. מספר סניף: 731</v>
          </cell>
        </row>
        <row r="1450">
          <cell r="C1450" t="str">
            <v>שרת. מספר סניף: 743</v>
          </cell>
        </row>
        <row r="1451">
          <cell r="C1451" t="str">
            <v>ששת הימים. מספר סניף: 758</v>
          </cell>
        </row>
        <row r="1452">
          <cell r="C1452" t="str">
            <v>תוכניות חסכון. מספר סניף: 146</v>
          </cell>
        </row>
        <row r="1453">
          <cell r="C1453" t="str">
            <v>תל-השומר. מספר סניף: 398</v>
          </cell>
        </row>
        <row r="1454">
          <cell r="C1454" t="str">
            <v>תל - אביב עסקים. מספר סניף: 159</v>
          </cell>
        </row>
        <row r="1455">
          <cell r="C1455" t="str">
            <v>תל אביב (ראשי). מספר סניף: 287</v>
          </cell>
        </row>
        <row r="1456">
          <cell r="C1456" t="str">
            <v>תל אביב סיטי. מספר סניף: 14</v>
          </cell>
        </row>
        <row r="1457">
          <cell r="C1457" t="str">
            <v>תל אביב ראשי. מספר סניף: 46</v>
          </cell>
        </row>
        <row r="1458">
          <cell r="C1458" t="str">
            <v>תל אביב ראשי. מספר סניף: 63</v>
          </cell>
        </row>
        <row r="1459">
          <cell r="C1459" t="str">
            <v>תל אביב ראשי. מספר סניף: 654</v>
          </cell>
        </row>
        <row r="1460">
          <cell r="C1460" t="str">
            <v>תל אביב. מספר סניף: 189</v>
          </cell>
        </row>
        <row r="1461">
          <cell r="C1461" t="str">
            <v>תל אביב. מספר סניף: 503</v>
          </cell>
        </row>
        <row r="1462">
          <cell r="C1462" t="str">
            <v>תל אביב. מספר סניף: 51</v>
          </cell>
        </row>
        <row r="1463">
          <cell r="C1463" t="str">
            <v>תל גנים. מספר סניף: 7</v>
          </cell>
        </row>
        <row r="1464">
          <cell r="C1464" t="str">
            <v>תל גנים. מספר סניף: 988</v>
          </cell>
        </row>
        <row r="1465">
          <cell r="C1465" t="str">
            <v>תל השומר. מספר סניף: 132</v>
          </cell>
        </row>
        <row r="1466">
          <cell r="C1466" t="str">
            <v>תל השומר. מספר סניף: 372</v>
          </cell>
        </row>
        <row r="1467">
          <cell r="C1467" t="str">
            <v>תל השומר. מספר סניף: 653</v>
          </cell>
        </row>
        <row r="1468">
          <cell r="C1468" t="str">
            <v>תל מונד. מספר סניף: 654</v>
          </cell>
        </row>
        <row r="1469">
          <cell r="C1469" t="str">
            <v>תל מונד. מספר סניף: 835</v>
          </cell>
        </row>
        <row r="1470">
          <cell r="C1470" t="str">
            <v>תל נוף. מספר סניף: 366</v>
          </cell>
        </row>
        <row r="1471">
          <cell r="C1471" t="str">
            <v>תלמי מנשה. מספר סניף: 161</v>
          </cell>
        </row>
        <row r="1472">
          <cell r="C1472" t="str">
            <v>תלפיות ירושלים. מספר סניף: 162</v>
          </cell>
        </row>
        <row r="1473">
          <cell r="C1473" t="str">
            <v>תלפיות. מספר סניף: 517</v>
          </cell>
        </row>
        <row r="1474">
          <cell r="C1474" t="str">
            <v>תלפיות. מספר סניף: 74</v>
          </cell>
        </row>
        <row r="1475">
          <cell r="C1475" t="str">
            <v>תלפיות. מספר סניף: 748</v>
          </cell>
        </row>
        <row r="1476">
          <cell r="C1476" t="str">
            <v>תלפיות. מספר סניף: 785</v>
          </cell>
        </row>
        <row r="1477">
          <cell r="C1477" t="str">
            <v>תפעול עורפי. מספר סניף: 536</v>
          </cell>
        </row>
        <row r="1478">
          <cell r="C1478" t="str">
            <v>תפעול קופ"ג עורפי. מספר סניף: 531</v>
          </cell>
        </row>
        <row r="1479">
          <cell r="C1479" t="str">
            <v>תרשיחא. מספר סניף: 692</v>
          </cell>
        </row>
        <row r="1480">
          <cell r="C1480" t="str">
            <v>תת סניף ראשי חיפה. מספר סניף: 170</v>
          </cell>
        </row>
        <row r="1481">
          <cell r="C1481" t="str">
            <v>תת סניף ראשי ירושלים. מספר סניף: 160</v>
          </cell>
        </row>
        <row r="1482">
          <cell r="C1482" t="str">
            <v>תת סניף ראשי ת"א. מספר סניף: 181</v>
          </cell>
        </row>
        <row r="1483">
          <cell r="C1483" t="str">
            <v>תת סניף ראשי ת"א. מספר סניף: 182</v>
          </cell>
        </row>
        <row r="1484">
          <cell r="C1484" t="str">
            <v>תת סניף ראשי ת"א. מספר סניף: 183</v>
          </cell>
        </row>
        <row r="1485">
          <cell r="C1485" t="str">
            <v>תת סניף ראשי ת"א. מספר סניף: 184</v>
          </cell>
        </row>
        <row r="1486">
          <cell r="C1486" t="str">
            <v>תת סניף ראשי ת"א. מספר סניף: 185</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 1 - טופס הבקשה"/>
      <sheetName val="גיליון1"/>
      <sheetName val="נספח 2 - טופס העברת כספים"/>
      <sheetName val="נספח 3 - טופס הגשה מקצועי"/>
      <sheetName val="נספח 4 - רשימת תיוג"/>
      <sheetName val="נספח 5 - מיפוי"/>
    </sheetNames>
    <sheetDataSet>
      <sheetData sheetId="0" refreshError="1"/>
      <sheetData sheetId="1"/>
      <sheetData sheetId="2" refreshError="1"/>
      <sheetData sheetId="3" refreshError="1"/>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831F8B-C257-49F8-BB0B-EADB96ACEA5D}" name="טבלה13" displayName="טבלה13" ref="L4:O62" totalsRowShown="0" headerRowDxfId="22" dataDxfId="20" headerRowBorderDxfId="21" tableBorderDxfId="19" totalsRowBorderDxfId="18">
  <autoFilter ref="L4:O62" xr:uid="{3A886071-CCE7-494B-B52C-09219D3D8983}"/>
  <sortState ref="L5:O62">
    <sortCondition ref="O2:O60"/>
  </sortState>
  <tableColumns count="4">
    <tableColumn id="1" xr3:uid="{9D1097D2-9421-42E2-A351-FA6E0190B938}" name="שם הרשות" dataDxfId="17"/>
    <tableColumn id="2" xr3:uid="{E2AEA174-F7B9-46D1-816A-5F3208E4F161}" name="מרחב" dataDxfId="16" dataCellStyle="Normal_גיליון1"/>
    <tableColumn id="3" xr3:uid="{98C80C45-DEF1-4969-9480-231698BD11AA}" name="מדד פריפריאלי" dataDxfId="15"/>
    <tableColumn id="4" xr3:uid="{5CAA8A92-00BC-461E-A105-98DBD29B23DA}" name="אשכול חברתי כלכלי" dataDxfId="14" dataCellStyle="Normal_מ.אזורית_15_ממויין"/>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0889301-5246-426C-B48D-A896843348EF}" name="טבלה2" displayName="טבלה2" ref="V4:W1016" totalsRowShown="0" headerRowDxfId="13" dataDxfId="12" tableBorderDxfId="11">
  <autoFilter ref="V4:W1016" xr:uid="{16FACF62-B028-488F-B59B-08DD101BF210}"/>
  <tableColumns count="2">
    <tableColumn id="1" xr3:uid="{A198ACEA-290F-4A07-862D-50F5EE585ABF}" name="יישוב " dataDxfId="10"/>
    <tableColumn id="2" xr3:uid="{747F4C3C-2B85-4BCA-BB6B-BCBC7DE245F0}" name="מדד חברתי-כלכלי יישוב" dataDxfId="9"/>
  </tableColumns>
  <tableStyleInfo name="TableStyleMedium2" showFirstColumn="0"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9F645-A3C9-4AC0-B2C4-B6A94F34A923}">
  <sheetPr codeName="גיליון2"/>
  <dimension ref="A3:AA1016"/>
  <sheetViews>
    <sheetView rightToLeft="1" workbookViewId="0">
      <selection activeCell="E33" sqref="E33"/>
    </sheetView>
  </sheetViews>
  <sheetFormatPr defaultRowHeight="14.25" x14ac:dyDescent="0.2"/>
  <cols>
    <col min="3" max="3" width="12.875" customWidth="1"/>
    <col min="18" max="18" width="10" customWidth="1"/>
    <col min="19" max="19" width="22.125" customWidth="1"/>
  </cols>
  <sheetData>
    <row r="3" spans="1:27" ht="15" thickBot="1" x14ac:dyDescent="0.25"/>
    <row r="4" spans="1:27" ht="39" thickBot="1" x14ac:dyDescent="0.25">
      <c r="A4" t="s">
        <v>118</v>
      </c>
      <c r="C4" t="s">
        <v>119</v>
      </c>
      <c r="E4">
        <v>1</v>
      </c>
      <c r="G4" s="67" t="s">
        <v>120</v>
      </c>
      <c r="H4" s="68" t="s">
        <v>121</v>
      </c>
      <c r="I4" s="69" t="s">
        <v>4</v>
      </c>
      <c r="L4" s="70" t="s">
        <v>119</v>
      </c>
      <c r="M4" s="71" t="s">
        <v>122</v>
      </c>
      <c r="N4" s="71" t="s">
        <v>123</v>
      </c>
      <c r="O4" s="72" t="s">
        <v>124</v>
      </c>
      <c r="R4" s="73" t="s">
        <v>125</v>
      </c>
      <c r="S4" s="73" t="s">
        <v>126</v>
      </c>
      <c r="V4" s="93" t="s">
        <v>206</v>
      </c>
      <c r="W4" s="94" t="s">
        <v>207</v>
      </c>
      <c r="X4" s="95" t="s">
        <v>208</v>
      </c>
      <c r="Y4" s="96" t="s">
        <v>209</v>
      </c>
      <c r="Z4" s="96" t="s">
        <v>210</v>
      </c>
      <c r="AA4" s="97" t="s">
        <v>211</v>
      </c>
    </row>
    <row r="5" spans="1:27" x14ac:dyDescent="0.2">
      <c r="A5" t="s">
        <v>4</v>
      </c>
      <c r="C5" t="s">
        <v>127</v>
      </c>
      <c r="E5">
        <v>2</v>
      </c>
      <c r="G5" s="74" t="s">
        <v>127</v>
      </c>
      <c r="H5" s="75" t="s">
        <v>128</v>
      </c>
      <c r="I5" s="74" t="s">
        <v>129</v>
      </c>
      <c r="L5" s="76" t="s">
        <v>130</v>
      </c>
      <c r="M5" s="77" t="s">
        <v>120</v>
      </c>
      <c r="N5" s="78">
        <v>3</v>
      </c>
      <c r="O5" s="79">
        <v>1</v>
      </c>
      <c r="R5" s="80" t="s">
        <v>131</v>
      </c>
      <c r="S5" s="80">
        <v>6</v>
      </c>
      <c r="V5" s="98" t="s">
        <v>212</v>
      </c>
      <c r="W5" s="99">
        <v>2</v>
      </c>
      <c r="X5" s="100"/>
      <c r="Y5" s="101"/>
      <c r="Z5" s="101"/>
      <c r="AA5" s="101" t="s">
        <v>213</v>
      </c>
    </row>
    <row r="6" spans="1:27" x14ac:dyDescent="0.2">
      <c r="A6" t="s">
        <v>121</v>
      </c>
      <c r="C6" t="s">
        <v>130</v>
      </c>
      <c r="E6">
        <v>3</v>
      </c>
      <c r="G6" s="81" t="s">
        <v>130</v>
      </c>
      <c r="H6" s="82" t="s">
        <v>132</v>
      </c>
      <c r="I6" s="81" t="s">
        <v>133</v>
      </c>
      <c r="L6" s="76" t="s">
        <v>134</v>
      </c>
      <c r="M6" s="77" t="s">
        <v>120</v>
      </c>
      <c r="N6" s="78">
        <v>3</v>
      </c>
      <c r="O6" s="79">
        <v>1</v>
      </c>
      <c r="R6" s="80" t="s">
        <v>135</v>
      </c>
      <c r="S6" s="80">
        <v>5</v>
      </c>
      <c r="V6" s="98" t="s">
        <v>214</v>
      </c>
      <c r="W6" s="99">
        <v>2</v>
      </c>
      <c r="X6" s="100"/>
      <c r="Y6" s="101"/>
      <c r="Z6" s="101"/>
      <c r="AA6" s="101" t="s">
        <v>213</v>
      </c>
    </row>
    <row r="7" spans="1:27" ht="24" x14ac:dyDescent="0.2">
      <c r="A7" t="s">
        <v>120</v>
      </c>
      <c r="C7" t="s">
        <v>129</v>
      </c>
      <c r="E7">
        <v>4</v>
      </c>
      <c r="G7" s="82" t="s">
        <v>136</v>
      </c>
      <c r="H7" s="81" t="s">
        <v>137</v>
      </c>
      <c r="I7" s="82" t="s">
        <v>138</v>
      </c>
      <c r="L7" s="76" t="s">
        <v>129</v>
      </c>
      <c r="M7" s="77" t="s">
        <v>4</v>
      </c>
      <c r="N7" s="83">
        <v>3</v>
      </c>
      <c r="O7" s="79">
        <v>2</v>
      </c>
      <c r="R7" s="80" t="s">
        <v>139</v>
      </c>
      <c r="S7" s="84" t="s">
        <v>140</v>
      </c>
      <c r="V7" s="98" t="s">
        <v>215</v>
      </c>
      <c r="W7" s="99">
        <v>7</v>
      </c>
      <c r="X7" s="100"/>
      <c r="Y7" s="101"/>
      <c r="Z7" s="101"/>
      <c r="AA7" s="101" t="s">
        <v>213</v>
      </c>
    </row>
    <row r="8" spans="1:27" ht="24" x14ac:dyDescent="0.2">
      <c r="C8" t="s">
        <v>133</v>
      </c>
      <c r="E8">
        <v>5</v>
      </c>
      <c r="G8" s="81" t="s">
        <v>141</v>
      </c>
      <c r="H8" s="82" t="s">
        <v>142</v>
      </c>
      <c r="I8" s="81" t="s">
        <v>143</v>
      </c>
      <c r="L8" s="76" t="s">
        <v>138</v>
      </c>
      <c r="M8" s="77" t="s">
        <v>4</v>
      </c>
      <c r="N8" s="83">
        <v>4</v>
      </c>
      <c r="O8" s="79">
        <v>2</v>
      </c>
      <c r="R8" s="80" t="s">
        <v>144</v>
      </c>
      <c r="S8" s="80">
        <v>7</v>
      </c>
      <c r="V8" s="98" t="s">
        <v>216</v>
      </c>
      <c r="W8" s="99">
        <v>8</v>
      </c>
      <c r="X8" s="100"/>
      <c r="Y8" s="101"/>
      <c r="Z8" s="101"/>
      <c r="AA8" s="101" t="s">
        <v>213</v>
      </c>
    </row>
    <row r="9" spans="1:27" x14ac:dyDescent="0.2">
      <c r="C9" t="s">
        <v>136</v>
      </c>
      <c r="E9">
        <v>6</v>
      </c>
      <c r="G9" s="82" t="s">
        <v>145</v>
      </c>
      <c r="H9" s="81" t="s">
        <v>146</v>
      </c>
      <c r="I9" s="82" t="s">
        <v>147</v>
      </c>
      <c r="L9" s="76" t="s">
        <v>148</v>
      </c>
      <c r="M9" s="77" t="s">
        <v>120</v>
      </c>
      <c r="N9" s="83">
        <v>3</v>
      </c>
      <c r="O9" s="85">
        <v>5</v>
      </c>
      <c r="R9" s="80" t="s">
        <v>149</v>
      </c>
      <c r="S9" s="80">
        <v>2</v>
      </c>
      <c r="V9" s="98" t="s">
        <v>217</v>
      </c>
      <c r="W9" s="99">
        <v>6</v>
      </c>
      <c r="X9" s="100" t="s">
        <v>86</v>
      </c>
      <c r="Y9" s="101"/>
      <c r="Z9" s="101" t="s">
        <v>86</v>
      </c>
      <c r="AA9" s="101" t="s">
        <v>218</v>
      </c>
    </row>
    <row r="10" spans="1:27" ht="24" x14ac:dyDescent="0.2">
      <c r="C10" t="s">
        <v>141</v>
      </c>
      <c r="E10">
        <v>7</v>
      </c>
      <c r="G10" s="81" t="s">
        <v>150</v>
      </c>
      <c r="H10" s="82" t="s">
        <v>151</v>
      </c>
      <c r="I10" s="81" t="s">
        <v>152</v>
      </c>
      <c r="L10" s="76" t="s">
        <v>153</v>
      </c>
      <c r="M10" s="77" t="s">
        <v>120</v>
      </c>
      <c r="N10" s="83">
        <v>5</v>
      </c>
      <c r="O10" s="79">
        <v>4</v>
      </c>
      <c r="R10" s="80" t="s">
        <v>154</v>
      </c>
      <c r="S10" s="80">
        <v>5</v>
      </c>
      <c r="V10" s="98" t="s">
        <v>219</v>
      </c>
      <c r="W10" s="99">
        <v>8</v>
      </c>
      <c r="X10" s="100"/>
      <c r="Y10" s="101"/>
      <c r="Z10" s="101"/>
      <c r="AA10" s="101" t="s">
        <v>213</v>
      </c>
    </row>
    <row r="11" spans="1:27" ht="24" x14ac:dyDescent="0.2">
      <c r="C11" t="s">
        <v>138</v>
      </c>
      <c r="E11">
        <v>8</v>
      </c>
      <c r="G11" s="82" t="s">
        <v>148</v>
      </c>
      <c r="H11" s="81" t="s">
        <v>155</v>
      </c>
      <c r="I11" s="82" t="s">
        <v>156</v>
      </c>
      <c r="L11" s="76" t="s">
        <v>142</v>
      </c>
      <c r="M11" s="77" t="s">
        <v>121</v>
      </c>
      <c r="N11" s="83">
        <v>5</v>
      </c>
      <c r="O11" s="85">
        <v>5</v>
      </c>
      <c r="R11" s="80" t="s">
        <v>157</v>
      </c>
      <c r="S11" s="80">
        <v>3</v>
      </c>
      <c r="V11" s="98" t="s">
        <v>220</v>
      </c>
      <c r="W11" s="99">
        <v>9</v>
      </c>
      <c r="X11" s="100"/>
      <c r="Y11" s="101"/>
      <c r="Z11" s="101"/>
      <c r="AA11" s="101" t="s">
        <v>213</v>
      </c>
    </row>
    <row r="12" spans="1:27" x14ac:dyDescent="0.2">
      <c r="C12" t="s">
        <v>145</v>
      </c>
      <c r="E12">
        <v>9</v>
      </c>
      <c r="G12" s="81" t="s">
        <v>158</v>
      </c>
      <c r="H12" s="86"/>
      <c r="I12" s="81" t="s">
        <v>159</v>
      </c>
      <c r="L12" s="76" t="s">
        <v>160</v>
      </c>
      <c r="M12" s="77" t="s">
        <v>120</v>
      </c>
      <c r="N12" s="83">
        <v>6</v>
      </c>
      <c r="O12" s="79">
        <v>4</v>
      </c>
      <c r="R12" s="80" t="s">
        <v>161</v>
      </c>
      <c r="S12" s="80">
        <v>2</v>
      </c>
      <c r="V12" s="98" t="s">
        <v>221</v>
      </c>
      <c r="W12" s="99">
        <v>6</v>
      </c>
      <c r="X12" s="100"/>
      <c r="Y12" s="101"/>
      <c r="Z12" s="101"/>
      <c r="AA12" s="101" t="s">
        <v>213</v>
      </c>
    </row>
    <row r="13" spans="1:27" x14ac:dyDescent="0.2">
      <c r="C13" t="s">
        <v>162</v>
      </c>
      <c r="E13">
        <v>10</v>
      </c>
      <c r="G13" s="82" t="s">
        <v>163</v>
      </c>
      <c r="H13" s="86"/>
      <c r="I13" s="82" t="s">
        <v>164</v>
      </c>
      <c r="L13" s="76" t="s">
        <v>165</v>
      </c>
      <c r="M13" s="77" t="s">
        <v>121</v>
      </c>
      <c r="N13" s="83">
        <v>6</v>
      </c>
      <c r="O13" s="85">
        <v>5</v>
      </c>
      <c r="R13" s="80" t="s">
        <v>166</v>
      </c>
      <c r="S13" s="80"/>
      <c r="V13" s="98" t="s">
        <v>222</v>
      </c>
      <c r="W13" s="99">
        <v>7</v>
      </c>
      <c r="X13" s="100"/>
      <c r="Y13" s="101"/>
      <c r="Z13" s="101"/>
      <c r="AA13" s="101" t="s">
        <v>213</v>
      </c>
    </row>
    <row r="14" spans="1:27" x14ac:dyDescent="0.2">
      <c r="C14" t="s">
        <v>167</v>
      </c>
      <c r="G14" s="81" t="s">
        <v>168</v>
      </c>
      <c r="H14" s="86"/>
      <c r="I14" s="81" t="s">
        <v>169</v>
      </c>
      <c r="L14" s="76" t="s">
        <v>127</v>
      </c>
      <c r="M14" s="77" t="s">
        <v>120</v>
      </c>
      <c r="N14" s="78">
        <v>1</v>
      </c>
      <c r="O14" s="85">
        <v>6</v>
      </c>
      <c r="R14" s="80" t="s">
        <v>170</v>
      </c>
      <c r="S14" s="80">
        <v>2</v>
      </c>
      <c r="V14" s="98" t="s">
        <v>223</v>
      </c>
      <c r="W14" s="99">
        <v>8</v>
      </c>
      <c r="X14" s="100" t="s">
        <v>86</v>
      </c>
      <c r="Y14" s="101"/>
      <c r="Z14" s="101"/>
      <c r="AA14" s="101" t="s">
        <v>224</v>
      </c>
    </row>
    <row r="15" spans="1:27" ht="24" x14ac:dyDescent="0.2">
      <c r="C15" t="s">
        <v>143</v>
      </c>
      <c r="G15" s="82" t="s">
        <v>171</v>
      </c>
      <c r="H15" s="86"/>
      <c r="I15" s="82" t="s">
        <v>172</v>
      </c>
      <c r="L15" s="76" t="s">
        <v>158</v>
      </c>
      <c r="M15" s="77" t="s">
        <v>120</v>
      </c>
      <c r="N15" s="83">
        <v>1</v>
      </c>
      <c r="O15" s="79">
        <v>5</v>
      </c>
      <c r="R15" s="80" t="s">
        <v>173</v>
      </c>
      <c r="S15" s="80">
        <v>6</v>
      </c>
      <c r="V15" s="98" t="s">
        <v>225</v>
      </c>
      <c r="W15" s="99">
        <v>7</v>
      </c>
      <c r="X15" s="100" t="s">
        <v>86</v>
      </c>
      <c r="Y15" s="101"/>
      <c r="Z15" s="101"/>
      <c r="AA15" s="101" t="s">
        <v>224</v>
      </c>
    </row>
    <row r="16" spans="1:27" x14ac:dyDescent="0.2">
      <c r="C16" t="s">
        <v>128</v>
      </c>
      <c r="G16" s="81" t="s">
        <v>174</v>
      </c>
      <c r="H16" s="86"/>
      <c r="I16" s="81" t="s">
        <v>175</v>
      </c>
      <c r="L16" s="76" t="s">
        <v>174</v>
      </c>
      <c r="M16" s="77" t="s">
        <v>120</v>
      </c>
      <c r="N16" s="83">
        <v>3</v>
      </c>
      <c r="O16" s="85">
        <v>6</v>
      </c>
      <c r="R16" s="80" t="s">
        <v>176</v>
      </c>
      <c r="S16" s="84" t="s">
        <v>140</v>
      </c>
      <c r="V16" s="98" t="s">
        <v>226</v>
      </c>
      <c r="W16" s="99">
        <v>7</v>
      </c>
      <c r="X16" s="100"/>
      <c r="Y16" s="101"/>
      <c r="Z16" s="101"/>
      <c r="AA16" s="101" t="s">
        <v>213</v>
      </c>
    </row>
    <row r="17" spans="3:27" x14ac:dyDescent="0.2">
      <c r="C17" t="s">
        <v>132</v>
      </c>
      <c r="G17" s="82" t="s">
        <v>134</v>
      </c>
      <c r="H17" s="86"/>
      <c r="I17" s="82" t="s">
        <v>177</v>
      </c>
      <c r="L17" s="76" t="s">
        <v>147</v>
      </c>
      <c r="M17" s="77" t="s">
        <v>4</v>
      </c>
      <c r="N17" s="83">
        <v>3</v>
      </c>
      <c r="O17" s="79">
        <v>5</v>
      </c>
      <c r="R17" s="80" t="s">
        <v>178</v>
      </c>
      <c r="S17" s="84" t="s">
        <v>140</v>
      </c>
      <c r="V17" s="98" t="s">
        <v>227</v>
      </c>
      <c r="W17" s="99">
        <v>4</v>
      </c>
      <c r="X17" s="100"/>
      <c r="Y17" s="101"/>
      <c r="Z17" s="101"/>
      <c r="AA17" s="101" t="s">
        <v>213</v>
      </c>
    </row>
    <row r="18" spans="3:27" x14ac:dyDescent="0.2">
      <c r="C18" t="s">
        <v>179</v>
      </c>
      <c r="G18" s="81" t="s">
        <v>160</v>
      </c>
      <c r="H18" s="86"/>
      <c r="I18" s="81" t="s">
        <v>180</v>
      </c>
      <c r="L18" s="76" t="s">
        <v>177</v>
      </c>
      <c r="M18" s="77" t="s">
        <v>4</v>
      </c>
      <c r="N18" s="83">
        <v>3</v>
      </c>
      <c r="O18" s="79">
        <v>5</v>
      </c>
      <c r="R18" s="80" t="s">
        <v>181</v>
      </c>
      <c r="S18" s="80">
        <v>5</v>
      </c>
      <c r="V18" s="98" t="s">
        <v>228</v>
      </c>
      <c r="W18" s="99">
        <v>4</v>
      </c>
      <c r="X18" s="100" t="s">
        <v>86</v>
      </c>
      <c r="Y18" s="101"/>
      <c r="Z18" s="101"/>
      <c r="AA18" s="101" t="s">
        <v>224</v>
      </c>
    </row>
    <row r="19" spans="3:27" x14ac:dyDescent="0.2">
      <c r="C19" t="s">
        <v>182</v>
      </c>
      <c r="G19" s="82" t="s">
        <v>183</v>
      </c>
      <c r="H19" s="86"/>
      <c r="I19" s="82" t="s">
        <v>184</v>
      </c>
      <c r="L19" s="76" t="s">
        <v>185</v>
      </c>
      <c r="M19" s="77" t="s">
        <v>4</v>
      </c>
      <c r="N19" s="83">
        <v>3</v>
      </c>
      <c r="O19" s="79">
        <v>5</v>
      </c>
      <c r="R19" s="80" t="s">
        <v>186</v>
      </c>
      <c r="S19" s="84" t="s">
        <v>140</v>
      </c>
      <c r="V19" s="98" t="s">
        <v>229</v>
      </c>
      <c r="W19" s="99">
        <v>4</v>
      </c>
      <c r="X19" s="100"/>
      <c r="Y19" s="101" t="s">
        <v>86</v>
      </c>
      <c r="Z19" s="101"/>
      <c r="AA19" s="101" t="s">
        <v>230</v>
      </c>
    </row>
    <row r="20" spans="3:27" x14ac:dyDescent="0.2">
      <c r="C20" t="s">
        <v>147</v>
      </c>
      <c r="G20" s="81" t="s">
        <v>187</v>
      </c>
      <c r="H20" s="87"/>
      <c r="I20" s="81" t="s">
        <v>188</v>
      </c>
      <c r="L20" s="76" t="s">
        <v>189</v>
      </c>
      <c r="M20" s="77" t="s">
        <v>4</v>
      </c>
      <c r="N20" s="83">
        <v>3</v>
      </c>
      <c r="O20" s="85">
        <v>6</v>
      </c>
      <c r="R20" s="80" t="s">
        <v>190</v>
      </c>
      <c r="S20" s="80">
        <v>4</v>
      </c>
      <c r="V20" s="98" t="s">
        <v>231</v>
      </c>
      <c r="W20" s="99">
        <v>6</v>
      </c>
      <c r="X20" s="100" t="s">
        <v>86</v>
      </c>
      <c r="Y20" s="101"/>
      <c r="Z20" s="101"/>
      <c r="AA20" s="101" t="s">
        <v>224</v>
      </c>
    </row>
    <row r="21" spans="3:27" x14ac:dyDescent="0.2">
      <c r="C21" t="s">
        <v>152</v>
      </c>
      <c r="G21" s="82" t="s">
        <v>191</v>
      </c>
      <c r="H21" s="87"/>
      <c r="I21" s="82" t="s">
        <v>192</v>
      </c>
      <c r="L21" s="76" t="s">
        <v>187</v>
      </c>
      <c r="M21" s="77" t="s">
        <v>120</v>
      </c>
      <c r="N21" s="83">
        <v>4</v>
      </c>
      <c r="O21" s="79">
        <v>5</v>
      </c>
      <c r="R21" s="80" t="s">
        <v>193</v>
      </c>
      <c r="S21" s="80">
        <v>2</v>
      </c>
      <c r="V21" s="98" t="s">
        <v>232</v>
      </c>
      <c r="W21" s="99">
        <v>5</v>
      </c>
      <c r="X21" s="100"/>
      <c r="Y21" s="101" t="s">
        <v>86</v>
      </c>
      <c r="Z21" s="101"/>
      <c r="AA21" s="101" t="s">
        <v>230</v>
      </c>
    </row>
    <row r="22" spans="3:27" x14ac:dyDescent="0.2">
      <c r="C22" t="s">
        <v>156</v>
      </c>
      <c r="G22" s="81" t="s">
        <v>153</v>
      </c>
      <c r="H22" s="87"/>
      <c r="I22" s="81" t="s">
        <v>185</v>
      </c>
      <c r="L22" s="76" t="s">
        <v>128</v>
      </c>
      <c r="M22" s="77" t="s">
        <v>121</v>
      </c>
      <c r="N22" s="83">
        <v>4</v>
      </c>
      <c r="O22" s="79">
        <v>5</v>
      </c>
      <c r="R22" s="80" t="s">
        <v>194</v>
      </c>
      <c r="S22" s="84" t="s">
        <v>140</v>
      </c>
      <c r="V22" s="98" t="s">
        <v>233</v>
      </c>
      <c r="W22" s="99">
        <v>5</v>
      </c>
      <c r="X22" s="100"/>
      <c r="Y22" s="101"/>
      <c r="Z22" s="101"/>
      <c r="AA22" s="101" t="s">
        <v>213</v>
      </c>
    </row>
    <row r="23" spans="3:27" x14ac:dyDescent="0.2">
      <c r="C23" t="s">
        <v>150</v>
      </c>
      <c r="G23" s="82" t="s">
        <v>195</v>
      </c>
      <c r="H23" s="87"/>
      <c r="I23" s="82" t="s">
        <v>196</v>
      </c>
      <c r="L23" s="76" t="s">
        <v>132</v>
      </c>
      <c r="M23" s="77" t="s">
        <v>121</v>
      </c>
      <c r="N23" s="88">
        <v>4</v>
      </c>
      <c r="O23" s="79">
        <v>5</v>
      </c>
      <c r="R23" s="80" t="s">
        <v>197</v>
      </c>
      <c r="S23" s="80">
        <v>7</v>
      </c>
      <c r="V23" s="98" t="s">
        <v>234</v>
      </c>
      <c r="W23" s="99">
        <v>8</v>
      </c>
      <c r="X23" s="100" t="s">
        <v>86</v>
      </c>
      <c r="Y23" s="101"/>
      <c r="Z23" s="101" t="s">
        <v>86</v>
      </c>
      <c r="AA23" s="101" t="s">
        <v>218</v>
      </c>
    </row>
    <row r="24" spans="3:27" x14ac:dyDescent="0.2">
      <c r="C24" t="s">
        <v>148</v>
      </c>
      <c r="G24" s="86"/>
      <c r="H24" s="87"/>
      <c r="I24" s="81" t="s">
        <v>198</v>
      </c>
      <c r="L24" s="76" t="s">
        <v>155</v>
      </c>
      <c r="M24" s="77" t="s">
        <v>121</v>
      </c>
      <c r="N24" s="83">
        <v>5</v>
      </c>
      <c r="O24" s="85">
        <v>6</v>
      </c>
      <c r="R24" s="80" t="s">
        <v>130</v>
      </c>
      <c r="S24" s="80">
        <v>1</v>
      </c>
      <c r="V24" s="98" t="s">
        <v>235</v>
      </c>
      <c r="W24" s="99">
        <v>5</v>
      </c>
      <c r="X24" s="100"/>
      <c r="Y24" s="101"/>
      <c r="Z24" s="101"/>
      <c r="AA24" s="101" t="s">
        <v>213</v>
      </c>
    </row>
    <row r="25" spans="3:27" x14ac:dyDescent="0.2">
      <c r="C25" t="s">
        <v>159</v>
      </c>
      <c r="G25" s="86"/>
      <c r="H25" s="87"/>
      <c r="I25" s="82" t="s">
        <v>189</v>
      </c>
      <c r="L25" s="76" t="s">
        <v>199</v>
      </c>
      <c r="M25" s="77" t="s">
        <v>121</v>
      </c>
      <c r="N25" s="83">
        <v>8</v>
      </c>
      <c r="O25" s="85">
        <v>6</v>
      </c>
      <c r="R25" s="80" t="s">
        <v>200</v>
      </c>
      <c r="S25" s="80">
        <v>4</v>
      </c>
      <c r="V25" s="98" t="s">
        <v>236</v>
      </c>
      <c r="W25" s="99">
        <v>7</v>
      </c>
      <c r="X25" s="100" t="s">
        <v>86</v>
      </c>
      <c r="Y25" s="101" t="s">
        <v>86</v>
      </c>
      <c r="Z25" s="101"/>
      <c r="AA25" s="101" t="s">
        <v>213</v>
      </c>
    </row>
    <row r="26" spans="3:27" x14ac:dyDescent="0.2">
      <c r="C26" t="s">
        <v>158</v>
      </c>
      <c r="G26" s="87"/>
      <c r="H26" s="87"/>
      <c r="I26" s="81" t="s">
        <v>201</v>
      </c>
      <c r="L26" s="76" t="s">
        <v>183</v>
      </c>
      <c r="M26" s="77" t="s">
        <v>120</v>
      </c>
      <c r="N26" s="83">
        <v>2</v>
      </c>
      <c r="O26" s="79">
        <v>6</v>
      </c>
      <c r="V26" s="98" t="s">
        <v>237</v>
      </c>
      <c r="W26" s="99">
        <v>9</v>
      </c>
      <c r="X26" s="100"/>
      <c r="Y26" s="101"/>
      <c r="Z26" s="101"/>
      <c r="AA26" s="101" t="s">
        <v>213</v>
      </c>
    </row>
    <row r="27" spans="3:27" x14ac:dyDescent="0.2">
      <c r="C27" t="s">
        <v>165</v>
      </c>
      <c r="L27" s="76" t="s">
        <v>195</v>
      </c>
      <c r="M27" s="77" t="s">
        <v>120</v>
      </c>
      <c r="N27" s="83">
        <v>2</v>
      </c>
      <c r="O27" s="79">
        <v>6</v>
      </c>
      <c r="V27" s="98" t="s">
        <v>194</v>
      </c>
      <c r="W27" s="99">
        <v>6</v>
      </c>
      <c r="X27" s="100" t="s">
        <v>86</v>
      </c>
      <c r="Y27" s="101"/>
      <c r="Z27" s="101"/>
      <c r="AA27" s="101" t="s">
        <v>224</v>
      </c>
    </row>
    <row r="28" spans="3:27" x14ac:dyDescent="0.2">
      <c r="C28" t="s">
        <v>202</v>
      </c>
      <c r="L28" s="76" t="s">
        <v>143</v>
      </c>
      <c r="M28" s="77" t="s">
        <v>4</v>
      </c>
      <c r="N28" s="83">
        <v>2</v>
      </c>
      <c r="O28" s="79">
        <v>6</v>
      </c>
      <c r="V28" s="98" t="s">
        <v>238</v>
      </c>
      <c r="W28" s="99">
        <v>8</v>
      </c>
      <c r="X28" s="100"/>
      <c r="Y28" s="101"/>
      <c r="Z28" s="101"/>
      <c r="AA28" s="101" t="s">
        <v>213</v>
      </c>
    </row>
    <row r="29" spans="3:27" x14ac:dyDescent="0.2">
      <c r="C29" t="s">
        <v>163</v>
      </c>
      <c r="L29" s="76" t="s">
        <v>152</v>
      </c>
      <c r="M29" s="77" t="s">
        <v>4</v>
      </c>
      <c r="N29" s="83">
        <v>2</v>
      </c>
      <c r="O29" s="79">
        <v>6</v>
      </c>
      <c r="V29" s="98" t="s">
        <v>239</v>
      </c>
      <c r="W29" s="99">
        <v>4</v>
      </c>
      <c r="X29" s="100"/>
      <c r="Y29" s="101"/>
      <c r="Z29" s="101"/>
      <c r="AA29" s="101" t="s">
        <v>213</v>
      </c>
    </row>
    <row r="30" spans="3:27" x14ac:dyDescent="0.2">
      <c r="C30" t="s">
        <v>164</v>
      </c>
      <c r="L30" s="76" t="s">
        <v>136</v>
      </c>
      <c r="M30" s="77" t="s">
        <v>120</v>
      </c>
      <c r="N30" s="83">
        <v>3</v>
      </c>
      <c r="O30" s="79">
        <v>6</v>
      </c>
      <c r="V30" s="98" t="s">
        <v>240</v>
      </c>
      <c r="W30" s="99">
        <v>1</v>
      </c>
      <c r="X30" s="100"/>
      <c r="Y30" s="101"/>
      <c r="Z30" s="101"/>
      <c r="AA30" s="101" t="s">
        <v>213</v>
      </c>
    </row>
    <row r="31" spans="3:27" x14ac:dyDescent="0.2">
      <c r="C31" t="s">
        <v>203</v>
      </c>
      <c r="L31" s="76" t="s">
        <v>151</v>
      </c>
      <c r="M31" s="77" t="s">
        <v>121</v>
      </c>
      <c r="N31" s="83">
        <v>3</v>
      </c>
      <c r="O31" s="79">
        <v>6</v>
      </c>
      <c r="V31" s="98" t="s">
        <v>241</v>
      </c>
      <c r="W31" s="99">
        <v>6</v>
      </c>
      <c r="X31" s="100"/>
      <c r="Y31" s="101"/>
      <c r="Z31" s="101"/>
      <c r="AA31" s="101" t="s">
        <v>213</v>
      </c>
    </row>
    <row r="32" spans="3:27" ht="24" x14ac:dyDescent="0.2">
      <c r="C32" t="s">
        <v>168</v>
      </c>
      <c r="L32" s="76" t="s">
        <v>156</v>
      </c>
      <c r="M32" s="77" t="s">
        <v>4</v>
      </c>
      <c r="N32" s="83">
        <v>3</v>
      </c>
      <c r="O32" s="85">
        <v>7</v>
      </c>
      <c r="V32" s="98" t="s">
        <v>242</v>
      </c>
      <c r="W32" s="99">
        <v>8</v>
      </c>
      <c r="X32" s="100"/>
      <c r="Y32" s="101"/>
      <c r="Z32" s="101"/>
      <c r="AA32" s="101" t="s">
        <v>213</v>
      </c>
    </row>
    <row r="33" spans="3:27" x14ac:dyDescent="0.2">
      <c r="C33" t="s">
        <v>169</v>
      </c>
      <c r="L33" s="76" t="s">
        <v>180</v>
      </c>
      <c r="M33" s="77" t="s">
        <v>4</v>
      </c>
      <c r="N33" s="83">
        <v>3</v>
      </c>
      <c r="O33" s="85">
        <v>7</v>
      </c>
      <c r="V33" s="98" t="s">
        <v>243</v>
      </c>
      <c r="W33" s="99">
        <v>2</v>
      </c>
      <c r="X33" s="100" t="s">
        <v>86</v>
      </c>
      <c r="Y33" s="101"/>
      <c r="Z33" s="101"/>
      <c r="AA33" s="101" t="s">
        <v>224</v>
      </c>
    </row>
    <row r="34" spans="3:27" x14ac:dyDescent="0.2">
      <c r="C34" t="s">
        <v>204</v>
      </c>
      <c r="L34" s="76" t="s">
        <v>198</v>
      </c>
      <c r="M34" s="77" t="s">
        <v>4</v>
      </c>
      <c r="N34" s="83">
        <v>3</v>
      </c>
      <c r="O34" s="79">
        <v>6</v>
      </c>
      <c r="V34" s="98" t="s">
        <v>244</v>
      </c>
      <c r="W34" s="99">
        <v>8</v>
      </c>
      <c r="X34" s="100" t="s">
        <v>86</v>
      </c>
      <c r="Y34" s="101"/>
      <c r="Z34" s="101"/>
      <c r="AA34" s="101" t="s">
        <v>224</v>
      </c>
    </row>
    <row r="35" spans="3:27" x14ac:dyDescent="0.2">
      <c r="C35" t="s">
        <v>171</v>
      </c>
      <c r="L35" s="76" t="s">
        <v>171</v>
      </c>
      <c r="M35" s="77" t="s">
        <v>120</v>
      </c>
      <c r="N35" s="83">
        <v>4</v>
      </c>
      <c r="O35" s="79">
        <v>6</v>
      </c>
      <c r="V35" s="98" t="s">
        <v>245</v>
      </c>
      <c r="W35" s="99">
        <v>7</v>
      </c>
      <c r="X35" s="100"/>
      <c r="Y35" s="101"/>
      <c r="Z35" s="101"/>
      <c r="AA35" s="101" t="s">
        <v>213</v>
      </c>
    </row>
    <row r="36" spans="3:27" x14ac:dyDescent="0.2">
      <c r="C36" t="s">
        <v>172</v>
      </c>
      <c r="L36" s="76" t="s">
        <v>159</v>
      </c>
      <c r="M36" s="77" t="s">
        <v>4</v>
      </c>
      <c r="N36" s="83">
        <v>5</v>
      </c>
      <c r="O36" s="79">
        <v>6</v>
      </c>
      <c r="V36" s="98" t="s">
        <v>246</v>
      </c>
      <c r="W36" s="99">
        <v>8</v>
      </c>
      <c r="X36" s="100"/>
      <c r="Y36" s="101"/>
      <c r="Z36" s="101"/>
      <c r="AA36" s="101" t="s">
        <v>213</v>
      </c>
    </row>
    <row r="37" spans="3:27" x14ac:dyDescent="0.2">
      <c r="C37" t="s">
        <v>175</v>
      </c>
      <c r="L37" s="76" t="s">
        <v>188</v>
      </c>
      <c r="M37" s="77" t="s">
        <v>4</v>
      </c>
      <c r="N37" s="83">
        <v>5</v>
      </c>
      <c r="O37" s="85">
        <v>7</v>
      </c>
      <c r="V37" s="98" t="s">
        <v>247</v>
      </c>
      <c r="W37" s="99">
        <v>5</v>
      </c>
      <c r="X37" s="100" t="s">
        <v>86</v>
      </c>
      <c r="Y37" s="101"/>
      <c r="Z37" s="101"/>
      <c r="AA37" s="101" t="s">
        <v>224</v>
      </c>
    </row>
    <row r="38" spans="3:27" ht="24" x14ac:dyDescent="0.2">
      <c r="C38" t="s">
        <v>137</v>
      </c>
      <c r="L38" s="76" t="s">
        <v>150</v>
      </c>
      <c r="M38" s="77" t="s">
        <v>120</v>
      </c>
      <c r="N38" s="83">
        <v>2</v>
      </c>
      <c r="O38" s="79">
        <v>7</v>
      </c>
      <c r="V38" s="98" t="s">
        <v>248</v>
      </c>
      <c r="W38" s="99">
        <v>5</v>
      </c>
      <c r="X38" s="100"/>
      <c r="Y38" s="101"/>
      <c r="Z38" s="101"/>
      <c r="AA38" s="101" t="s">
        <v>213</v>
      </c>
    </row>
    <row r="39" spans="3:27" ht="24" x14ac:dyDescent="0.2">
      <c r="C39" t="s">
        <v>177</v>
      </c>
      <c r="L39" s="76" t="s">
        <v>172</v>
      </c>
      <c r="M39" s="77" t="s">
        <v>4</v>
      </c>
      <c r="N39" s="83">
        <v>2</v>
      </c>
      <c r="O39" s="79">
        <v>7</v>
      </c>
      <c r="V39" s="98" t="s">
        <v>249</v>
      </c>
      <c r="W39" s="99">
        <v>3</v>
      </c>
      <c r="X39" s="100"/>
      <c r="Y39" s="101"/>
      <c r="Z39" s="101"/>
      <c r="AA39" s="101" t="s">
        <v>213</v>
      </c>
    </row>
    <row r="40" spans="3:27" x14ac:dyDescent="0.2">
      <c r="C40" t="s">
        <v>180</v>
      </c>
      <c r="L40" s="76" t="s">
        <v>145</v>
      </c>
      <c r="M40" s="77" t="s">
        <v>120</v>
      </c>
      <c r="N40" s="83">
        <v>3</v>
      </c>
      <c r="O40" s="79">
        <v>7</v>
      </c>
      <c r="V40" s="98" t="s">
        <v>250</v>
      </c>
      <c r="W40" s="99">
        <v>7</v>
      </c>
      <c r="X40" s="100"/>
      <c r="Y40" s="101"/>
      <c r="Z40" s="101"/>
      <c r="AA40" s="101" t="s">
        <v>213</v>
      </c>
    </row>
    <row r="41" spans="3:27" ht="24" x14ac:dyDescent="0.2">
      <c r="C41" t="s">
        <v>142</v>
      </c>
      <c r="L41" s="76" t="s">
        <v>137</v>
      </c>
      <c r="M41" s="77" t="s">
        <v>121</v>
      </c>
      <c r="N41" s="83">
        <v>3</v>
      </c>
      <c r="O41" s="79">
        <v>7</v>
      </c>
      <c r="V41" s="98" t="s">
        <v>251</v>
      </c>
      <c r="W41" s="99">
        <v>8</v>
      </c>
      <c r="X41" s="100"/>
      <c r="Y41" s="101"/>
      <c r="Z41" s="101"/>
      <c r="AA41" s="101" t="s">
        <v>213</v>
      </c>
    </row>
    <row r="42" spans="3:27" x14ac:dyDescent="0.2">
      <c r="C42" t="s">
        <v>146</v>
      </c>
      <c r="L42" s="76" t="s">
        <v>192</v>
      </c>
      <c r="M42" s="77" t="s">
        <v>4</v>
      </c>
      <c r="N42" s="83">
        <v>3</v>
      </c>
      <c r="O42" s="79">
        <v>7</v>
      </c>
      <c r="V42" s="98" t="s">
        <v>252</v>
      </c>
      <c r="W42" s="99">
        <v>5</v>
      </c>
      <c r="X42" s="100"/>
      <c r="Y42" s="101"/>
      <c r="Z42" s="101"/>
      <c r="AA42" s="101" t="s">
        <v>213</v>
      </c>
    </row>
    <row r="43" spans="3:27" x14ac:dyDescent="0.2">
      <c r="C43" t="s">
        <v>184</v>
      </c>
      <c r="L43" s="76" t="s">
        <v>196</v>
      </c>
      <c r="M43" s="77" t="s">
        <v>4</v>
      </c>
      <c r="N43" s="83">
        <v>3</v>
      </c>
      <c r="O43" s="79">
        <v>7</v>
      </c>
      <c r="V43" s="98" t="s">
        <v>253</v>
      </c>
      <c r="W43" s="99">
        <v>8</v>
      </c>
      <c r="X43" s="100"/>
      <c r="Y43" s="101"/>
      <c r="Z43" s="101"/>
      <c r="AA43" s="101" t="s">
        <v>213</v>
      </c>
    </row>
    <row r="44" spans="3:27" x14ac:dyDescent="0.2">
      <c r="C44" t="s">
        <v>188</v>
      </c>
      <c r="L44" s="76" t="s">
        <v>191</v>
      </c>
      <c r="M44" s="77" t="s">
        <v>120</v>
      </c>
      <c r="N44" s="83">
        <v>4</v>
      </c>
      <c r="O44" s="79">
        <v>7</v>
      </c>
      <c r="V44" s="98" t="s">
        <v>254</v>
      </c>
      <c r="W44" s="99">
        <v>4</v>
      </c>
      <c r="X44" s="100"/>
      <c r="Y44" s="101"/>
      <c r="Z44" s="101"/>
      <c r="AA44" s="101" t="s">
        <v>213</v>
      </c>
    </row>
    <row r="45" spans="3:27" x14ac:dyDescent="0.2">
      <c r="C45" t="s">
        <v>192</v>
      </c>
      <c r="L45" s="76" t="s">
        <v>175</v>
      </c>
      <c r="M45" s="77" t="s">
        <v>4</v>
      </c>
      <c r="N45" s="83">
        <v>4</v>
      </c>
      <c r="O45" s="79">
        <v>7</v>
      </c>
      <c r="V45" s="98" t="s">
        <v>255</v>
      </c>
      <c r="W45" s="99">
        <v>7</v>
      </c>
      <c r="X45" s="100"/>
      <c r="Y45" s="101"/>
      <c r="Z45" s="101"/>
      <c r="AA45" s="101" t="s">
        <v>213</v>
      </c>
    </row>
    <row r="46" spans="3:27" x14ac:dyDescent="0.2">
      <c r="C46" t="s">
        <v>185</v>
      </c>
      <c r="L46" s="76" t="s">
        <v>141</v>
      </c>
      <c r="M46" s="77" t="s">
        <v>120</v>
      </c>
      <c r="N46" s="83">
        <v>5</v>
      </c>
      <c r="O46" s="79">
        <v>7</v>
      </c>
      <c r="V46" s="98" t="s">
        <v>256</v>
      </c>
      <c r="W46" s="99">
        <v>5</v>
      </c>
      <c r="X46" s="100"/>
      <c r="Y46" s="101"/>
      <c r="Z46" s="101"/>
      <c r="AA46" s="101" t="s">
        <v>213</v>
      </c>
    </row>
    <row r="47" spans="3:27" x14ac:dyDescent="0.2">
      <c r="C47" t="s">
        <v>174</v>
      </c>
      <c r="L47" s="76" t="s">
        <v>163</v>
      </c>
      <c r="M47" s="77" t="s">
        <v>120</v>
      </c>
      <c r="N47" s="83">
        <v>5</v>
      </c>
      <c r="O47" s="79">
        <v>7</v>
      </c>
      <c r="V47" s="98" t="s">
        <v>257</v>
      </c>
      <c r="W47" s="99">
        <v>3</v>
      </c>
      <c r="X47" s="100"/>
      <c r="Y47" s="101"/>
      <c r="Z47" s="101"/>
      <c r="AA47" s="101" t="s">
        <v>213</v>
      </c>
    </row>
    <row r="48" spans="3:27" x14ac:dyDescent="0.2">
      <c r="C48" t="s">
        <v>196</v>
      </c>
      <c r="L48" s="76" t="s">
        <v>168</v>
      </c>
      <c r="M48" s="77" t="s">
        <v>120</v>
      </c>
      <c r="N48" s="83">
        <v>5</v>
      </c>
      <c r="O48" s="85">
        <v>8</v>
      </c>
      <c r="V48" s="98" t="s">
        <v>258</v>
      </c>
      <c r="W48" s="99">
        <v>1</v>
      </c>
      <c r="X48" s="100" t="s">
        <v>86</v>
      </c>
      <c r="Y48" s="101"/>
      <c r="Z48" s="101"/>
      <c r="AA48" s="101" t="s">
        <v>224</v>
      </c>
    </row>
    <row r="49" spans="3:27" x14ac:dyDescent="0.2">
      <c r="C49" t="s">
        <v>134</v>
      </c>
      <c r="L49" s="76" t="s">
        <v>146</v>
      </c>
      <c r="M49" s="77" t="s">
        <v>121</v>
      </c>
      <c r="N49" s="83">
        <v>5</v>
      </c>
      <c r="O49" s="79">
        <v>7</v>
      </c>
      <c r="V49" s="98" t="s">
        <v>259</v>
      </c>
      <c r="W49" s="99">
        <v>7</v>
      </c>
      <c r="X49" s="100"/>
      <c r="Y49" s="101"/>
      <c r="Z49" s="101"/>
      <c r="AA49" s="101" t="s">
        <v>213</v>
      </c>
    </row>
    <row r="50" spans="3:27" x14ac:dyDescent="0.2">
      <c r="C50" t="s">
        <v>160</v>
      </c>
      <c r="L50" s="76" t="s">
        <v>202</v>
      </c>
      <c r="M50" s="77" t="s">
        <v>121</v>
      </c>
      <c r="N50" s="83">
        <v>7</v>
      </c>
      <c r="O50" s="79">
        <v>7</v>
      </c>
      <c r="V50" s="98" t="s">
        <v>260</v>
      </c>
      <c r="W50" s="99">
        <v>3</v>
      </c>
      <c r="X50" s="100"/>
      <c r="Y50" s="101"/>
      <c r="Z50" s="101"/>
      <c r="AA50" s="101" t="s">
        <v>213</v>
      </c>
    </row>
    <row r="51" spans="3:27" x14ac:dyDescent="0.2">
      <c r="C51" t="s">
        <v>198</v>
      </c>
      <c r="L51" s="76" t="s">
        <v>169</v>
      </c>
      <c r="M51" s="77" t="s">
        <v>4</v>
      </c>
      <c r="N51" s="83">
        <v>2</v>
      </c>
      <c r="O51" s="79">
        <v>8</v>
      </c>
      <c r="V51" s="98" t="s">
        <v>261</v>
      </c>
      <c r="W51" s="99">
        <v>8</v>
      </c>
      <c r="X51" s="100" t="s">
        <v>86</v>
      </c>
      <c r="Y51" s="101"/>
      <c r="Z51" s="101"/>
      <c r="AA51" s="101" t="s">
        <v>224</v>
      </c>
    </row>
    <row r="52" spans="3:27" x14ac:dyDescent="0.2">
      <c r="C52" t="s">
        <v>189</v>
      </c>
      <c r="L52" s="76" t="s">
        <v>184</v>
      </c>
      <c r="M52" s="77" t="s">
        <v>4</v>
      </c>
      <c r="N52" s="83">
        <v>2</v>
      </c>
      <c r="O52" s="79">
        <v>8</v>
      </c>
      <c r="V52" s="98" t="s">
        <v>127</v>
      </c>
      <c r="W52" s="99">
        <v>6</v>
      </c>
      <c r="X52" s="100" t="s">
        <v>86</v>
      </c>
      <c r="Y52" s="101"/>
      <c r="Z52" s="101"/>
      <c r="AA52" s="101" t="s">
        <v>224</v>
      </c>
    </row>
    <row r="53" spans="3:27" x14ac:dyDescent="0.2">
      <c r="C53" t="s">
        <v>205</v>
      </c>
      <c r="L53" s="76" t="s">
        <v>201</v>
      </c>
      <c r="M53" s="77" t="s">
        <v>4</v>
      </c>
      <c r="N53" s="83">
        <v>4</v>
      </c>
      <c r="O53" s="79">
        <v>8</v>
      </c>
      <c r="V53" s="98" t="s">
        <v>262</v>
      </c>
      <c r="W53" s="99">
        <v>6</v>
      </c>
      <c r="X53" s="100"/>
      <c r="Y53" s="101"/>
      <c r="Z53" s="101"/>
      <c r="AA53" s="101" t="s">
        <v>213</v>
      </c>
    </row>
    <row r="54" spans="3:27" x14ac:dyDescent="0.2">
      <c r="C54" t="s">
        <v>201</v>
      </c>
      <c r="L54" s="76" t="s">
        <v>133</v>
      </c>
      <c r="M54" s="77" t="s">
        <v>4</v>
      </c>
      <c r="N54" s="83">
        <v>5</v>
      </c>
      <c r="O54" s="79">
        <v>8</v>
      </c>
      <c r="V54" s="98" t="s">
        <v>263</v>
      </c>
      <c r="W54" s="99">
        <v>2</v>
      </c>
      <c r="X54" s="100"/>
      <c r="Y54" s="101" t="s">
        <v>86</v>
      </c>
      <c r="Z54" s="101"/>
      <c r="AA54" s="101" t="s">
        <v>230</v>
      </c>
    </row>
    <row r="55" spans="3:27" x14ac:dyDescent="0.2">
      <c r="C55" t="s">
        <v>199</v>
      </c>
      <c r="L55" s="76" t="s">
        <v>164</v>
      </c>
      <c r="M55" s="77" t="s">
        <v>4</v>
      </c>
      <c r="N55" s="83">
        <v>5</v>
      </c>
      <c r="O55" s="79">
        <v>8</v>
      </c>
      <c r="V55" s="98" t="s">
        <v>264</v>
      </c>
      <c r="W55" s="99">
        <v>4</v>
      </c>
      <c r="X55" s="100"/>
      <c r="Y55" s="101"/>
      <c r="Z55" s="101"/>
      <c r="AA55" s="101" t="s">
        <v>213</v>
      </c>
    </row>
    <row r="56" spans="3:27" x14ac:dyDescent="0.2">
      <c r="C56" t="s">
        <v>151</v>
      </c>
      <c r="L56" s="76" t="s">
        <v>204</v>
      </c>
      <c r="M56" s="77" t="s">
        <v>121</v>
      </c>
      <c r="N56" s="83">
        <v>6</v>
      </c>
      <c r="O56" s="79">
        <v>8</v>
      </c>
      <c r="V56" s="98" t="s">
        <v>265</v>
      </c>
      <c r="W56" s="99">
        <v>2</v>
      </c>
      <c r="X56" s="100"/>
      <c r="Y56" s="101"/>
      <c r="Z56" s="101"/>
      <c r="AA56" s="101" t="s">
        <v>213</v>
      </c>
    </row>
    <row r="57" spans="3:27" x14ac:dyDescent="0.2">
      <c r="C57" t="s">
        <v>183</v>
      </c>
      <c r="L57" s="76" t="s">
        <v>205</v>
      </c>
      <c r="M57" s="77" t="s">
        <v>121</v>
      </c>
      <c r="N57" s="83">
        <v>6</v>
      </c>
      <c r="O57" s="79">
        <v>8</v>
      </c>
      <c r="V57" s="98" t="s">
        <v>266</v>
      </c>
      <c r="W57" s="99">
        <v>2</v>
      </c>
      <c r="X57" s="100"/>
      <c r="Y57" s="101"/>
      <c r="Z57" s="101"/>
      <c r="AA57" s="101" t="s">
        <v>213</v>
      </c>
    </row>
    <row r="58" spans="3:27" x14ac:dyDescent="0.2">
      <c r="C58" t="s">
        <v>187</v>
      </c>
      <c r="L58" s="76" t="s">
        <v>162</v>
      </c>
      <c r="M58" s="77" t="s">
        <v>120</v>
      </c>
      <c r="N58" s="83">
        <v>7</v>
      </c>
      <c r="O58" s="79">
        <v>8</v>
      </c>
      <c r="V58" s="98" t="s">
        <v>267</v>
      </c>
      <c r="W58" s="99">
        <v>6</v>
      </c>
      <c r="X58" s="100" t="s">
        <v>86</v>
      </c>
      <c r="Y58" s="101"/>
      <c r="Z58" s="101"/>
      <c r="AA58" s="101" t="s">
        <v>224</v>
      </c>
    </row>
    <row r="59" spans="3:27" x14ac:dyDescent="0.2">
      <c r="C59" t="s">
        <v>155</v>
      </c>
      <c r="L59" s="76" t="s">
        <v>179</v>
      </c>
      <c r="M59" s="77" t="s">
        <v>121</v>
      </c>
      <c r="N59" s="83">
        <v>7</v>
      </c>
      <c r="O59" s="79">
        <v>8</v>
      </c>
      <c r="V59" s="98" t="s">
        <v>268</v>
      </c>
      <c r="W59" s="99">
        <v>2</v>
      </c>
      <c r="X59" s="100"/>
      <c r="Y59" s="101"/>
      <c r="Z59" s="101"/>
      <c r="AA59" s="101" t="s">
        <v>213</v>
      </c>
    </row>
    <row r="60" spans="3:27" x14ac:dyDescent="0.2">
      <c r="C60" t="s">
        <v>191</v>
      </c>
      <c r="L60" s="76" t="s">
        <v>203</v>
      </c>
      <c r="M60" s="77" t="s">
        <v>121</v>
      </c>
      <c r="N60" s="83">
        <v>7</v>
      </c>
      <c r="O60" s="79">
        <v>8</v>
      </c>
      <c r="V60" s="98" t="s">
        <v>269</v>
      </c>
      <c r="W60" s="99">
        <v>2</v>
      </c>
      <c r="X60" s="100"/>
      <c r="Y60" s="101"/>
      <c r="Z60" s="101"/>
      <c r="AA60" s="101" t="s">
        <v>213</v>
      </c>
    </row>
    <row r="61" spans="3:27" x14ac:dyDescent="0.2">
      <c r="C61" t="s">
        <v>153</v>
      </c>
      <c r="L61" s="76" t="s">
        <v>182</v>
      </c>
      <c r="M61" s="77" t="s">
        <v>121</v>
      </c>
      <c r="N61" s="88">
        <v>7</v>
      </c>
      <c r="O61" s="79">
        <v>8</v>
      </c>
      <c r="V61" s="98" t="s">
        <v>270</v>
      </c>
      <c r="W61" s="99">
        <v>7</v>
      </c>
      <c r="X61" s="100"/>
      <c r="Y61" s="101"/>
      <c r="Z61" s="101"/>
      <c r="AA61" s="101" t="s">
        <v>213</v>
      </c>
    </row>
    <row r="62" spans="3:27" x14ac:dyDescent="0.2">
      <c r="C62" t="s">
        <v>195</v>
      </c>
      <c r="L62" s="89" t="s">
        <v>167</v>
      </c>
      <c r="M62" s="90" t="s">
        <v>120</v>
      </c>
      <c r="N62" s="91">
        <v>6</v>
      </c>
      <c r="O62" s="92">
        <v>9</v>
      </c>
      <c r="V62" s="98" t="s">
        <v>271</v>
      </c>
      <c r="W62" s="99">
        <v>9</v>
      </c>
      <c r="X62" s="100"/>
      <c r="Y62" s="101"/>
      <c r="Z62" s="101"/>
      <c r="AA62" s="101" t="s">
        <v>213</v>
      </c>
    </row>
    <row r="63" spans="3:27" x14ac:dyDescent="0.2">
      <c r="V63" s="98" t="s">
        <v>272</v>
      </c>
      <c r="W63" s="99">
        <v>3</v>
      </c>
      <c r="X63" s="100"/>
      <c r="Y63" s="101" t="s">
        <v>86</v>
      </c>
      <c r="Z63" s="101"/>
      <c r="AA63" s="101" t="s">
        <v>230</v>
      </c>
    </row>
    <row r="64" spans="3:27" x14ac:dyDescent="0.2">
      <c r="V64" s="98" t="s">
        <v>273</v>
      </c>
      <c r="W64" s="99">
        <v>5</v>
      </c>
      <c r="X64" s="100"/>
      <c r="Y64" s="101"/>
      <c r="Z64" s="101"/>
      <c r="AA64" s="101" t="s">
        <v>213</v>
      </c>
    </row>
    <row r="65" spans="22:27" x14ac:dyDescent="0.2">
      <c r="V65" s="98" t="s">
        <v>274</v>
      </c>
      <c r="W65" s="99">
        <v>9</v>
      </c>
      <c r="X65" s="100"/>
      <c r="Y65" s="101"/>
      <c r="Z65" s="101"/>
      <c r="AA65" s="101" t="s">
        <v>213</v>
      </c>
    </row>
    <row r="66" spans="22:27" x14ac:dyDescent="0.2">
      <c r="V66" s="98" t="s">
        <v>275</v>
      </c>
      <c r="W66" s="99">
        <v>3</v>
      </c>
      <c r="X66" s="100" t="s">
        <v>86</v>
      </c>
      <c r="Y66" s="101"/>
      <c r="Z66" s="101" t="s">
        <v>86</v>
      </c>
      <c r="AA66" s="101" t="s">
        <v>218</v>
      </c>
    </row>
    <row r="67" spans="22:27" x14ac:dyDescent="0.2">
      <c r="V67" s="98" t="s">
        <v>276</v>
      </c>
      <c r="W67" s="99">
        <v>1</v>
      </c>
      <c r="X67" s="100"/>
      <c r="Y67" s="101"/>
      <c r="Z67" s="101"/>
      <c r="AA67" s="101" t="s">
        <v>213</v>
      </c>
    </row>
    <row r="68" spans="22:27" x14ac:dyDescent="0.2">
      <c r="V68" s="98" t="s">
        <v>277</v>
      </c>
      <c r="W68" s="99">
        <v>7</v>
      </c>
      <c r="X68" s="100"/>
      <c r="Y68" s="101"/>
      <c r="Z68" s="101"/>
      <c r="AA68" s="101" t="s">
        <v>213</v>
      </c>
    </row>
    <row r="69" spans="22:27" x14ac:dyDescent="0.2">
      <c r="V69" s="98" t="s">
        <v>278</v>
      </c>
      <c r="W69" s="99">
        <v>7</v>
      </c>
      <c r="X69" s="100" t="s">
        <v>86</v>
      </c>
      <c r="Y69" s="101"/>
      <c r="Z69" s="101"/>
      <c r="AA69" s="101" t="s">
        <v>224</v>
      </c>
    </row>
    <row r="70" spans="22:27" x14ac:dyDescent="0.2">
      <c r="V70" s="98" t="s">
        <v>279</v>
      </c>
      <c r="W70" s="99">
        <v>6</v>
      </c>
      <c r="X70" s="100"/>
      <c r="Y70" s="101"/>
      <c r="Z70" s="101"/>
      <c r="AA70" s="101" t="s">
        <v>213</v>
      </c>
    </row>
    <row r="71" spans="22:27" x14ac:dyDescent="0.2">
      <c r="V71" s="98" t="s">
        <v>280</v>
      </c>
      <c r="W71" s="99">
        <v>5</v>
      </c>
      <c r="X71" s="100" t="s">
        <v>86</v>
      </c>
      <c r="Y71" s="101"/>
      <c r="Z71" s="101"/>
      <c r="AA71" s="101" t="s">
        <v>224</v>
      </c>
    </row>
    <row r="72" spans="22:27" x14ac:dyDescent="0.2">
      <c r="V72" s="98" t="s">
        <v>281</v>
      </c>
      <c r="W72" s="99">
        <v>6</v>
      </c>
      <c r="X72" s="100"/>
      <c r="Y72" s="101"/>
      <c r="Z72" s="101"/>
      <c r="AA72" s="101" t="s">
        <v>213</v>
      </c>
    </row>
    <row r="73" spans="22:27" x14ac:dyDescent="0.2">
      <c r="V73" s="98" t="s">
        <v>282</v>
      </c>
      <c r="W73" s="99">
        <v>5</v>
      </c>
      <c r="X73" s="100"/>
      <c r="Y73" s="101"/>
      <c r="Z73" s="101"/>
      <c r="AA73" s="101" t="s">
        <v>213</v>
      </c>
    </row>
    <row r="74" spans="22:27" x14ac:dyDescent="0.2">
      <c r="V74" s="98" t="s">
        <v>283</v>
      </c>
      <c r="W74" s="99">
        <v>7</v>
      </c>
      <c r="X74" s="100"/>
      <c r="Y74" s="101"/>
      <c r="Z74" s="101"/>
      <c r="AA74" s="101" t="s">
        <v>213</v>
      </c>
    </row>
    <row r="75" spans="22:27" x14ac:dyDescent="0.2">
      <c r="V75" s="98" t="s">
        <v>284</v>
      </c>
      <c r="W75" s="99">
        <v>7</v>
      </c>
      <c r="X75" s="100"/>
      <c r="Y75" s="101"/>
      <c r="Z75" s="101"/>
      <c r="AA75" s="101" t="s">
        <v>213</v>
      </c>
    </row>
    <row r="76" spans="22:27" x14ac:dyDescent="0.2">
      <c r="V76" s="98" t="s">
        <v>285</v>
      </c>
      <c r="W76" s="99">
        <v>8</v>
      </c>
      <c r="X76" s="100"/>
      <c r="Y76" s="101"/>
      <c r="Z76" s="101"/>
      <c r="AA76" s="101" t="s">
        <v>213</v>
      </c>
    </row>
    <row r="77" spans="22:27" x14ac:dyDescent="0.2">
      <c r="V77" s="98" t="s">
        <v>286</v>
      </c>
      <c r="W77" s="99">
        <v>7</v>
      </c>
      <c r="X77" s="100"/>
      <c r="Y77" s="101" t="s">
        <v>86</v>
      </c>
      <c r="Z77" s="101"/>
      <c r="AA77" s="101" t="s">
        <v>230</v>
      </c>
    </row>
    <row r="78" spans="22:27" x14ac:dyDescent="0.2">
      <c r="V78" s="98" t="s">
        <v>287</v>
      </c>
      <c r="W78" s="99">
        <v>6</v>
      </c>
      <c r="X78" s="100"/>
      <c r="Y78" s="101"/>
      <c r="Z78" s="101"/>
      <c r="AA78" s="101" t="s">
        <v>213</v>
      </c>
    </row>
    <row r="79" spans="22:27" x14ac:dyDescent="0.2">
      <c r="V79" s="98" t="s">
        <v>288</v>
      </c>
      <c r="W79" s="99">
        <v>6</v>
      </c>
      <c r="X79" s="100" t="s">
        <v>86</v>
      </c>
      <c r="Y79" s="101"/>
      <c r="Z79" s="101"/>
      <c r="AA79" s="101" t="s">
        <v>224</v>
      </c>
    </row>
    <row r="80" spans="22:27" x14ac:dyDescent="0.2">
      <c r="V80" s="98" t="s">
        <v>289</v>
      </c>
      <c r="W80" s="99">
        <v>8</v>
      </c>
      <c r="X80" s="100"/>
      <c r="Y80" s="101"/>
      <c r="Z80" s="101"/>
      <c r="AA80" s="101" t="s">
        <v>213</v>
      </c>
    </row>
    <row r="81" spans="22:27" x14ac:dyDescent="0.2">
      <c r="V81" s="98" t="s">
        <v>290</v>
      </c>
      <c r="W81" s="99">
        <v>6</v>
      </c>
      <c r="X81" s="100"/>
      <c r="Y81" s="101"/>
      <c r="Z81" s="101"/>
      <c r="AA81" s="101" t="s">
        <v>213</v>
      </c>
    </row>
    <row r="82" spans="22:27" x14ac:dyDescent="0.2">
      <c r="V82" s="98" t="s">
        <v>291</v>
      </c>
      <c r="W82" s="99">
        <v>7</v>
      </c>
      <c r="X82" s="100"/>
      <c r="Y82" s="101"/>
      <c r="Z82" s="101"/>
      <c r="AA82" s="101" t="s">
        <v>213</v>
      </c>
    </row>
    <row r="83" spans="22:27" x14ac:dyDescent="0.2">
      <c r="V83" s="98" t="s">
        <v>292</v>
      </c>
      <c r="W83" s="99">
        <v>4</v>
      </c>
      <c r="X83" s="100"/>
      <c r="Y83" s="101"/>
      <c r="Z83" s="101"/>
      <c r="AA83" s="101" t="s">
        <v>213</v>
      </c>
    </row>
    <row r="84" spans="22:27" x14ac:dyDescent="0.2">
      <c r="V84" s="98" t="s">
        <v>293</v>
      </c>
      <c r="W84" s="99">
        <v>6</v>
      </c>
      <c r="X84" s="100"/>
      <c r="Y84" s="101"/>
      <c r="Z84" s="101"/>
      <c r="AA84" s="101" t="s">
        <v>213</v>
      </c>
    </row>
    <row r="85" spans="22:27" x14ac:dyDescent="0.2">
      <c r="V85" s="98" t="s">
        <v>294</v>
      </c>
      <c r="W85" s="99">
        <v>2</v>
      </c>
      <c r="X85" s="100"/>
      <c r="Y85" s="101" t="s">
        <v>86</v>
      </c>
      <c r="Z85" s="101"/>
      <c r="AA85" s="101" t="s">
        <v>230</v>
      </c>
    </row>
    <row r="86" spans="22:27" x14ac:dyDescent="0.2">
      <c r="V86" s="98" t="s">
        <v>295</v>
      </c>
      <c r="W86" s="99">
        <v>7</v>
      </c>
      <c r="X86" s="100" t="s">
        <v>86</v>
      </c>
      <c r="Y86" s="101"/>
      <c r="Z86" s="101"/>
      <c r="AA86" s="101" t="s">
        <v>224</v>
      </c>
    </row>
    <row r="87" spans="22:27" x14ac:dyDescent="0.2">
      <c r="V87" s="98" t="s">
        <v>296</v>
      </c>
      <c r="W87" s="99">
        <v>5</v>
      </c>
      <c r="X87" s="100" t="s">
        <v>86</v>
      </c>
      <c r="Y87" s="101"/>
      <c r="Z87" s="101"/>
      <c r="AA87" s="101" t="s">
        <v>224</v>
      </c>
    </row>
    <row r="88" spans="22:27" x14ac:dyDescent="0.2">
      <c r="V88" s="98" t="s">
        <v>297</v>
      </c>
      <c r="W88" s="99">
        <v>7</v>
      </c>
      <c r="X88" s="100"/>
      <c r="Y88" s="101"/>
      <c r="Z88" s="101"/>
      <c r="AA88" s="101" t="s">
        <v>213</v>
      </c>
    </row>
    <row r="89" spans="22:27" x14ac:dyDescent="0.2">
      <c r="V89" s="98" t="s">
        <v>298</v>
      </c>
      <c r="W89" s="99">
        <v>7</v>
      </c>
      <c r="X89" s="100"/>
      <c r="Y89" s="101"/>
      <c r="Z89" s="101"/>
      <c r="AA89" s="101" t="s">
        <v>213</v>
      </c>
    </row>
    <row r="90" spans="22:27" x14ac:dyDescent="0.2">
      <c r="V90" s="98" t="s">
        <v>299</v>
      </c>
      <c r="W90" s="99">
        <v>8</v>
      </c>
      <c r="X90" s="100" t="s">
        <v>86</v>
      </c>
      <c r="Y90" s="101" t="s">
        <v>86</v>
      </c>
      <c r="Z90" s="101"/>
      <c r="AA90" s="101" t="s">
        <v>230</v>
      </c>
    </row>
    <row r="91" spans="22:27" x14ac:dyDescent="0.2">
      <c r="V91" s="98" t="s">
        <v>300</v>
      </c>
      <c r="W91" s="99">
        <v>7</v>
      </c>
      <c r="X91" s="100" t="s">
        <v>86</v>
      </c>
      <c r="Y91" s="101"/>
      <c r="Z91" s="101" t="s">
        <v>86</v>
      </c>
      <c r="AA91" s="101" t="s">
        <v>218</v>
      </c>
    </row>
    <row r="92" spans="22:27" x14ac:dyDescent="0.2">
      <c r="V92" s="98" t="s">
        <v>301</v>
      </c>
      <c r="W92" s="99">
        <v>10</v>
      </c>
      <c r="X92" s="100"/>
      <c r="Y92" s="101"/>
      <c r="Z92" s="101"/>
      <c r="AA92" s="101" t="s">
        <v>213</v>
      </c>
    </row>
    <row r="93" spans="22:27" x14ac:dyDescent="0.2">
      <c r="V93" s="98" t="s">
        <v>302</v>
      </c>
      <c r="W93" s="99">
        <v>6</v>
      </c>
      <c r="X93" s="100"/>
      <c r="Y93" s="101"/>
      <c r="Z93" s="101"/>
      <c r="AA93" s="101" t="s">
        <v>213</v>
      </c>
    </row>
    <row r="94" spans="22:27" x14ac:dyDescent="0.2">
      <c r="V94" s="98" t="s">
        <v>303</v>
      </c>
      <c r="W94" s="102" t="s">
        <v>304</v>
      </c>
      <c r="X94" s="100"/>
      <c r="Y94" s="101"/>
      <c r="Z94" s="101"/>
      <c r="AA94" s="101" t="s">
        <v>213</v>
      </c>
    </row>
    <row r="95" spans="22:27" x14ac:dyDescent="0.2">
      <c r="V95" s="98" t="s">
        <v>305</v>
      </c>
      <c r="W95" s="102" t="s">
        <v>304</v>
      </c>
      <c r="X95" s="100"/>
      <c r="Y95" s="101"/>
      <c r="Z95" s="101"/>
      <c r="AA95" s="101" t="s">
        <v>213</v>
      </c>
    </row>
    <row r="96" spans="22:27" x14ac:dyDescent="0.2">
      <c r="V96" s="98" t="s">
        <v>306</v>
      </c>
      <c r="W96" s="99">
        <v>6</v>
      </c>
      <c r="X96" s="100" t="s">
        <v>86</v>
      </c>
      <c r="Y96" s="101"/>
      <c r="Z96" s="101"/>
      <c r="AA96" s="101" t="s">
        <v>224</v>
      </c>
    </row>
    <row r="97" spans="22:27" x14ac:dyDescent="0.2">
      <c r="V97" s="98" t="s">
        <v>307</v>
      </c>
      <c r="W97" s="99">
        <v>6</v>
      </c>
      <c r="X97" s="100" t="s">
        <v>86</v>
      </c>
      <c r="Y97" s="101"/>
      <c r="Z97" s="101"/>
      <c r="AA97" s="101" t="s">
        <v>224</v>
      </c>
    </row>
    <row r="98" spans="22:27" x14ac:dyDescent="0.2">
      <c r="V98" s="98" t="s">
        <v>308</v>
      </c>
      <c r="W98" s="99">
        <v>7</v>
      </c>
      <c r="X98" s="100"/>
      <c r="Y98" s="101"/>
      <c r="Z98" s="101"/>
      <c r="AA98" s="101" t="s">
        <v>213</v>
      </c>
    </row>
    <row r="99" spans="22:27" x14ac:dyDescent="0.2">
      <c r="V99" s="98" t="s">
        <v>309</v>
      </c>
      <c r="W99" s="99">
        <v>6</v>
      </c>
      <c r="X99" s="100"/>
      <c r="Y99" s="101" t="s">
        <v>86</v>
      </c>
      <c r="Z99" s="101"/>
      <c r="AA99" s="101" t="s">
        <v>230</v>
      </c>
    </row>
    <row r="100" spans="22:27" x14ac:dyDescent="0.2">
      <c r="V100" s="98" t="s">
        <v>310</v>
      </c>
      <c r="W100" s="99">
        <v>1</v>
      </c>
      <c r="X100" s="100"/>
      <c r="Y100" s="101"/>
      <c r="Z100" s="101"/>
      <c r="AA100" s="101" t="s">
        <v>213</v>
      </c>
    </row>
    <row r="101" spans="22:27" x14ac:dyDescent="0.2">
      <c r="V101" s="98" t="s">
        <v>311</v>
      </c>
      <c r="W101" s="99">
        <v>7</v>
      </c>
      <c r="X101" s="100"/>
      <c r="Y101" s="101"/>
      <c r="Z101" s="101"/>
      <c r="AA101" s="101" t="s">
        <v>213</v>
      </c>
    </row>
    <row r="102" spans="22:27" x14ac:dyDescent="0.2">
      <c r="V102" s="98" t="s">
        <v>312</v>
      </c>
      <c r="W102" s="99">
        <v>7</v>
      </c>
      <c r="X102" s="100"/>
      <c r="Y102" s="101"/>
      <c r="Z102" s="101"/>
      <c r="AA102" s="101" t="s">
        <v>213</v>
      </c>
    </row>
    <row r="103" spans="22:27" x14ac:dyDescent="0.2">
      <c r="V103" s="98" t="s">
        <v>313</v>
      </c>
      <c r="W103" s="99">
        <v>6</v>
      </c>
      <c r="X103" s="100"/>
      <c r="Y103" s="101"/>
      <c r="Z103" s="101"/>
      <c r="AA103" s="101" t="s">
        <v>213</v>
      </c>
    </row>
    <row r="104" spans="22:27" x14ac:dyDescent="0.2">
      <c r="V104" s="98" t="s">
        <v>314</v>
      </c>
      <c r="W104" s="99">
        <v>7</v>
      </c>
      <c r="X104" s="100" t="s">
        <v>86</v>
      </c>
      <c r="Y104" s="101"/>
      <c r="Z104" s="101"/>
      <c r="AA104" s="101" t="s">
        <v>224</v>
      </c>
    </row>
    <row r="105" spans="22:27" x14ac:dyDescent="0.2">
      <c r="V105" s="98" t="s">
        <v>315</v>
      </c>
      <c r="W105" s="99">
        <v>7</v>
      </c>
      <c r="X105" s="100"/>
      <c r="Y105" s="101"/>
      <c r="Z105" s="101"/>
      <c r="AA105" s="101" t="s">
        <v>213</v>
      </c>
    </row>
    <row r="106" spans="22:27" x14ac:dyDescent="0.2">
      <c r="V106" s="98" t="s">
        <v>141</v>
      </c>
      <c r="W106" s="99">
        <v>8</v>
      </c>
      <c r="X106" s="100"/>
      <c r="Y106" s="101"/>
      <c r="Z106" s="101"/>
      <c r="AA106" s="101" t="s">
        <v>213</v>
      </c>
    </row>
    <row r="107" spans="22:27" x14ac:dyDescent="0.2">
      <c r="V107" s="98" t="s">
        <v>316</v>
      </c>
      <c r="W107" s="99">
        <v>3</v>
      </c>
      <c r="X107" s="100" t="s">
        <v>86</v>
      </c>
      <c r="Y107" s="101"/>
      <c r="Z107" s="101"/>
      <c r="AA107" s="101" t="s">
        <v>213</v>
      </c>
    </row>
    <row r="108" spans="22:27" x14ac:dyDescent="0.2">
      <c r="V108" s="98" t="s">
        <v>317</v>
      </c>
      <c r="W108" s="99">
        <v>4</v>
      </c>
      <c r="X108" s="100"/>
      <c r="Y108" s="101"/>
      <c r="Z108" s="101"/>
      <c r="AA108" s="101" t="s">
        <v>213</v>
      </c>
    </row>
    <row r="109" spans="22:27" x14ac:dyDescent="0.2">
      <c r="V109" s="98" t="s">
        <v>318</v>
      </c>
      <c r="W109" s="99">
        <v>8</v>
      </c>
      <c r="X109" s="100"/>
      <c r="Y109" s="101"/>
      <c r="Z109" s="101"/>
      <c r="AA109" s="101" t="s">
        <v>213</v>
      </c>
    </row>
    <row r="110" spans="22:27" x14ac:dyDescent="0.2">
      <c r="V110" s="98" t="s">
        <v>319</v>
      </c>
      <c r="W110" s="99">
        <v>4</v>
      </c>
      <c r="X110" s="100" t="s">
        <v>86</v>
      </c>
      <c r="Y110" s="101"/>
      <c r="Z110" s="101"/>
      <c r="AA110" s="101" t="s">
        <v>224</v>
      </c>
    </row>
    <row r="111" spans="22:27" x14ac:dyDescent="0.2">
      <c r="V111" s="98" t="s">
        <v>320</v>
      </c>
      <c r="W111" s="99">
        <v>8</v>
      </c>
      <c r="X111" s="100"/>
      <c r="Y111" s="101"/>
      <c r="Z111" s="101"/>
      <c r="AA111" s="101" t="s">
        <v>213</v>
      </c>
    </row>
    <row r="112" spans="22:27" x14ac:dyDescent="0.2">
      <c r="V112" s="98" t="s">
        <v>321</v>
      </c>
      <c r="W112" s="99">
        <v>8</v>
      </c>
      <c r="X112" s="100" t="s">
        <v>86</v>
      </c>
      <c r="Y112" s="101"/>
      <c r="Z112" s="101"/>
      <c r="AA112" s="101" t="s">
        <v>224</v>
      </c>
    </row>
    <row r="113" spans="22:27" x14ac:dyDescent="0.2">
      <c r="V113" s="98" t="s">
        <v>322</v>
      </c>
      <c r="W113" s="99">
        <v>8</v>
      </c>
      <c r="X113" s="100"/>
      <c r="Y113" s="101"/>
      <c r="Z113" s="101"/>
      <c r="AA113" s="101" t="s">
        <v>213</v>
      </c>
    </row>
    <row r="114" spans="22:27" x14ac:dyDescent="0.2">
      <c r="V114" s="98" t="s">
        <v>323</v>
      </c>
      <c r="W114" s="99">
        <v>5</v>
      </c>
      <c r="X114" s="100"/>
      <c r="Y114" s="101"/>
      <c r="Z114" s="101"/>
      <c r="AA114" s="101" t="s">
        <v>213</v>
      </c>
    </row>
    <row r="115" spans="22:27" x14ac:dyDescent="0.2">
      <c r="V115" s="98" t="s">
        <v>324</v>
      </c>
      <c r="W115" s="99">
        <v>8</v>
      </c>
      <c r="X115" s="100"/>
      <c r="Y115" s="101"/>
      <c r="Z115" s="101"/>
      <c r="AA115" s="101" t="s">
        <v>213</v>
      </c>
    </row>
    <row r="116" spans="22:27" x14ac:dyDescent="0.2">
      <c r="V116" s="98" t="s">
        <v>325</v>
      </c>
      <c r="W116" s="99">
        <v>1</v>
      </c>
      <c r="X116" s="100"/>
      <c r="Y116" s="101"/>
      <c r="Z116" s="101"/>
      <c r="AA116" s="101" t="s">
        <v>213</v>
      </c>
    </row>
    <row r="117" spans="22:27" x14ac:dyDescent="0.2">
      <c r="V117" s="98" t="s">
        <v>326</v>
      </c>
      <c r="W117" s="99">
        <v>5</v>
      </c>
      <c r="X117" s="100"/>
      <c r="Y117" s="101"/>
      <c r="Z117" s="101"/>
      <c r="AA117" s="101" t="s">
        <v>213</v>
      </c>
    </row>
    <row r="118" spans="22:27" x14ac:dyDescent="0.2">
      <c r="V118" s="98" t="s">
        <v>327</v>
      </c>
      <c r="W118" s="99">
        <v>7</v>
      </c>
      <c r="X118" s="100"/>
      <c r="Y118" s="101"/>
      <c r="Z118" s="101"/>
      <c r="AA118" s="101" t="s">
        <v>213</v>
      </c>
    </row>
    <row r="119" spans="22:27" x14ac:dyDescent="0.2">
      <c r="V119" s="98" t="s">
        <v>328</v>
      </c>
      <c r="W119" s="99">
        <v>8</v>
      </c>
      <c r="X119" s="100"/>
      <c r="Y119" s="101"/>
      <c r="Z119" s="101"/>
      <c r="AA119" s="101" t="s">
        <v>213</v>
      </c>
    </row>
    <row r="120" spans="22:27" x14ac:dyDescent="0.2">
      <c r="V120" s="98" t="s">
        <v>329</v>
      </c>
      <c r="W120" s="99">
        <v>2</v>
      </c>
      <c r="X120" s="100"/>
      <c r="Y120" s="101"/>
      <c r="Z120" s="101"/>
      <c r="AA120" s="101" t="s">
        <v>213</v>
      </c>
    </row>
    <row r="121" spans="22:27" x14ac:dyDescent="0.2">
      <c r="V121" s="98" t="s">
        <v>330</v>
      </c>
      <c r="W121" s="99">
        <v>6</v>
      </c>
      <c r="X121" s="100"/>
      <c r="Y121" s="101"/>
      <c r="Z121" s="101"/>
      <c r="AA121" s="101" t="s">
        <v>213</v>
      </c>
    </row>
    <row r="122" spans="22:27" x14ac:dyDescent="0.2">
      <c r="V122" s="98" t="s">
        <v>331</v>
      </c>
      <c r="W122" s="99">
        <v>8</v>
      </c>
      <c r="X122" s="100"/>
      <c r="Y122" s="101"/>
      <c r="Z122" s="101"/>
      <c r="AA122" s="101" t="s">
        <v>213</v>
      </c>
    </row>
    <row r="123" spans="22:27" x14ac:dyDescent="0.2">
      <c r="V123" s="98" t="s">
        <v>332</v>
      </c>
      <c r="W123" s="99">
        <v>5</v>
      </c>
      <c r="X123" s="100"/>
      <c r="Y123" s="101"/>
      <c r="Z123" s="101"/>
      <c r="AA123" s="101" t="s">
        <v>213</v>
      </c>
    </row>
    <row r="124" spans="22:27" x14ac:dyDescent="0.2">
      <c r="V124" s="98" t="s">
        <v>333</v>
      </c>
      <c r="W124" s="99">
        <v>9</v>
      </c>
      <c r="X124" s="100"/>
      <c r="Y124" s="101"/>
      <c r="Z124" s="101"/>
      <c r="AA124" s="101" t="s">
        <v>213</v>
      </c>
    </row>
    <row r="125" spans="22:27" x14ac:dyDescent="0.2">
      <c r="V125" s="98" t="s">
        <v>334</v>
      </c>
      <c r="W125" s="99">
        <v>8</v>
      </c>
      <c r="X125" s="100" t="s">
        <v>86</v>
      </c>
      <c r="Y125" s="101"/>
      <c r="Z125" s="101"/>
      <c r="AA125" s="101" t="s">
        <v>224</v>
      </c>
    </row>
    <row r="126" spans="22:27" x14ac:dyDescent="0.2">
      <c r="V126" s="98" t="s">
        <v>335</v>
      </c>
      <c r="W126" s="99">
        <v>6</v>
      </c>
      <c r="X126" s="100"/>
      <c r="Y126" s="101"/>
      <c r="Z126" s="101"/>
      <c r="AA126" s="101" t="s">
        <v>213</v>
      </c>
    </row>
    <row r="127" spans="22:27" x14ac:dyDescent="0.2">
      <c r="V127" s="98" t="s">
        <v>336</v>
      </c>
      <c r="W127" s="99">
        <v>6</v>
      </c>
      <c r="X127" s="100" t="s">
        <v>86</v>
      </c>
      <c r="Y127" s="101" t="s">
        <v>86</v>
      </c>
      <c r="Z127" s="101"/>
      <c r="AA127" s="101" t="s">
        <v>230</v>
      </c>
    </row>
    <row r="128" spans="22:27" x14ac:dyDescent="0.2">
      <c r="V128" s="98" t="s">
        <v>337</v>
      </c>
      <c r="W128" s="99">
        <v>7</v>
      </c>
      <c r="X128" s="100"/>
      <c r="Y128" s="101"/>
      <c r="Z128" s="101"/>
      <c r="AA128" s="101" t="s">
        <v>213</v>
      </c>
    </row>
    <row r="129" spans="22:27" x14ac:dyDescent="0.2">
      <c r="V129" s="98" t="s">
        <v>338</v>
      </c>
      <c r="W129" s="99">
        <v>8</v>
      </c>
      <c r="X129" s="100"/>
      <c r="Y129" s="101"/>
      <c r="Z129" s="101"/>
      <c r="AA129" s="101" t="s">
        <v>213</v>
      </c>
    </row>
    <row r="130" spans="22:27" x14ac:dyDescent="0.2">
      <c r="V130" s="98" t="s">
        <v>339</v>
      </c>
      <c r="W130" s="99">
        <v>5</v>
      </c>
      <c r="X130" s="100" t="s">
        <v>86</v>
      </c>
      <c r="Y130" s="101"/>
      <c r="Z130" s="101"/>
      <c r="AA130" s="101" t="s">
        <v>224</v>
      </c>
    </row>
    <row r="131" spans="22:27" x14ac:dyDescent="0.2">
      <c r="V131" s="98" t="s">
        <v>340</v>
      </c>
      <c r="W131" s="99">
        <v>7</v>
      </c>
      <c r="X131" s="100"/>
      <c r="Y131" s="101"/>
      <c r="Z131" s="101"/>
      <c r="AA131" s="101" t="s">
        <v>213</v>
      </c>
    </row>
    <row r="132" spans="22:27" x14ac:dyDescent="0.2">
      <c r="V132" s="98" t="s">
        <v>341</v>
      </c>
      <c r="W132" s="99">
        <v>9</v>
      </c>
      <c r="X132" s="100"/>
      <c r="Y132" s="101"/>
      <c r="Z132" s="101"/>
      <c r="AA132" s="101" t="s">
        <v>213</v>
      </c>
    </row>
    <row r="133" spans="22:27" x14ac:dyDescent="0.2">
      <c r="V133" s="98" t="s">
        <v>342</v>
      </c>
      <c r="W133" s="99">
        <v>2</v>
      </c>
      <c r="X133" s="100"/>
      <c r="Y133" s="101"/>
      <c r="Z133" s="101"/>
      <c r="AA133" s="101" t="s">
        <v>213</v>
      </c>
    </row>
    <row r="134" spans="22:27" x14ac:dyDescent="0.2">
      <c r="V134" s="98" t="s">
        <v>343</v>
      </c>
      <c r="W134" s="99">
        <v>8</v>
      </c>
      <c r="X134" s="100"/>
      <c r="Y134" s="101"/>
      <c r="Z134" s="101"/>
      <c r="AA134" s="101" t="s">
        <v>213</v>
      </c>
    </row>
    <row r="135" spans="22:27" x14ac:dyDescent="0.2">
      <c r="V135" s="98" t="s">
        <v>344</v>
      </c>
      <c r="W135" s="99">
        <v>9</v>
      </c>
      <c r="X135" s="100"/>
      <c r="Y135" s="101"/>
      <c r="Z135" s="101"/>
      <c r="AA135" s="101" t="s">
        <v>213</v>
      </c>
    </row>
    <row r="136" spans="22:27" x14ac:dyDescent="0.2">
      <c r="V136" s="98" t="s">
        <v>345</v>
      </c>
      <c r="W136" s="99">
        <v>8</v>
      </c>
      <c r="X136" s="100"/>
      <c r="Y136" s="101"/>
      <c r="Z136" s="101"/>
      <c r="AA136" s="101" t="s">
        <v>213</v>
      </c>
    </row>
    <row r="137" spans="22:27" x14ac:dyDescent="0.2">
      <c r="V137" s="98" t="s">
        <v>346</v>
      </c>
      <c r="W137" s="99">
        <v>9</v>
      </c>
      <c r="X137" s="100"/>
      <c r="Y137" s="101"/>
      <c r="Z137" s="101"/>
      <c r="AA137" s="101" t="s">
        <v>213</v>
      </c>
    </row>
    <row r="138" spans="22:27" x14ac:dyDescent="0.2">
      <c r="V138" s="98" t="s">
        <v>347</v>
      </c>
      <c r="W138" s="99">
        <v>5</v>
      </c>
      <c r="X138" s="100" t="s">
        <v>86</v>
      </c>
      <c r="Y138" s="101"/>
      <c r="Z138" s="101"/>
      <c r="AA138" s="101" t="s">
        <v>224</v>
      </c>
    </row>
    <row r="139" spans="22:27" x14ac:dyDescent="0.2">
      <c r="V139" s="98" t="s">
        <v>348</v>
      </c>
      <c r="W139" s="99">
        <v>9</v>
      </c>
      <c r="X139" s="100"/>
      <c r="Y139" s="101"/>
      <c r="Z139" s="101"/>
      <c r="AA139" s="101" t="s">
        <v>213</v>
      </c>
    </row>
    <row r="140" spans="22:27" x14ac:dyDescent="0.2">
      <c r="V140" s="98" t="s">
        <v>349</v>
      </c>
      <c r="W140" s="99">
        <v>9</v>
      </c>
      <c r="X140" s="100"/>
      <c r="Y140" s="101"/>
      <c r="Z140" s="101"/>
      <c r="AA140" s="101" t="s">
        <v>213</v>
      </c>
    </row>
    <row r="141" spans="22:27" x14ac:dyDescent="0.2">
      <c r="V141" s="98" t="s">
        <v>350</v>
      </c>
      <c r="W141" s="99">
        <v>9</v>
      </c>
      <c r="X141" s="100"/>
      <c r="Y141" s="101"/>
      <c r="Z141" s="101"/>
      <c r="AA141" s="101" t="s">
        <v>213</v>
      </c>
    </row>
    <row r="142" spans="22:27" x14ac:dyDescent="0.2">
      <c r="V142" s="98" t="s">
        <v>351</v>
      </c>
      <c r="W142" s="99">
        <v>4</v>
      </c>
      <c r="X142" s="100"/>
      <c r="Y142" s="101"/>
      <c r="Z142" s="101"/>
      <c r="AA142" s="101" t="s">
        <v>213</v>
      </c>
    </row>
    <row r="143" spans="22:27" x14ac:dyDescent="0.2">
      <c r="V143" s="98" t="s">
        <v>352</v>
      </c>
      <c r="W143" s="99">
        <v>8</v>
      </c>
      <c r="X143" s="100"/>
      <c r="Y143" s="101"/>
      <c r="Z143" s="101"/>
      <c r="AA143" s="101" t="s">
        <v>213</v>
      </c>
    </row>
    <row r="144" spans="22:27" x14ac:dyDescent="0.2">
      <c r="V144" s="98" t="s">
        <v>353</v>
      </c>
      <c r="W144" s="99">
        <v>7</v>
      </c>
      <c r="X144" s="100"/>
      <c r="Y144" s="101"/>
      <c r="Z144" s="101"/>
      <c r="AA144" s="101" t="s">
        <v>213</v>
      </c>
    </row>
    <row r="145" spans="22:27" x14ac:dyDescent="0.2">
      <c r="V145" s="98" t="s">
        <v>354</v>
      </c>
      <c r="W145" s="99">
        <v>8</v>
      </c>
      <c r="X145" s="100"/>
      <c r="Y145" s="101"/>
      <c r="Z145" s="101"/>
      <c r="AA145" s="101" t="s">
        <v>213</v>
      </c>
    </row>
    <row r="146" spans="22:27" x14ac:dyDescent="0.2">
      <c r="V146" s="98" t="s">
        <v>355</v>
      </c>
      <c r="W146" s="99">
        <v>9</v>
      </c>
      <c r="X146" s="100"/>
      <c r="Y146" s="101"/>
      <c r="Z146" s="101"/>
      <c r="AA146" s="101" t="s">
        <v>213</v>
      </c>
    </row>
    <row r="147" spans="22:27" x14ac:dyDescent="0.2">
      <c r="V147" s="98" t="s">
        <v>356</v>
      </c>
      <c r="W147" s="99">
        <v>7</v>
      </c>
      <c r="X147" s="100"/>
      <c r="Y147" s="101"/>
      <c r="Z147" s="101"/>
      <c r="AA147" s="101" t="s">
        <v>213</v>
      </c>
    </row>
    <row r="148" spans="22:27" x14ac:dyDescent="0.2">
      <c r="V148" s="98" t="s">
        <v>357</v>
      </c>
      <c r="W148" s="99">
        <v>7</v>
      </c>
      <c r="X148" s="100"/>
      <c r="Y148" s="101"/>
      <c r="Z148" s="101"/>
      <c r="AA148" s="101" t="s">
        <v>213</v>
      </c>
    </row>
    <row r="149" spans="22:27" x14ac:dyDescent="0.2">
      <c r="V149" s="98" t="s">
        <v>358</v>
      </c>
      <c r="W149" s="99">
        <v>6</v>
      </c>
      <c r="X149" s="100"/>
      <c r="Y149" s="101"/>
      <c r="Z149" s="101"/>
      <c r="AA149" s="101" t="s">
        <v>213</v>
      </c>
    </row>
    <row r="150" spans="22:27" x14ac:dyDescent="0.2">
      <c r="V150" s="98" t="s">
        <v>359</v>
      </c>
      <c r="W150" s="99">
        <v>1</v>
      </c>
      <c r="X150" s="100"/>
      <c r="Y150" s="101"/>
      <c r="Z150" s="101"/>
      <c r="AA150" s="101" t="s">
        <v>213</v>
      </c>
    </row>
    <row r="151" spans="22:27" x14ac:dyDescent="0.2">
      <c r="V151" s="98" t="s">
        <v>360</v>
      </c>
      <c r="W151" s="99">
        <v>8</v>
      </c>
      <c r="X151" s="100"/>
      <c r="Y151" s="101"/>
      <c r="Z151" s="101"/>
      <c r="AA151" s="101" t="s">
        <v>213</v>
      </c>
    </row>
    <row r="152" spans="22:27" x14ac:dyDescent="0.2">
      <c r="V152" s="98" t="s">
        <v>361</v>
      </c>
      <c r="W152" s="99">
        <v>6</v>
      </c>
      <c r="X152" s="100"/>
      <c r="Y152" s="101"/>
      <c r="Z152" s="101"/>
      <c r="AA152" s="101" t="s">
        <v>213</v>
      </c>
    </row>
    <row r="153" spans="22:27" x14ac:dyDescent="0.2">
      <c r="V153" s="98" t="s">
        <v>362</v>
      </c>
      <c r="W153" s="99">
        <v>2</v>
      </c>
      <c r="X153" s="100"/>
      <c r="Y153" s="101"/>
      <c r="Z153" s="101"/>
      <c r="AA153" s="101" t="s">
        <v>213</v>
      </c>
    </row>
    <row r="154" spans="22:27" x14ac:dyDescent="0.2">
      <c r="V154" s="98" t="s">
        <v>363</v>
      </c>
      <c r="W154" s="99">
        <v>5</v>
      </c>
      <c r="X154" s="100"/>
      <c r="Y154" s="101"/>
      <c r="Z154" s="101"/>
      <c r="AA154" s="101" t="s">
        <v>213</v>
      </c>
    </row>
    <row r="155" spans="22:27" x14ac:dyDescent="0.2">
      <c r="V155" s="98" t="s">
        <v>364</v>
      </c>
      <c r="W155" s="99">
        <v>8</v>
      </c>
      <c r="X155" s="100"/>
      <c r="Y155" s="101"/>
      <c r="Z155" s="101"/>
      <c r="AA155" s="101" t="s">
        <v>213</v>
      </c>
    </row>
    <row r="156" spans="22:27" x14ac:dyDescent="0.2">
      <c r="V156" s="98" t="s">
        <v>365</v>
      </c>
      <c r="W156" s="99">
        <v>6</v>
      </c>
      <c r="X156" s="100"/>
      <c r="Y156" s="101"/>
      <c r="Z156" s="101"/>
      <c r="AA156" s="101" t="s">
        <v>213</v>
      </c>
    </row>
    <row r="157" spans="22:27" x14ac:dyDescent="0.2">
      <c r="V157" s="98" t="s">
        <v>366</v>
      </c>
      <c r="W157" s="99">
        <v>5</v>
      </c>
      <c r="X157" s="100"/>
      <c r="Y157" s="101"/>
      <c r="Z157" s="101"/>
      <c r="AA157" s="101" t="s">
        <v>213</v>
      </c>
    </row>
    <row r="158" spans="22:27" x14ac:dyDescent="0.2">
      <c r="V158" s="98" t="s">
        <v>367</v>
      </c>
      <c r="W158" s="99">
        <v>8</v>
      </c>
      <c r="X158" s="100"/>
      <c r="Y158" s="101"/>
      <c r="Z158" s="101"/>
      <c r="AA158" s="101" t="s">
        <v>213</v>
      </c>
    </row>
    <row r="159" spans="22:27" x14ac:dyDescent="0.2">
      <c r="V159" s="98" t="s">
        <v>368</v>
      </c>
      <c r="W159" s="99">
        <v>5</v>
      </c>
      <c r="X159" s="100"/>
      <c r="Y159" s="101"/>
      <c r="Z159" s="101"/>
      <c r="AA159" s="101" t="s">
        <v>213</v>
      </c>
    </row>
    <row r="160" spans="22:27" x14ac:dyDescent="0.2">
      <c r="V160" s="98" t="s">
        <v>369</v>
      </c>
      <c r="W160" s="99">
        <v>8</v>
      </c>
      <c r="X160" s="100" t="s">
        <v>86</v>
      </c>
      <c r="Y160" s="101"/>
      <c r="Z160" s="101"/>
      <c r="AA160" s="101" t="s">
        <v>224</v>
      </c>
    </row>
    <row r="161" spans="22:27" x14ac:dyDescent="0.2">
      <c r="V161" s="98" t="s">
        <v>370</v>
      </c>
      <c r="W161" s="99">
        <v>2</v>
      </c>
      <c r="X161" s="100"/>
      <c r="Y161" s="101"/>
      <c r="Z161" s="101"/>
      <c r="AA161" s="101" t="s">
        <v>213</v>
      </c>
    </row>
    <row r="162" spans="22:27" x14ac:dyDescent="0.2">
      <c r="V162" s="98" t="s">
        <v>371</v>
      </c>
      <c r="W162" s="99">
        <v>9</v>
      </c>
      <c r="X162" s="100"/>
      <c r="Y162" s="101"/>
      <c r="Z162" s="101"/>
      <c r="AA162" s="101" t="s">
        <v>213</v>
      </c>
    </row>
    <row r="163" spans="22:27" x14ac:dyDescent="0.2">
      <c r="V163" s="98" t="s">
        <v>372</v>
      </c>
      <c r="W163" s="99">
        <v>3</v>
      </c>
      <c r="X163" s="100"/>
      <c r="Y163" s="101"/>
      <c r="Z163" s="101"/>
      <c r="AA163" s="101" t="s">
        <v>213</v>
      </c>
    </row>
    <row r="164" spans="22:27" x14ac:dyDescent="0.2">
      <c r="V164" s="98" t="s">
        <v>373</v>
      </c>
      <c r="W164" s="99">
        <v>6</v>
      </c>
      <c r="X164" s="100"/>
      <c r="Y164" s="101"/>
      <c r="Z164" s="101"/>
      <c r="AA164" s="101" t="s">
        <v>213</v>
      </c>
    </row>
    <row r="165" spans="22:27" x14ac:dyDescent="0.2">
      <c r="V165" s="98" t="s">
        <v>374</v>
      </c>
      <c r="W165" s="99">
        <v>8</v>
      </c>
      <c r="X165" s="100"/>
      <c r="Y165" s="101"/>
      <c r="Z165" s="101"/>
      <c r="AA165" s="101" t="s">
        <v>213</v>
      </c>
    </row>
    <row r="166" spans="22:27" x14ac:dyDescent="0.2">
      <c r="V166" s="98" t="s">
        <v>375</v>
      </c>
      <c r="W166" s="99">
        <v>6</v>
      </c>
      <c r="X166" s="100"/>
      <c r="Y166" s="101"/>
      <c r="Z166" s="101"/>
      <c r="AA166" s="101" t="s">
        <v>213</v>
      </c>
    </row>
    <row r="167" spans="22:27" x14ac:dyDescent="0.2">
      <c r="V167" s="98" t="s">
        <v>376</v>
      </c>
      <c r="W167" s="99">
        <v>2</v>
      </c>
      <c r="X167" s="100" t="s">
        <v>86</v>
      </c>
      <c r="Y167" s="101"/>
      <c r="Z167" s="101"/>
      <c r="AA167" s="101" t="s">
        <v>213</v>
      </c>
    </row>
    <row r="168" spans="22:27" x14ac:dyDescent="0.2">
      <c r="V168" s="98" t="s">
        <v>377</v>
      </c>
      <c r="W168" s="99">
        <v>9</v>
      </c>
      <c r="X168" s="100"/>
      <c r="Y168" s="101"/>
      <c r="Z168" s="101"/>
      <c r="AA168" s="101" t="s">
        <v>213</v>
      </c>
    </row>
    <row r="169" spans="22:27" x14ac:dyDescent="0.2">
      <c r="V169" s="98" t="s">
        <v>378</v>
      </c>
      <c r="W169" s="99">
        <v>10</v>
      </c>
      <c r="X169" s="100"/>
      <c r="Y169" s="101"/>
      <c r="Z169" s="101"/>
      <c r="AA169" s="101" t="s">
        <v>213</v>
      </c>
    </row>
    <row r="170" spans="22:27" x14ac:dyDescent="0.2">
      <c r="V170" s="98" t="s">
        <v>379</v>
      </c>
      <c r="W170" s="99">
        <v>5</v>
      </c>
      <c r="X170" s="100"/>
      <c r="Y170" s="101"/>
      <c r="Z170" s="101"/>
      <c r="AA170" s="101" t="s">
        <v>213</v>
      </c>
    </row>
    <row r="171" spans="22:27" x14ac:dyDescent="0.2">
      <c r="V171" s="98" t="s">
        <v>380</v>
      </c>
      <c r="W171" s="99">
        <v>9</v>
      </c>
      <c r="X171" s="100"/>
      <c r="Y171" s="101"/>
      <c r="Z171" s="101"/>
      <c r="AA171" s="101" t="s">
        <v>213</v>
      </c>
    </row>
    <row r="172" spans="22:27" x14ac:dyDescent="0.2">
      <c r="V172" s="98" t="s">
        <v>381</v>
      </c>
      <c r="W172" s="99">
        <v>10</v>
      </c>
      <c r="X172" s="100"/>
      <c r="Y172" s="101"/>
      <c r="Z172" s="101"/>
      <c r="AA172" s="101" t="s">
        <v>213</v>
      </c>
    </row>
    <row r="173" spans="22:27" x14ac:dyDescent="0.2">
      <c r="V173" s="98" t="s">
        <v>382</v>
      </c>
      <c r="W173" s="99">
        <v>8</v>
      </c>
      <c r="X173" s="100" t="s">
        <v>86</v>
      </c>
      <c r="Y173" s="101"/>
      <c r="Z173" s="101" t="s">
        <v>86</v>
      </c>
      <c r="AA173" s="101" t="s">
        <v>218</v>
      </c>
    </row>
    <row r="174" spans="22:27" x14ac:dyDescent="0.2">
      <c r="V174" s="98" t="s">
        <v>383</v>
      </c>
      <c r="W174" s="99">
        <v>6</v>
      </c>
      <c r="X174" s="100"/>
      <c r="Y174" s="101"/>
      <c r="Z174" s="101"/>
      <c r="AA174" s="101" t="s">
        <v>213</v>
      </c>
    </row>
    <row r="175" spans="22:27" x14ac:dyDescent="0.2">
      <c r="V175" s="98" t="s">
        <v>384</v>
      </c>
      <c r="W175" s="99">
        <v>8</v>
      </c>
      <c r="X175" s="100"/>
      <c r="Y175" s="101" t="s">
        <v>86</v>
      </c>
      <c r="Z175" s="101"/>
      <c r="AA175" s="101" t="s">
        <v>230</v>
      </c>
    </row>
    <row r="176" spans="22:27" x14ac:dyDescent="0.2">
      <c r="V176" s="98" t="s">
        <v>385</v>
      </c>
      <c r="W176" s="99">
        <v>7</v>
      </c>
      <c r="X176" s="100"/>
      <c r="Y176" s="101"/>
      <c r="Z176" s="101"/>
      <c r="AA176" s="101" t="s">
        <v>213</v>
      </c>
    </row>
    <row r="177" spans="22:27" x14ac:dyDescent="0.2">
      <c r="V177" s="98" t="s">
        <v>386</v>
      </c>
      <c r="W177" s="99">
        <v>3</v>
      </c>
      <c r="X177" s="100" t="s">
        <v>86</v>
      </c>
      <c r="Y177" s="101"/>
      <c r="Z177" s="101"/>
      <c r="AA177" s="101" t="s">
        <v>224</v>
      </c>
    </row>
    <row r="178" spans="22:27" x14ac:dyDescent="0.2">
      <c r="V178" s="98" t="s">
        <v>387</v>
      </c>
      <c r="W178" s="99">
        <v>4</v>
      </c>
      <c r="X178" s="100"/>
      <c r="Y178" s="101" t="s">
        <v>86</v>
      </c>
      <c r="Z178" s="101"/>
      <c r="AA178" s="101" t="s">
        <v>213</v>
      </c>
    </row>
    <row r="179" spans="22:27" x14ac:dyDescent="0.2">
      <c r="V179" s="98" t="s">
        <v>388</v>
      </c>
      <c r="W179" s="99">
        <v>8</v>
      </c>
      <c r="X179" s="100"/>
      <c r="Y179" s="101"/>
      <c r="Z179" s="101"/>
      <c r="AA179" s="101" t="s">
        <v>213</v>
      </c>
    </row>
    <row r="180" spans="22:27" x14ac:dyDescent="0.2">
      <c r="V180" s="98" t="s">
        <v>389</v>
      </c>
      <c r="W180" s="99">
        <v>7</v>
      </c>
      <c r="X180" s="100"/>
      <c r="Y180" s="101"/>
      <c r="Z180" s="101"/>
      <c r="AA180" s="101" t="s">
        <v>213</v>
      </c>
    </row>
    <row r="181" spans="22:27" x14ac:dyDescent="0.2">
      <c r="V181" s="98" t="s">
        <v>390</v>
      </c>
      <c r="W181" s="99">
        <v>2</v>
      </c>
      <c r="X181" s="100"/>
      <c r="Y181" s="101" t="s">
        <v>86</v>
      </c>
      <c r="Z181" s="101"/>
      <c r="AA181" s="101" t="s">
        <v>230</v>
      </c>
    </row>
    <row r="182" spans="22:27" x14ac:dyDescent="0.2">
      <c r="V182" s="98" t="s">
        <v>391</v>
      </c>
      <c r="W182" s="99">
        <v>4</v>
      </c>
      <c r="X182" s="100"/>
      <c r="Y182" s="101"/>
      <c r="Z182" s="101"/>
      <c r="AA182" s="101" t="s">
        <v>213</v>
      </c>
    </row>
    <row r="183" spans="22:27" x14ac:dyDescent="0.2">
      <c r="V183" s="98" t="s">
        <v>392</v>
      </c>
      <c r="W183" s="99">
        <v>4</v>
      </c>
      <c r="X183" s="100" t="s">
        <v>86</v>
      </c>
      <c r="Y183" s="101"/>
      <c r="Z183" s="101" t="s">
        <v>86</v>
      </c>
      <c r="AA183" s="101" t="s">
        <v>218</v>
      </c>
    </row>
    <row r="184" spans="22:27" x14ac:dyDescent="0.2">
      <c r="V184" s="98" t="s">
        <v>393</v>
      </c>
      <c r="W184" s="99">
        <v>7</v>
      </c>
      <c r="X184" s="100"/>
      <c r="Y184" s="101"/>
      <c r="Z184" s="101"/>
      <c r="AA184" s="101" t="s">
        <v>213</v>
      </c>
    </row>
    <row r="185" spans="22:27" x14ac:dyDescent="0.2">
      <c r="V185" s="98" t="s">
        <v>394</v>
      </c>
      <c r="W185" s="99">
        <v>7</v>
      </c>
      <c r="X185" s="100"/>
      <c r="Y185" s="101"/>
      <c r="Z185" s="101"/>
      <c r="AA185" s="101" t="s">
        <v>213</v>
      </c>
    </row>
    <row r="186" spans="22:27" x14ac:dyDescent="0.2">
      <c r="V186" s="98" t="s">
        <v>395</v>
      </c>
      <c r="W186" s="99">
        <v>8</v>
      </c>
      <c r="X186" s="100"/>
      <c r="Y186" s="101"/>
      <c r="Z186" s="101"/>
      <c r="AA186" s="101" t="s">
        <v>213</v>
      </c>
    </row>
    <row r="187" spans="22:27" x14ac:dyDescent="0.2">
      <c r="V187" s="98" t="s">
        <v>396</v>
      </c>
      <c r="W187" s="99">
        <v>3</v>
      </c>
      <c r="X187" s="100"/>
      <c r="Y187" s="101"/>
      <c r="Z187" s="101"/>
      <c r="AA187" s="101" t="s">
        <v>213</v>
      </c>
    </row>
    <row r="188" spans="22:27" x14ac:dyDescent="0.2">
      <c r="V188" s="98" t="s">
        <v>397</v>
      </c>
      <c r="W188" s="99">
        <v>7</v>
      </c>
      <c r="X188" s="100"/>
      <c r="Y188" s="101"/>
      <c r="Z188" s="101"/>
      <c r="AA188" s="101" t="s">
        <v>213</v>
      </c>
    </row>
    <row r="189" spans="22:27" x14ac:dyDescent="0.2">
      <c r="V189" s="98" t="s">
        <v>398</v>
      </c>
      <c r="W189" s="99">
        <v>9</v>
      </c>
      <c r="X189" s="100"/>
      <c r="Y189" s="101"/>
      <c r="Z189" s="101"/>
      <c r="AA189" s="101" t="s">
        <v>213</v>
      </c>
    </row>
    <row r="190" spans="22:27" x14ac:dyDescent="0.2">
      <c r="V190" s="98" t="s">
        <v>399</v>
      </c>
      <c r="W190" s="99">
        <v>8</v>
      </c>
      <c r="X190" s="100"/>
      <c r="Y190" s="101"/>
      <c r="Z190" s="101"/>
      <c r="AA190" s="101" t="s">
        <v>213</v>
      </c>
    </row>
    <row r="191" spans="22:27" x14ac:dyDescent="0.2">
      <c r="V191" s="98" t="s">
        <v>400</v>
      </c>
      <c r="W191" s="99">
        <v>2</v>
      </c>
      <c r="X191" s="100"/>
      <c r="Y191" s="101" t="s">
        <v>86</v>
      </c>
      <c r="Z191" s="101"/>
      <c r="AA191" s="101" t="s">
        <v>230</v>
      </c>
    </row>
    <row r="192" spans="22:27" x14ac:dyDescent="0.2">
      <c r="V192" s="98" t="s">
        <v>401</v>
      </c>
      <c r="W192" s="99">
        <v>8</v>
      </c>
      <c r="X192" s="100"/>
      <c r="Y192" s="101"/>
      <c r="Z192" s="101"/>
      <c r="AA192" s="101" t="s">
        <v>213</v>
      </c>
    </row>
    <row r="193" spans="22:27" x14ac:dyDescent="0.2">
      <c r="V193" s="98" t="s">
        <v>402</v>
      </c>
      <c r="W193" s="99">
        <v>6</v>
      </c>
      <c r="X193" s="100"/>
      <c r="Y193" s="101"/>
      <c r="Z193" s="101"/>
      <c r="AA193" s="101" t="s">
        <v>213</v>
      </c>
    </row>
    <row r="194" spans="22:27" x14ac:dyDescent="0.2">
      <c r="V194" s="98" t="s">
        <v>403</v>
      </c>
      <c r="W194" s="99">
        <v>7</v>
      </c>
      <c r="X194" s="100"/>
      <c r="Y194" s="101"/>
      <c r="Z194" s="101"/>
      <c r="AA194" s="101" t="s">
        <v>213</v>
      </c>
    </row>
    <row r="195" spans="22:27" x14ac:dyDescent="0.2">
      <c r="V195" s="98" t="s">
        <v>404</v>
      </c>
      <c r="W195" s="99">
        <v>9</v>
      </c>
      <c r="X195" s="100"/>
      <c r="Y195" s="101"/>
      <c r="Z195" s="101"/>
      <c r="AA195" s="101" t="s">
        <v>213</v>
      </c>
    </row>
    <row r="196" spans="22:27" x14ac:dyDescent="0.2">
      <c r="V196" s="98" t="s">
        <v>405</v>
      </c>
      <c r="W196" s="99">
        <v>6</v>
      </c>
      <c r="X196" s="100"/>
      <c r="Y196" s="101"/>
      <c r="Z196" s="101"/>
      <c r="AA196" s="101" t="s">
        <v>213</v>
      </c>
    </row>
    <row r="197" spans="22:27" x14ac:dyDescent="0.2">
      <c r="V197" s="98" t="s">
        <v>406</v>
      </c>
      <c r="W197" s="99">
        <v>7</v>
      </c>
      <c r="X197" s="100" t="s">
        <v>86</v>
      </c>
      <c r="Y197" s="101"/>
      <c r="Z197" s="101"/>
      <c r="AA197" s="101" t="s">
        <v>224</v>
      </c>
    </row>
    <row r="198" spans="22:27" x14ac:dyDescent="0.2">
      <c r="V198" s="98" t="s">
        <v>407</v>
      </c>
      <c r="W198" s="99">
        <v>4</v>
      </c>
      <c r="X198" s="100"/>
      <c r="Y198" s="101"/>
      <c r="Z198" s="101"/>
      <c r="AA198" s="101" t="s">
        <v>213</v>
      </c>
    </row>
    <row r="199" spans="22:27" x14ac:dyDescent="0.2">
      <c r="V199" s="98" t="s">
        <v>408</v>
      </c>
      <c r="W199" s="99">
        <v>4</v>
      </c>
      <c r="X199" s="100"/>
      <c r="Y199" s="101" t="s">
        <v>86</v>
      </c>
      <c r="Z199" s="101"/>
      <c r="AA199" s="101" t="s">
        <v>230</v>
      </c>
    </row>
    <row r="200" spans="22:27" x14ac:dyDescent="0.2">
      <c r="V200" s="98" t="s">
        <v>409</v>
      </c>
      <c r="W200" s="99">
        <v>8</v>
      </c>
      <c r="X200" s="100"/>
      <c r="Y200" s="101"/>
      <c r="Z200" s="101"/>
      <c r="AA200" s="101" t="s">
        <v>213</v>
      </c>
    </row>
    <row r="201" spans="22:27" x14ac:dyDescent="0.2">
      <c r="V201" s="98" t="s">
        <v>410</v>
      </c>
      <c r="W201" s="99">
        <v>5</v>
      </c>
      <c r="X201" s="100"/>
      <c r="Y201" s="101"/>
      <c r="Z201" s="101"/>
      <c r="AA201" s="101" t="s">
        <v>213</v>
      </c>
    </row>
    <row r="202" spans="22:27" x14ac:dyDescent="0.2">
      <c r="V202" s="98" t="s">
        <v>411</v>
      </c>
      <c r="W202" s="99">
        <v>8</v>
      </c>
      <c r="X202" s="100"/>
      <c r="Y202" s="101"/>
      <c r="Z202" s="101"/>
      <c r="AA202" s="101" t="s">
        <v>213</v>
      </c>
    </row>
    <row r="203" spans="22:27" x14ac:dyDescent="0.2">
      <c r="V203" s="98" t="s">
        <v>412</v>
      </c>
      <c r="W203" s="99">
        <v>8</v>
      </c>
      <c r="X203" s="100"/>
      <c r="Y203" s="101"/>
      <c r="Z203" s="101"/>
      <c r="AA203" s="101" t="s">
        <v>213</v>
      </c>
    </row>
    <row r="204" spans="22:27" x14ac:dyDescent="0.2">
      <c r="V204" s="98" t="s">
        <v>413</v>
      </c>
      <c r="W204" s="99">
        <v>8</v>
      </c>
      <c r="X204" s="100"/>
      <c r="Y204" s="101"/>
      <c r="Z204" s="101"/>
      <c r="AA204" s="101" t="s">
        <v>213</v>
      </c>
    </row>
    <row r="205" spans="22:27" x14ac:dyDescent="0.2">
      <c r="V205" s="98" t="s">
        <v>414</v>
      </c>
      <c r="W205" s="99">
        <v>10</v>
      </c>
      <c r="X205" s="100"/>
      <c r="Y205" s="101"/>
      <c r="Z205" s="101"/>
      <c r="AA205" s="101" t="s">
        <v>213</v>
      </c>
    </row>
    <row r="206" spans="22:27" x14ac:dyDescent="0.2">
      <c r="V206" s="98" t="s">
        <v>415</v>
      </c>
      <c r="W206" s="99">
        <v>8</v>
      </c>
      <c r="X206" s="100"/>
      <c r="Y206" s="101"/>
      <c r="Z206" s="101"/>
      <c r="AA206" s="101" t="s">
        <v>213</v>
      </c>
    </row>
    <row r="207" spans="22:27" x14ac:dyDescent="0.2">
      <c r="V207" s="98" t="s">
        <v>416</v>
      </c>
      <c r="W207" s="99">
        <v>8</v>
      </c>
      <c r="X207" s="100"/>
      <c r="Y207" s="101"/>
      <c r="Z207" s="101"/>
      <c r="AA207" s="101" t="s">
        <v>213</v>
      </c>
    </row>
    <row r="208" spans="22:27" x14ac:dyDescent="0.2">
      <c r="V208" s="98" t="s">
        <v>417</v>
      </c>
      <c r="W208" s="99">
        <v>9</v>
      </c>
      <c r="X208" s="100"/>
      <c r="Y208" s="101"/>
      <c r="Z208" s="101"/>
      <c r="AA208" s="101" t="s">
        <v>213</v>
      </c>
    </row>
    <row r="209" spans="22:27" x14ac:dyDescent="0.2">
      <c r="V209" s="98" t="s">
        <v>418</v>
      </c>
      <c r="W209" s="99">
        <v>6</v>
      </c>
      <c r="X209" s="100"/>
      <c r="Y209" s="101"/>
      <c r="Z209" s="101"/>
      <c r="AA209" s="101" t="s">
        <v>213</v>
      </c>
    </row>
    <row r="210" spans="22:27" x14ac:dyDescent="0.2">
      <c r="V210" s="98" t="s">
        <v>419</v>
      </c>
      <c r="W210" s="99">
        <v>8</v>
      </c>
      <c r="X210" s="100"/>
      <c r="Y210" s="101"/>
      <c r="Z210" s="101"/>
      <c r="AA210" s="101" t="s">
        <v>213</v>
      </c>
    </row>
    <row r="211" spans="22:27" x14ac:dyDescent="0.2">
      <c r="V211" s="98" t="s">
        <v>420</v>
      </c>
      <c r="W211" s="99">
        <v>7</v>
      </c>
      <c r="X211" s="100"/>
      <c r="Y211" s="101"/>
      <c r="Z211" s="101"/>
      <c r="AA211" s="101" t="s">
        <v>213</v>
      </c>
    </row>
    <row r="212" spans="22:27" x14ac:dyDescent="0.2">
      <c r="V212" s="98" t="s">
        <v>421</v>
      </c>
      <c r="W212" s="99">
        <v>8</v>
      </c>
      <c r="X212" s="100"/>
      <c r="Y212" s="101"/>
      <c r="Z212" s="101"/>
      <c r="AA212" s="101" t="s">
        <v>213</v>
      </c>
    </row>
    <row r="213" spans="22:27" x14ac:dyDescent="0.2">
      <c r="V213" s="98" t="s">
        <v>422</v>
      </c>
      <c r="W213" s="99">
        <v>7</v>
      </c>
      <c r="X213" s="100"/>
      <c r="Y213" s="101"/>
      <c r="Z213" s="101"/>
      <c r="AA213" s="101" t="s">
        <v>213</v>
      </c>
    </row>
    <row r="214" spans="22:27" x14ac:dyDescent="0.2">
      <c r="V214" s="98" t="s">
        <v>423</v>
      </c>
      <c r="W214" s="99">
        <v>8</v>
      </c>
      <c r="X214" s="100"/>
      <c r="Y214" s="101"/>
      <c r="Z214" s="101"/>
      <c r="AA214" s="101" t="s">
        <v>213</v>
      </c>
    </row>
    <row r="215" spans="22:27" x14ac:dyDescent="0.2">
      <c r="V215" s="98" t="s">
        <v>424</v>
      </c>
      <c r="W215" s="99">
        <v>7</v>
      </c>
      <c r="X215" s="100"/>
      <c r="Y215" s="101"/>
      <c r="Z215" s="101"/>
      <c r="AA215" s="101" t="s">
        <v>213</v>
      </c>
    </row>
    <row r="216" spans="22:27" x14ac:dyDescent="0.2">
      <c r="V216" s="98" t="s">
        <v>425</v>
      </c>
      <c r="W216" s="99">
        <v>7</v>
      </c>
      <c r="X216" s="100"/>
      <c r="Y216" s="101"/>
      <c r="Z216" s="101"/>
      <c r="AA216" s="101" t="s">
        <v>213</v>
      </c>
    </row>
    <row r="217" spans="22:27" x14ac:dyDescent="0.2">
      <c r="V217" s="98" t="s">
        <v>426</v>
      </c>
      <c r="W217" s="99">
        <v>5</v>
      </c>
      <c r="X217" s="100"/>
      <c r="Y217" s="101"/>
      <c r="Z217" s="101"/>
      <c r="AA217" s="101" t="s">
        <v>213</v>
      </c>
    </row>
    <row r="218" spans="22:27" x14ac:dyDescent="0.2">
      <c r="V218" s="98" t="s">
        <v>427</v>
      </c>
      <c r="W218" s="99">
        <v>9</v>
      </c>
      <c r="X218" s="100"/>
      <c r="Y218" s="101"/>
      <c r="Z218" s="101"/>
      <c r="AA218" s="101" t="s">
        <v>213</v>
      </c>
    </row>
    <row r="219" spans="22:27" x14ac:dyDescent="0.2">
      <c r="V219" s="98" t="s">
        <v>428</v>
      </c>
      <c r="W219" s="99">
        <v>6</v>
      </c>
      <c r="X219" s="100"/>
      <c r="Y219" s="101"/>
      <c r="Z219" s="101"/>
      <c r="AA219" s="101" t="s">
        <v>213</v>
      </c>
    </row>
    <row r="220" spans="22:27" x14ac:dyDescent="0.2">
      <c r="V220" s="98" t="s">
        <v>429</v>
      </c>
      <c r="W220" s="99">
        <v>7</v>
      </c>
      <c r="X220" s="100" t="s">
        <v>86</v>
      </c>
      <c r="Y220" s="101"/>
      <c r="Z220" s="101"/>
      <c r="AA220" s="101" t="s">
        <v>224</v>
      </c>
    </row>
    <row r="221" spans="22:27" x14ac:dyDescent="0.2">
      <c r="V221" s="98" t="s">
        <v>430</v>
      </c>
      <c r="W221" s="99">
        <v>8</v>
      </c>
      <c r="X221" s="100"/>
      <c r="Y221" s="101"/>
      <c r="Z221" s="101"/>
      <c r="AA221" s="101" t="s">
        <v>213</v>
      </c>
    </row>
    <row r="222" spans="22:27" x14ac:dyDescent="0.2">
      <c r="V222" s="98" t="s">
        <v>431</v>
      </c>
      <c r="W222" s="99">
        <v>6</v>
      </c>
      <c r="X222" s="100"/>
      <c r="Y222" s="101"/>
      <c r="Z222" s="101"/>
      <c r="AA222" s="101" t="s">
        <v>213</v>
      </c>
    </row>
    <row r="223" spans="22:27" x14ac:dyDescent="0.2">
      <c r="V223" s="98" t="s">
        <v>432</v>
      </c>
      <c r="W223" s="99">
        <v>4</v>
      </c>
      <c r="X223" s="100"/>
      <c r="Y223" s="101"/>
      <c r="Z223" s="101"/>
      <c r="AA223" s="101" t="s">
        <v>213</v>
      </c>
    </row>
    <row r="224" spans="22:27" x14ac:dyDescent="0.2">
      <c r="V224" s="98" t="s">
        <v>433</v>
      </c>
      <c r="W224" s="99">
        <v>6</v>
      </c>
      <c r="X224" s="100"/>
      <c r="Y224" s="101"/>
      <c r="Z224" s="101"/>
      <c r="AA224" s="101" t="s">
        <v>213</v>
      </c>
    </row>
    <row r="225" spans="22:27" x14ac:dyDescent="0.2">
      <c r="V225" s="98" t="s">
        <v>434</v>
      </c>
      <c r="W225" s="99">
        <v>6</v>
      </c>
      <c r="X225" s="100"/>
      <c r="Y225" s="101"/>
      <c r="Z225" s="101"/>
      <c r="AA225" s="101" t="s">
        <v>213</v>
      </c>
    </row>
    <row r="226" spans="22:27" x14ac:dyDescent="0.2">
      <c r="V226" s="98" t="s">
        <v>435</v>
      </c>
      <c r="W226" s="99">
        <v>7</v>
      </c>
      <c r="X226" s="100" t="s">
        <v>86</v>
      </c>
      <c r="Y226" s="101"/>
      <c r="Z226" s="101"/>
      <c r="AA226" s="101" t="s">
        <v>224</v>
      </c>
    </row>
    <row r="227" spans="22:27" x14ac:dyDescent="0.2">
      <c r="V227" s="98" t="s">
        <v>436</v>
      </c>
      <c r="W227" s="99">
        <v>7</v>
      </c>
      <c r="X227" s="100" t="s">
        <v>86</v>
      </c>
      <c r="Y227" s="101"/>
      <c r="Z227" s="101"/>
      <c r="AA227" s="101" t="s">
        <v>224</v>
      </c>
    </row>
    <row r="228" spans="22:27" x14ac:dyDescent="0.2">
      <c r="V228" s="98" t="s">
        <v>437</v>
      </c>
      <c r="W228" s="99">
        <v>6</v>
      </c>
      <c r="X228" s="100"/>
      <c r="Y228" s="101"/>
      <c r="Z228" s="101"/>
      <c r="AA228" s="101" t="s">
        <v>213</v>
      </c>
    </row>
    <row r="229" spans="22:27" x14ac:dyDescent="0.2">
      <c r="V229" s="98" t="s">
        <v>438</v>
      </c>
      <c r="W229" s="99">
        <v>7</v>
      </c>
      <c r="X229" s="100"/>
      <c r="Y229" s="101"/>
      <c r="Z229" s="101"/>
      <c r="AA229" s="101" t="s">
        <v>213</v>
      </c>
    </row>
    <row r="230" spans="22:27" x14ac:dyDescent="0.2">
      <c r="V230" s="98" t="s">
        <v>439</v>
      </c>
      <c r="W230" s="99">
        <v>8</v>
      </c>
      <c r="X230" s="100"/>
      <c r="Y230" s="101"/>
      <c r="Z230" s="101"/>
      <c r="AA230" s="101" t="s">
        <v>213</v>
      </c>
    </row>
    <row r="231" spans="22:27" x14ac:dyDescent="0.2">
      <c r="V231" s="98" t="s">
        <v>440</v>
      </c>
      <c r="W231" s="99">
        <v>9</v>
      </c>
      <c r="X231" s="100"/>
      <c r="Y231" s="101"/>
      <c r="Z231" s="101"/>
      <c r="AA231" s="101" t="s">
        <v>213</v>
      </c>
    </row>
    <row r="232" spans="22:27" x14ac:dyDescent="0.2">
      <c r="V232" s="98" t="s">
        <v>441</v>
      </c>
      <c r="W232" s="99">
        <v>8</v>
      </c>
      <c r="X232" s="100"/>
      <c r="Y232" s="101"/>
      <c r="Z232" s="101"/>
      <c r="AA232" s="101" t="s">
        <v>213</v>
      </c>
    </row>
    <row r="233" spans="22:27" x14ac:dyDescent="0.2">
      <c r="V233" s="98" t="s">
        <v>442</v>
      </c>
      <c r="W233" s="99">
        <v>9</v>
      </c>
      <c r="X233" s="100"/>
      <c r="Y233" s="101"/>
      <c r="Z233" s="101"/>
      <c r="AA233" s="101" t="s">
        <v>213</v>
      </c>
    </row>
    <row r="234" spans="22:27" x14ac:dyDescent="0.2">
      <c r="V234" s="98" t="s">
        <v>443</v>
      </c>
      <c r="W234" s="99">
        <v>6</v>
      </c>
      <c r="X234" s="100"/>
      <c r="Y234" s="101"/>
      <c r="Z234" s="101"/>
      <c r="AA234" s="101" t="s">
        <v>213</v>
      </c>
    </row>
    <row r="235" spans="22:27" x14ac:dyDescent="0.2">
      <c r="V235" s="98" t="s">
        <v>444</v>
      </c>
      <c r="W235" s="99">
        <v>6</v>
      </c>
      <c r="X235" s="100"/>
      <c r="Y235" s="101"/>
      <c r="Z235" s="101"/>
      <c r="AA235" s="101" t="s">
        <v>213</v>
      </c>
    </row>
    <row r="236" spans="22:27" x14ac:dyDescent="0.2">
      <c r="V236" s="98" t="s">
        <v>445</v>
      </c>
      <c r="W236" s="99">
        <v>7</v>
      </c>
      <c r="X236" s="100"/>
      <c r="Y236" s="101"/>
      <c r="Z236" s="101"/>
      <c r="AA236" s="101" t="s">
        <v>213</v>
      </c>
    </row>
    <row r="237" spans="22:27" x14ac:dyDescent="0.2">
      <c r="V237" s="98" t="s">
        <v>446</v>
      </c>
      <c r="W237" s="99">
        <v>8</v>
      </c>
      <c r="X237" s="100"/>
      <c r="Y237" s="101"/>
      <c r="Z237" s="101"/>
      <c r="AA237" s="101" t="s">
        <v>213</v>
      </c>
    </row>
    <row r="238" spans="22:27" x14ac:dyDescent="0.2">
      <c r="V238" s="98" t="s">
        <v>447</v>
      </c>
      <c r="W238" s="99">
        <v>7</v>
      </c>
      <c r="X238" s="100"/>
      <c r="Y238" s="101"/>
      <c r="Z238" s="101"/>
      <c r="AA238" s="101" t="s">
        <v>213</v>
      </c>
    </row>
    <row r="239" spans="22:27" x14ac:dyDescent="0.2">
      <c r="V239" s="98" t="s">
        <v>448</v>
      </c>
      <c r="W239" s="99">
        <v>4</v>
      </c>
      <c r="X239" s="100"/>
      <c r="Y239" s="101" t="s">
        <v>86</v>
      </c>
      <c r="Z239" s="101"/>
      <c r="AA239" s="101" t="s">
        <v>230</v>
      </c>
    </row>
    <row r="240" spans="22:27" x14ac:dyDescent="0.2">
      <c r="V240" s="98" t="s">
        <v>449</v>
      </c>
      <c r="W240" s="99">
        <v>7</v>
      </c>
      <c r="X240" s="100"/>
      <c r="Y240" s="101"/>
      <c r="Z240" s="101"/>
      <c r="AA240" s="101" t="s">
        <v>213</v>
      </c>
    </row>
    <row r="241" spans="22:27" x14ac:dyDescent="0.2">
      <c r="V241" s="98" t="s">
        <v>450</v>
      </c>
      <c r="W241" s="99">
        <v>4</v>
      </c>
      <c r="X241" s="100"/>
      <c r="Y241" s="101" t="s">
        <v>86</v>
      </c>
      <c r="Z241" s="101"/>
      <c r="AA241" s="101" t="s">
        <v>230</v>
      </c>
    </row>
    <row r="242" spans="22:27" x14ac:dyDescent="0.2">
      <c r="V242" s="98" t="s">
        <v>451</v>
      </c>
      <c r="W242" s="99">
        <v>7</v>
      </c>
      <c r="X242" s="100"/>
      <c r="Y242" s="101"/>
      <c r="Z242" s="101"/>
      <c r="AA242" s="101" t="s">
        <v>213</v>
      </c>
    </row>
    <row r="243" spans="22:27" x14ac:dyDescent="0.2">
      <c r="V243" s="98" t="s">
        <v>452</v>
      </c>
      <c r="W243" s="99">
        <v>4</v>
      </c>
      <c r="X243" s="100"/>
      <c r="Y243" s="101"/>
      <c r="Z243" s="101"/>
      <c r="AA243" s="101" t="s">
        <v>213</v>
      </c>
    </row>
    <row r="244" spans="22:27" x14ac:dyDescent="0.2">
      <c r="V244" s="98" t="s">
        <v>453</v>
      </c>
      <c r="W244" s="99">
        <v>7</v>
      </c>
      <c r="X244" s="100"/>
      <c r="Y244" s="101"/>
      <c r="Z244" s="101"/>
      <c r="AA244" s="101" t="s">
        <v>213</v>
      </c>
    </row>
    <row r="245" spans="22:27" x14ac:dyDescent="0.2">
      <c r="V245" s="98" t="s">
        <v>454</v>
      </c>
      <c r="W245" s="99">
        <v>8</v>
      </c>
      <c r="X245" s="100"/>
      <c r="Y245" s="101"/>
      <c r="Z245" s="101"/>
      <c r="AA245" s="101" t="s">
        <v>213</v>
      </c>
    </row>
    <row r="246" spans="22:27" x14ac:dyDescent="0.2">
      <c r="V246" s="98" t="s">
        <v>455</v>
      </c>
      <c r="W246" s="99">
        <v>8</v>
      </c>
      <c r="X246" s="100"/>
      <c r="Y246" s="101"/>
      <c r="Z246" s="101"/>
      <c r="AA246" s="101" t="s">
        <v>213</v>
      </c>
    </row>
    <row r="247" spans="22:27" x14ac:dyDescent="0.2">
      <c r="V247" s="98" t="s">
        <v>456</v>
      </c>
      <c r="W247" s="99">
        <v>9</v>
      </c>
      <c r="X247" s="100"/>
      <c r="Y247" s="101"/>
      <c r="Z247" s="101"/>
      <c r="AA247" s="101" t="s">
        <v>213</v>
      </c>
    </row>
    <row r="248" spans="22:27" x14ac:dyDescent="0.2">
      <c r="V248" s="98" t="s">
        <v>457</v>
      </c>
      <c r="W248" s="99">
        <v>9</v>
      </c>
      <c r="X248" s="100"/>
      <c r="Y248" s="101"/>
      <c r="Z248" s="101"/>
      <c r="AA248" s="101" t="s">
        <v>213</v>
      </c>
    </row>
    <row r="249" spans="22:27" x14ac:dyDescent="0.2">
      <c r="V249" s="98" t="s">
        <v>458</v>
      </c>
      <c r="W249" s="99">
        <v>7</v>
      </c>
      <c r="X249" s="100"/>
      <c r="Y249" s="101"/>
      <c r="Z249" s="101"/>
      <c r="AA249" s="101" t="s">
        <v>213</v>
      </c>
    </row>
    <row r="250" spans="22:27" x14ac:dyDescent="0.2">
      <c r="V250" s="98" t="s">
        <v>459</v>
      </c>
      <c r="W250" s="99">
        <v>8</v>
      </c>
      <c r="X250" s="100"/>
      <c r="Y250" s="101"/>
      <c r="Z250" s="101"/>
      <c r="AA250" s="101" t="s">
        <v>213</v>
      </c>
    </row>
    <row r="251" spans="22:27" x14ac:dyDescent="0.2">
      <c r="V251" s="98" t="s">
        <v>460</v>
      </c>
      <c r="W251" s="99">
        <v>8</v>
      </c>
      <c r="X251" s="100"/>
      <c r="Y251" s="101"/>
      <c r="Z251" s="101"/>
      <c r="AA251" s="101" t="s">
        <v>213</v>
      </c>
    </row>
    <row r="252" spans="22:27" x14ac:dyDescent="0.2">
      <c r="V252" s="98" t="s">
        <v>461</v>
      </c>
      <c r="W252" s="99">
        <v>5</v>
      </c>
      <c r="X252" s="100"/>
      <c r="Y252" s="101"/>
      <c r="Z252" s="101"/>
      <c r="AA252" s="101" t="s">
        <v>213</v>
      </c>
    </row>
    <row r="253" spans="22:27" x14ac:dyDescent="0.2">
      <c r="V253" s="98" t="s">
        <v>462</v>
      </c>
      <c r="W253" s="99">
        <v>8</v>
      </c>
      <c r="X253" s="100"/>
      <c r="Y253" s="101"/>
      <c r="Z253" s="101"/>
      <c r="AA253" s="101" t="s">
        <v>213</v>
      </c>
    </row>
    <row r="254" spans="22:27" x14ac:dyDescent="0.2">
      <c r="V254" s="98" t="s">
        <v>463</v>
      </c>
      <c r="W254" s="99">
        <v>9</v>
      </c>
      <c r="X254" s="100"/>
      <c r="Y254" s="101"/>
      <c r="Z254" s="101"/>
      <c r="AA254" s="101" t="s">
        <v>213</v>
      </c>
    </row>
    <row r="255" spans="22:27" x14ac:dyDescent="0.2">
      <c r="V255" s="98" t="s">
        <v>464</v>
      </c>
      <c r="W255" s="99">
        <v>9</v>
      </c>
      <c r="X255" s="100"/>
      <c r="Y255" s="101"/>
      <c r="Z255" s="101"/>
      <c r="AA255" s="101" t="s">
        <v>213</v>
      </c>
    </row>
    <row r="256" spans="22:27" x14ac:dyDescent="0.2">
      <c r="V256" s="98" t="s">
        <v>465</v>
      </c>
      <c r="W256" s="99">
        <v>6</v>
      </c>
      <c r="X256" s="100"/>
      <c r="Y256" s="101"/>
      <c r="Z256" s="101"/>
      <c r="AA256" s="101" t="s">
        <v>213</v>
      </c>
    </row>
    <row r="257" spans="22:27" x14ac:dyDescent="0.2">
      <c r="V257" s="98" t="s">
        <v>466</v>
      </c>
      <c r="W257" s="99">
        <v>8</v>
      </c>
      <c r="X257" s="100"/>
      <c r="Y257" s="101"/>
      <c r="Z257" s="101"/>
      <c r="AA257" s="101" t="s">
        <v>213</v>
      </c>
    </row>
    <row r="258" spans="22:27" x14ac:dyDescent="0.2">
      <c r="V258" s="98" t="s">
        <v>467</v>
      </c>
      <c r="W258" s="99">
        <v>9</v>
      </c>
      <c r="X258" s="100"/>
      <c r="Y258" s="101"/>
      <c r="Z258" s="101"/>
      <c r="AA258" s="101" t="s">
        <v>213</v>
      </c>
    </row>
    <row r="259" spans="22:27" x14ac:dyDescent="0.2">
      <c r="V259" s="98" t="s">
        <v>468</v>
      </c>
      <c r="W259" s="99">
        <v>6</v>
      </c>
      <c r="X259" s="100"/>
      <c r="Y259" s="101"/>
      <c r="Z259" s="101"/>
      <c r="AA259" s="101" t="s">
        <v>213</v>
      </c>
    </row>
    <row r="260" spans="22:27" x14ac:dyDescent="0.2">
      <c r="V260" s="98" t="s">
        <v>469</v>
      </c>
      <c r="W260" s="99">
        <v>7</v>
      </c>
      <c r="X260" s="100" t="s">
        <v>86</v>
      </c>
      <c r="Y260" s="101"/>
      <c r="Z260" s="101"/>
      <c r="AA260" s="101" t="s">
        <v>224</v>
      </c>
    </row>
    <row r="261" spans="22:27" x14ac:dyDescent="0.2">
      <c r="V261" s="98" t="s">
        <v>470</v>
      </c>
      <c r="W261" s="99">
        <v>5</v>
      </c>
      <c r="X261" s="100"/>
      <c r="Y261" s="101"/>
      <c r="Z261" s="101"/>
      <c r="AA261" s="101" t="s">
        <v>213</v>
      </c>
    </row>
    <row r="262" spans="22:27" x14ac:dyDescent="0.2">
      <c r="V262" s="98" t="s">
        <v>471</v>
      </c>
      <c r="W262" s="99">
        <v>7</v>
      </c>
      <c r="X262" s="100" t="s">
        <v>86</v>
      </c>
      <c r="Y262" s="101"/>
      <c r="Z262" s="101"/>
      <c r="AA262" s="101" t="s">
        <v>224</v>
      </c>
    </row>
    <row r="263" spans="22:27" x14ac:dyDescent="0.2">
      <c r="V263" s="98" t="s">
        <v>472</v>
      </c>
      <c r="W263" s="99">
        <v>7</v>
      </c>
      <c r="X263" s="100"/>
      <c r="Y263" s="101"/>
      <c r="Z263" s="101"/>
      <c r="AA263" s="101" t="s">
        <v>213</v>
      </c>
    </row>
    <row r="264" spans="22:27" x14ac:dyDescent="0.2">
      <c r="V264" s="98" t="s">
        <v>473</v>
      </c>
      <c r="W264" s="99">
        <v>6</v>
      </c>
      <c r="X264" s="100" t="s">
        <v>86</v>
      </c>
      <c r="Y264" s="101"/>
      <c r="Z264" s="101"/>
      <c r="AA264" s="101" t="s">
        <v>224</v>
      </c>
    </row>
    <row r="265" spans="22:27" x14ac:dyDescent="0.2">
      <c r="V265" s="98" t="s">
        <v>474</v>
      </c>
      <c r="W265" s="99">
        <v>8</v>
      </c>
      <c r="X265" s="100" t="s">
        <v>86</v>
      </c>
      <c r="Y265" s="101"/>
      <c r="Z265" s="101"/>
      <c r="AA265" s="101" t="s">
        <v>224</v>
      </c>
    </row>
    <row r="266" spans="22:27" x14ac:dyDescent="0.2">
      <c r="V266" s="98" t="s">
        <v>475</v>
      </c>
      <c r="W266" s="99">
        <v>7</v>
      </c>
      <c r="X266" s="100"/>
      <c r="Y266" s="101"/>
      <c r="Z266" s="101"/>
      <c r="AA266" s="101" t="s">
        <v>213</v>
      </c>
    </row>
    <row r="267" spans="22:27" x14ac:dyDescent="0.2">
      <c r="V267" s="98" t="s">
        <v>476</v>
      </c>
      <c r="W267" s="99">
        <v>8</v>
      </c>
      <c r="X267" s="100"/>
      <c r="Y267" s="101"/>
      <c r="Z267" s="101"/>
      <c r="AA267" s="101" t="s">
        <v>213</v>
      </c>
    </row>
    <row r="268" spans="22:27" x14ac:dyDescent="0.2">
      <c r="V268" s="98" t="s">
        <v>477</v>
      </c>
      <c r="W268" s="99">
        <v>8</v>
      </c>
      <c r="X268" s="100"/>
      <c r="Y268" s="101"/>
      <c r="Z268" s="101"/>
      <c r="AA268" s="101" t="s">
        <v>213</v>
      </c>
    </row>
    <row r="269" spans="22:27" x14ac:dyDescent="0.2">
      <c r="V269" s="98" t="s">
        <v>478</v>
      </c>
      <c r="W269" s="99">
        <v>8</v>
      </c>
      <c r="X269" s="100"/>
      <c r="Y269" s="101"/>
      <c r="Z269" s="101"/>
      <c r="AA269" s="101" t="s">
        <v>213</v>
      </c>
    </row>
    <row r="270" spans="22:27" x14ac:dyDescent="0.2">
      <c r="V270" s="98" t="s">
        <v>479</v>
      </c>
      <c r="W270" s="99">
        <v>6</v>
      </c>
      <c r="X270" s="100"/>
      <c r="Y270" s="101"/>
      <c r="Z270" s="101"/>
      <c r="AA270" s="101" t="s">
        <v>213</v>
      </c>
    </row>
    <row r="271" spans="22:27" x14ac:dyDescent="0.2">
      <c r="V271" s="98" t="s">
        <v>480</v>
      </c>
      <c r="W271" s="99">
        <v>6</v>
      </c>
      <c r="X271" s="100" t="s">
        <v>86</v>
      </c>
      <c r="Y271" s="101"/>
      <c r="Z271" s="101"/>
      <c r="AA271" s="101" t="s">
        <v>224</v>
      </c>
    </row>
    <row r="272" spans="22:27" x14ac:dyDescent="0.2">
      <c r="V272" s="98" t="s">
        <v>481</v>
      </c>
      <c r="W272" s="99">
        <v>6</v>
      </c>
      <c r="X272" s="100" t="s">
        <v>86</v>
      </c>
      <c r="Y272" s="101"/>
      <c r="Z272" s="101"/>
      <c r="AA272" s="101" t="s">
        <v>224</v>
      </c>
    </row>
    <row r="273" spans="22:27" x14ac:dyDescent="0.2">
      <c r="V273" s="98" t="s">
        <v>482</v>
      </c>
      <c r="W273" s="99">
        <v>7</v>
      </c>
      <c r="X273" s="100" t="s">
        <v>86</v>
      </c>
      <c r="Y273" s="101"/>
      <c r="Z273" s="101" t="s">
        <v>86</v>
      </c>
      <c r="AA273" s="101" t="s">
        <v>218</v>
      </c>
    </row>
    <row r="274" spans="22:27" x14ac:dyDescent="0.2">
      <c r="V274" s="98" t="s">
        <v>483</v>
      </c>
      <c r="W274" s="99">
        <v>5</v>
      </c>
      <c r="X274" s="100"/>
      <c r="Y274" s="101" t="s">
        <v>86</v>
      </c>
      <c r="Z274" s="101"/>
      <c r="AA274" s="101" t="s">
        <v>230</v>
      </c>
    </row>
    <row r="275" spans="22:27" x14ac:dyDescent="0.2">
      <c r="V275" s="98" t="s">
        <v>484</v>
      </c>
      <c r="W275" s="99">
        <v>8</v>
      </c>
      <c r="X275" s="100"/>
      <c r="Y275" s="101"/>
      <c r="Z275" s="101"/>
      <c r="AA275" s="101" t="s">
        <v>213</v>
      </c>
    </row>
    <row r="276" spans="22:27" x14ac:dyDescent="0.2">
      <c r="V276" s="98" t="s">
        <v>485</v>
      </c>
      <c r="W276" s="99">
        <v>7</v>
      </c>
      <c r="X276" s="100"/>
      <c r="Y276" s="101"/>
      <c r="Z276" s="101"/>
      <c r="AA276" s="101" t="s">
        <v>213</v>
      </c>
    </row>
    <row r="277" spans="22:27" x14ac:dyDescent="0.2">
      <c r="V277" s="98" t="s">
        <v>486</v>
      </c>
      <c r="W277" s="99">
        <v>3</v>
      </c>
      <c r="X277" s="100"/>
      <c r="Y277" s="101"/>
      <c r="Z277" s="101"/>
      <c r="AA277" s="101" t="s">
        <v>213</v>
      </c>
    </row>
    <row r="278" spans="22:27" x14ac:dyDescent="0.2">
      <c r="V278" s="98" t="s">
        <v>144</v>
      </c>
      <c r="W278" s="99">
        <v>6</v>
      </c>
      <c r="X278" s="100" t="s">
        <v>86</v>
      </c>
      <c r="Y278" s="101"/>
      <c r="Z278" s="101" t="s">
        <v>86</v>
      </c>
      <c r="AA278" s="101" t="s">
        <v>218</v>
      </c>
    </row>
    <row r="279" spans="22:27" x14ac:dyDescent="0.2">
      <c r="V279" s="98" t="s">
        <v>487</v>
      </c>
      <c r="W279" s="99">
        <v>6</v>
      </c>
      <c r="X279" s="100"/>
      <c r="Y279" s="101"/>
      <c r="Z279" s="101"/>
      <c r="AA279" s="101" t="s">
        <v>213</v>
      </c>
    </row>
    <row r="280" spans="22:27" x14ac:dyDescent="0.2">
      <c r="V280" s="98" t="s">
        <v>488</v>
      </c>
      <c r="W280" s="99">
        <v>4</v>
      </c>
      <c r="X280" s="100" t="s">
        <v>86</v>
      </c>
      <c r="Y280" s="101"/>
      <c r="Z280" s="101"/>
      <c r="AA280" s="101" t="s">
        <v>224</v>
      </c>
    </row>
    <row r="281" spans="22:27" x14ac:dyDescent="0.2">
      <c r="V281" s="98" t="s">
        <v>489</v>
      </c>
      <c r="W281" s="99">
        <v>2</v>
      </c>
      <c r="X281" s="100"/>
      <c r="Y281" s="101"/>
      <c r="Z281" s="101"/>
      <c r="AA281" s="101" t="s">
        <v>213</v>
      </c>
    </row>
    <row r="282" spans="22:27" x14ac:dyDescent="0.2">
      <c r="V282" s="98" t="s">
        <v>490</v>
      </c>
      <c r="W282" s="99">
        <v>7</v>
      </c>
      <c r="X282" s="100" t="s">
        <v>86</v>
      </c>
      <c r="Y282" s="101"/>
      <c r="Z282" s="101"/>
      <c r="AA282" s="101" t="s">
        <v>224</v>
      </c>
    </row>
    <row r="283" spans="22:27" x14ac:dyDescent="0.2">
      <c r="V283" s="98" t="s">
        <v>491</v>
      </c>
      <c r="W283" s="99">
        <v>6</v>
      </c>
      <c r="X283" s="100" t="s">
        <v>86</v>
      </c>
      <c r="Y283" s="101"/>
      <c r="Z283" s="101" t="s">
        <v>86</v>
      </c>
      <c r="AA283" s="101" t="s">
        <v>218</v>
      </c>
    </row>
    <row r="284" spans="22:27" x14ac:dyDescent="0.2">
      <c r="V284" s="98" t="s">
        <v>492</v>
      </c>
      <c r="W284" s="99">
        <v>8</v>
      </c>
      <c r="X284" s="100" t="s">
        <v>86</v>
      </c>
      <c r="Y284" s="101"/>
      <c r="Z284" s="101"/>
      <c r="AA284" s="101" t="s">
        <v>224</v>
      </c>
    </row>
    <row r="285" spans="22:27" x14ac:dyDescent="0.2">
      <c r="V285" s="98" t="s">
        <v>493</v>
      </c>
      <c r="W285" s="99">
        <v>3</v>
      </c>
      <c r="X285" s="100"/>
      <c r="Y285" s="101"/>
      <c r="Z285" s="101"/>
      <c r="AA285" s="101" t="s">
        <v>213</v>
      </c>
    </row>
    <row r="286" spans="22:27" x14ac:dyDescent="0.2">
      <c r="V286" s="98" t="s">
        <v>494</v>
      </c>
      <c r="W286" s="99">
        <v>6</v>
      </c>
      <c r="X286" s="100" t="s">
        <v>86</v>
      </c>
      <c r="Y286" s="101"/>
      <c r="Z286" s="101"/>
      <c r="AA286" s="101" t="s">
        <v>224</v>
      </c>
    </row>
    <row r="287" spans="22:27" x14ac:dyDescent="0.2">
      <c r="V287" s="98" t="s">
        <v>495</v>
      </c>
      <c r="W287" s="99">
        <v>9</v>
      </c>
      <c r="X287" s="100"/>
      <c r="Y287" s="101"/>
      <c r="Z287" s="101"/>
      <c r="AA287" s="101" t="s">
        <v>213</v>
      </c>
    </row>
    <row r="288" spans="22:27" x14ac:dyDescent="0.2">
      <c r="V288" s="98" t="s">
        <v>496</v>
      </c>
      <c r="W288" s="99">
        <v>7</v>
      </c>
      <c r="X288" s="100" t="s">
        <v>86</v>
      </c>
      <c r="Y288" s="101"/>
      <c r="Z288" s="101"/>
      <c r="AA288" s="101" t="s">
        <v>224</v>
      </c>
    </row>
    <row r="289" spans="22:27" x14ac:dyDescent="0.2">
      <c r="V289" s="98" t="s">
        <v>497</v>
      </c>
      <c r="W289" s="99">
        <v>9</v>
      </c>
      <c r="X289" s="100"/>
      <c r="Y289" s="101"/>
      <c r="Z289" s="101"/>
      <c r="AA289" s="101" t="s">
        <v>213</v>
      </c>
    </row>
    <row r="290" spans="22:27" x14ac:dyDescent="0.2">
      <c r="V290" s="98" t="s">
        <v>498</v>
      </c>
      <c r="W290" s="99">
        <v>6</v>
      </c>
      <c r="X290" s="100"/>
      <c r="Y290" s="101"/>
      <c r="Z290" s="101"/>
      <c r="AA290" s="101" t="s">
        <v>213</v>
      </c>
    </row>
    <row r="291" spans="22:27" x14ac:dyDescent="0.2">
      <c r="V291" s="98" t="s">
        <v>499</v>
      </c>
      <c r="W291" s="99">
        <v>8</v>
      </c>
      <c r="X291" s="100"/>
      <c r="Y291" s="101"/>
      <c r="Z291" s="101"/>
      <c r="AA291" s="101" t="s">
        <v>213</v>
      </c>
    </row>
    <row r="292" spans="22:27" x14ac:dyDescent="0.2">
      <c r="V292" s="98" t="s">
        <v>500</v>
      </c>
      <c r="W292" s="99">
        <v>5</v>
      </c>
      <c r="X292" s="100"/>
      <c r="Y292" s="101"/>
      <c r="Z292" s="101"/>
      <c r="AA292" s="101" t="s">
        <v>213</v>
      </c>
    </row>
    <row r="293" spans="22:27" x14ac:dyDescent="0.2">
      <c r="V293" s="98" t="s">
        <v>501</v>
      </c>
      <c r="W293" s="99">
        <v>4</v>
      </c>
      <c r="X293" s="100"/>
      <c r="Y293" s="101"/>
      <c r="Z293" s="101"/>
      <c r="AA293" s="101" t="s">
        <v>213</v>
      </c>
    </row>
    <row r="294" spans="22:27" x14ac:dyDescent="0.2">
      <c r="V294" s="98" t="s">
        <v>502</v>
      </c>
      <c r="W294" s="99">
        <v>8</v>
      </c>
      <c r="X294" s="100"/>
      <c r="Y294" s="101"/>
      <c r="Z294" s="101"/>
      <c r="AA294" s="101" t="s">
        <v>213</v>
      </c>
    </row>
    <row r="295" spans="22:27" x14ac:dyDescent="0.2">
      <c r="V295" s="98" t="s">
        <v>503</v>
      </c>
      <c r="W295" s="99">
        <v>8</v>
      </c>
      <c r="X295" s="100"/>
      <c r="Y295" s="101"/>
      <c r="Z295" s="101"/>
      <c r="AA295" s="101" t="s">
        <v>213</v>
      </c>
    </row>
    <row r="296" spans="22:27" x14ac:dyDescent="0.2">
      <c r="V296" s="98" t="s">
        <v>504</v>
      </c>
      <c r="W296" s="99">
        <v>8</v>
      </c>
      <c r="X296" s="100" t="s">
        <v>86</v>
      </c>
      <c r="Y296" s="101"/>
      <c r="Z296" s="101"/>
      <c r="AA296" s="101" t="s">
        <v>213</v>
      </c>
    </row>
    <row r="297" spans="22:27" x14ac:dyDescent="0.2">
      <c r="V297" s="98" t="s">
        <v>505</v>
      </c>
      <c r="W297" s="99">
        <v>8</v>
      </c>
      <c r="X297" s="100"/>
      <c r="Y297" s="101"/>
      <c r="Z297" s="101"/>
      <c r="AA297" s="101" t="s">
        <v>224</v>
      </c>
    </row>
    <row r="298" spans="22:27" x14ac:dyDescent="0.2">
      <c r="V298" s="98" t="s">
        <v>506</v>
      </c>
      <c r="W298" s="99">
        <v>9</v>
      </c>
      <c r="X298" s="100"/>
      <c r="Y298" s="101"/>
      <c r="Z298" s="101"/>
      <c r="AA298" s="101" t="s">
        <v>213</v>
      </c>
    </row>
    <row r="299" spans="22:27" x14ac:dyDescent="0.2">
      <c r="V299" s="98" t="s">
        <v>507</v>
      </c>
      <c r="W299" s="99">
        <v>8</v>
      </c>
      <c r="X299" s="100"/>
      <c r="Y299" s="101"/>
      <c r="Z299" s="101"/>
      <c r="AA299" s="101" t="s">
        <v>213</v>
      </c>
    </row>
    <row r="300" spans="22:27" x14ac:dyDescent="0.2">
      <c r="V300" s="98" t="s">
        <v>508</v>
      </c>
      <c r="W300" s="99">
        <v>7</v>
      </c>
      <c r="X300" s="100"/>
      <c r="Y300" s="101"/>
      <c r="Z300" s="101"/>
      <c r="AA300" s="101" t="s">
        <v>213</v>
      </c>
    </row>
    <row r="301" spans="22:27" x14ac:dyDescent="0.2">
      <c r="V301" s="98" t="s">
        <v>509</v>
      </c>
      <c r="W301" s="99">
        <v>6</v>
      </c>
      <c r="X301" s="100"/>
      <c r="Y301" s="101"/>
      <c r="Z301" s="101"/>
      <c r="AA301" s="101" t="s">
        <v>213</v>
      </c>
    </row>
    <row r="302" spans="22:27" x14ac:dyDescent="0.2">
      <c r="V302" s="98" t="s">
        <v>510</v>
      </c>
      <c r="W302" s="99">
        <v>8</v>
      </c>
      <c r="X302" s="100"/>
      <c r="Y302" s="101"/>
      <c r="Z302" s="101"/>
      <c r="AA302" s="101" t="s">
        <v>213</v>
      </c>
    </row>
    <row r="303" spans="22:27" x14ac:dyDescent="0.2">
      <c r="V303" s="98" t="s">
        <v>511</v>
      </c>
      <c r="W303" s="99">
        <v>6</v>
      </c>
      <c r="X303" s="100"/>
      <c r="Y303" s="101"/>
      <c r="Z303" s="101"/>
      <c r="AA303" s="101" t="s">
        <v>213</v>
      </c>
    </row>
    <row r="304" spans="22:27" x14ac:dyDescent="0.2">
      <c r="V304" s="98" t="s">
        <v>512</v>
      </c>
      <c r="W304" s="99">
        <v>6</v>
      </c>
      <c r="X304" s="100"/>
      <c r="Y304" s="101"/>
      <c r="Z304" s="101"/>
      <c r="AA304" s="101" t="s">
        <v>213</v>
      </c>
    </row>
    <row r="305" spans="22:27" x14ac:dyDescent="0.2">
      <c r="V305" s="98" t="s">
        <v>513</v>
      </c>
      <c r="W305" s="99">
        <v>7</v>
      </c>
      <c r="X305" s="100"/>
      <c r="Y305" s="101" t="s">
        <v>86</v>
      </c>
      <c r="Z305" s="101"/>
      <c r="AA305" s="101" t="s">
        <v>230</v>
      </c>
    </row>
    <row r="306" spans="22:27" x14ac:dyDescent="0.2">
      <c r="V306" s="98" t="s">
        <v>514</v>
      </c>
      <c r="W306" s="99">
        <v>7</v>
      </c>
      <c r="X306" s="100"/>
      <c r="Y306" s="101"/>
      <c r="Z306" s="101"/>
      <c r="AA306" s="101" t="s">
        <v>213</v>
      </c>
    </row>
    <row r="307" spans="22:27" x14ac:dyDescent="0.2">
      <c r="V307" s="98" t="s">
        <v>515</v>
      </c>
      <c r="W307" s="99">
        <v>4</v>
      </c>
      <c r="X307" s="100"/>
      <c r="Y307" s="101"/>
      <c r="Z307" s="101"/>
      <c r="AA307" s="101" t="s">
        <v>213</v>
      </c>
    </row>
    <row r="308" spans="22:27" x14ac:dyDescent="0.2">
      <c r="V308" s="98" t="s">
        <v>516</v>
      </c>
      <c r="W308" s="99">
        <v>6</v>
      </c>
      <c r="X308" s="100"/>
      <c r="Y308" s="101"/>
      <c r="Z308" s="101"/>
      <c r="AA308" s="101" t="s">
        <v>213</v>
      </c>
    </row>
    <row r="309" spans="22:27" x14ac:dyDescent="0.2">
      <c r="V309" s="98" t="s">
        <v>517</v>
      </c>
      <c r="W309" s="99">
        <v>8</v>
      </c>
      <c r="X309" s="100" t="s">
        <v>86</v>
      </c>
      <c r="Y309" s="101"/>
      <c r="Z309" s="101"/>
      <c r="AA309" s="101" t="s">
        <v>224</v>
      </c>
    </row>
    <row r="310" spans="22:27" x14ac:dyDescent="0.2">
      <c r="V310" s="98" t="s">
        <v>518</v>
      </c>
      <c r="W310" s="99">
        <v>6</v>
      </c>
      <c r="X310" s="100"/>
      <c r="Y310" s="101"/>
      <c r="Z310" s="101"/>
      <c r="AA310" s="101" t="s">
        <v>213</v>
      </c>
    </row>
    <row r="311" spans="22:27" x14ac:dyDescent="0.2">
      <c r="V311" s="98" t="s">
        <v>519</v>
      </c>
      <c r="W311" s="99">
        <v>5</v>
      </c>
      <c r="X311" s="100"/>
      <c r="Y311" s="101"/>
      <c r="Z311" s="101"/>
      <c r="AA311" s="101" t="s">
        <v>213</v>
      </c>
    </row>
    <row r="312" spans="22:27" x14ac:dyDescent="0.2">
      <c r="V312" s="98" t="s">
        <v>520</v>
      </c>
      <c r="W312" s="99">
        <v>5</v>
      </c>
      <c r="X312" s="100" t="s">
        <v>86</v>
      </c>
      <c r="Y312" s="101"/>
      <c r="Z312" s="101"/>
      <c r="AA312" s="101" t="s">
        <v>224</v>
      </c>
    </row>
    <row r="313" spans="22:27" x14ac:dyDescent="0.2">
      <c r="V313" s="98" t="s">
        <v>521</v>
      </c>
      <c r="W313" s="99">
        <v>5</v>
      </c>
      <c r="X313" s="100"/>
      <c r="Y313" s="101"/>
      <c r="Z313" s="101"/>
      <c r="AA313" s="101" t="s">
        <v>213</v>
      </c>
    </row>
    <row r="314" spans="22:27" x14ac:dyDescent="0.2">
      <c r="V314" s="98" t="s">
        <v>522</v>
      </c>
      <c r="W314" s="99">
        <v>4</v>
      </c>
      <c r="X314" s="100"/>
      <c r="Y314" s="101"/>
      <c r="Z314" s="101"/>
      <c r="AA314" s="101" t="s">
        <v>213</v>
      </c>
    </row>
    <row r="315" spans="22:27" x14ac:dyDescent="0.2">
      <c r="V315" s="98" t="s">
        <v>523</v>
      </c>
      <c r="W315" s="99">
        <v>4</v>
      </c>
      <c r="X315" s="100"/>
      <c r="Y315" s="101"/>
      <c r="Z315" s="101"/>
      <c r="AA315" s="101" t="s">
        <v>213</v>
      </c>
    </row>
    <row r="316" spans="22:27" x14ac:dyDescent="0.2">
      <c r="V316" s="98" t="s">
        <v>524</v>
      </c>
      <c r="W316" s="99">
        <v>2</v>
      </c>
      <c r="X316" s="100"/>
      <c r="Y316" s="101"/>
      <c r="Z316" s="101"/>
      <c r="AA316" s="101" t="s">
        <v>213</v>
      </c>
    </row>
    <row r="317" spans="22:27" x14ac:dyDescent="0.2">
      <c r="V317" s="98" t="s">
        <v>525</v>
      </c>
      <c r="W317" s="99">
        <v>7</v>
      </c>
      <c r="X317" s="100"/>
      <c r="Y317" s="101"/>
      <c r="Z317" s="101"/>
      <c r="AA317" s="101" t="s">
        <v>213</v>
      </c>
    </row>
    <row r="318" spans="22:27" x14ac:dyDescent="0.2">
      <c r="V318" s="98" t="s">
        <v>526</v>
      </c>
      <c r="W318" s="99">
        <v>6</v>
      </c>
      <c r="X318" s="100"/>
      <c r="Y318" s="101"/>
      <c r="Z318" s="101"/>
      <c r="AA318" s="101" t="s">
        <v>213</v>
      </c>
    </row>
    <row r="319" spans="22:27" x14ac:dyDescent="0.2">
      <c r="V319" s="98" t="s">
        <v>527</v>
      </c>
      <c r="W319" s="99">
        <v>8</v>
      </c>
      <c r="X319" s="100"/>
      <c r="Y319" s="101"/>
      <c r="Z319" s="101"/>
      <c r="AA319" s="101" t="s">
        <v>213</v>
      </c>
    </row>
    <row r="320" spans="22:27" x14ac:dyDescent="0.2">
      <c r="V320" s="98" t="s">
        <v>528</v>
      </c>
      <c r="W320" s="99">
        <v>4</v>
      </c>
      <c r="X320" s="100"/>
      <c r="Y320" s="101" t="s">
        <v>86</v>
      </c>
      <c r="Z320" s="101"/>
      <c r="AA320" s="101" t="s">
        <v>230</v>
      </c>
    </row>
    <row r="321" spans="22:27" x14ac:dyDescent="0.2">
      <c r="V321" s="98" t="s">
        <v>529</v>
      </c>
      <c r="W321" s="99">
        <v>8</v>
      </c>
      <c r="X321" s="100"/>
      <c r="Y321" s="101"/>
      <c r="Z321" s="101"/>
      <c r="AA321" s="101" t="s">
        <v>213</v>
      </c>
    </row>
    <row r="322" spans="22:27" x14ac:dyDescent="0.2">
      <c r="V322" s="98" t="s">
        <v>530</v>
      </c>
      <c r="W322" s="99">
        <v>7</v>
      </c>
      <c r="X322" s="100"/>
      <c r="Y322" s="101"/>
      <c r="Z322" s="101"/>
      <c r="AA322" s="101" t="s">
        <v>213</v>
      </c>
    </row>
    <row r="323" spans="22:27" x14ac:dyDescent="0.2">
      <c r="V323" s="98" t="s">
        <v>531</v>
      </c>
      <c r="W323" s="99">
        <v>6</v>
      </c>
      <c r="X323" s="100"/>
      <c r="Y323" s="101"/>
      <c r="Z323" s="101"/>
      <c r="AA323" s="101" t="s">
        <v>213</v>
      </c>
    </row>
    <row r="324" spans="22:27" x14ac:dyDescent="0.2">
      <c r="V324" s="98" t="s">
        <v>532</v>
      </c>
      <c r="W324" s="99">
        <v>9</v>
      </c>
      <c r="X324" s="100"/>
      <c r="Y324" s="101"/>
      <c r="Z324" s="101"/>
      <c r="AA324" s="101" t="s">
        <v>213</v>
      </c>
    </row>
    <row r="325" spans="22:27" x14ac:dyDescent="0.2">
      <c r="V325" s="98" t="s">
        <v>533</v>
      </c>
      <c r="W325" s="102" t="s">
        <v>304</v>
      </c>
      <c r="X325" s="100" t="s">
        <v>86</v>
      </c>
      <c r="Y325" s="101"/>
      <c r="Z325" s="101"/>
      <c r="AA325" s="101" t="s">
        <v>224</v>
      </c>
    </row>
    <row r="326" spans="22:27" x14ac:dyDescent="0.2">
      <c r="V326" s="98" t="s">
        <v>534</v>
      </c>
      <c r="W326" s="99">
        <v>6</v>
      </c>
      <c r="X326" s="100"/>
      <c r="Y326" s="101"/>
      <c r="Z326" s="101"/>
      <c r="AA326" s="101" t="s">
        <v>213</v>
      </c>
    </row>
    <row r="327" spans="22:27" x14ac:dyDescent="0.2">
      <c r="V327" s="98" t="s">
        <v>535</v>
      </c>
      <c r="W327" s="99">
        <v>7</v>
      </c>
      <c r="X327" s="100" t="s">
        <v>86</v>
      </c>
      <c r="Y327" s="101"/>
      <c r="Z327" s="101"/>
      <c r="AA327" s="101" t="s">
        <v>224</v>
      </c>
    </row>
    <row r="328" spans="22:27" x14ac:dyDescent="0.2">
      <c r="V328" s="98" t="s">
        <v>536</v>
      </c>
      <c r="W328" s="99">
        <v>2</v>
      </c>
      <c r="X328" s="100"/>
      <c r="Y328" s="101"/>
      <c r="Z328" s="101"/>
      <c r="AA328" s="101" t="s">
        <v>213</v>
      </c>
    </row>
    <row r="329" spans="22:27" x14ac:dyDescent="0.2">
      <c r="V329" s="98" t="s">
        <v>537</v>
      </c>
      <c r="W329" s="99">
        <v>9</v>
      </c>
      <c r="X329" s="100"/>
      <c r="Y329" s="101"/>
      <c r="Z329" s="101"/>
      <c r="AA329" s="101" t="s">
        <v>213</v>
      </c>
    </row>
    <row r="330" spans="22:27" x14ac:dyDescent="0.2">
      <c r="V330" s="98" t="s">
        <v>538</v>
      </c>
      <c r="W330" s="99">
        <v>5</v>
      </c>
      <c r="X330" s="100"/>
      <c r="Y330" s="101"/>
      <c r="Z330" s="101"/>
      <c r="AA330" s="101" t="s">
        <v>213</v>
      </c>
    </row>
    <row r="331" spans="22:27" x14ac:dyDescent="0.2">
      <c r="V331" s="98" t="s">
        <v>539</v>
      </c>
      <c r="W331" s="99">
        <v>7</v>
      </c>
      <c r="X331" s="100"/>
      <c r="Y331" s="101"/>
      <c r="Z331" s="101"/>
      <c r="AA331" s="101" t="s">
        <v>213</v>
      </c>
    </row>
    <row r="332" spans="22:27" x14ac:dyDescent="0.2">
      <c r="V332" s="98" t="s">
        <v>540</v>
      </c>
      <c r="W332" s="99">
        <v>6</v>
      </c>
      <c r="X332" s="100"/>
      <c r="Y332" s="101"/>
      <c r="Z332" s="101"/>
      <c r="AA332" s="101" t="s">
        <v>213</v>
      </c>
    </row>
    <row r="333" spans="22:27" x14ac:dyDescent="0.2">
      <c r="V333" s="98" t="s">
        <v>541</v>
      </c>
      <c r="W333" s="99">
        <v>8</v>
      </c>
      <c r="X333" s="100"/>
      <c r="Y333" s="101"/>
      <c r="Z333" s="101"/>
      <c r="AA333" s="101" t="s">
        <v>213</v>
      </c>
    </row>
    <row r="334" spans="22:27" x14ac:dyDescent="0.2">
      <c r="V334" s="98" t="s">
        <v>542</v>
      </c>
      <c r="W334" s="99">
        <v>5</v>
      </c>
      <c r="X334" s="100"/>
      <c r="Y334" s="101"/>
      <c r="Z334" s="101"/>
      <c r="AA334" s="101" t="s">
        <v>213</v>
      </c>
    </row>
    <row r="335" spans="22:27" x14ac:dyDescent="0.2">
      <c r="V335" s="98" t="s">
        <v>543</v>
      </c>
      <c r="W335" s="99">
        <v>9</v>
      </c>
      <c r="X335" s="100"/>
      <c r="Y335" s="101"/>
      <c r="Z335" s="101"/>
      <c r="AA335" s="101" t="s">
        <v>213</v>
      </c>
    </row>
    <row r="336" spans="22:27" x14ac:dyDescent="0.2">
      <c r="V336" s="98" t="s">
        <v>544</v>
      </c>
      <c r="W336" s="99">
        <v>8</v>
      </c>
      <c r="X336" s="100"/>
      <c r="Y336" s="101"/>
      <c r="Z336" s="101"/>
      <c r="AA336" s="101" t="s">
        <v>213</v>
      </c>
    </row>
    <row r="337" spans="22:27" x14ac:dyDescent="0.2">
      <c r="V337" s="98" t="s">
        <v>545</v>
      </c>
      <c r="W337" s="99">
        <v>6</v>
      </c>
      <c r="X337" s="100"/>
      <c r="Y337" s="101" t="s">
        <v>86</v>
      </c>
      <c r="Z337" s="101"/>
      <c r="AA337" s="101" t="s">
        <v>230</v>
      </c>
    </row>
    <row r="338" spans="22:27" x14ac:dyDescent="0.2">
      <c r="V338" s="98" t="s">
        <v>546</v>
      </c>
      <c r="W338" s="99">
        <v>4</v>
      </c>
      <c r="X338" s="100"/>
      <c r="Y338" s="101"/>
      <c r="Z338" s="101"/>
      <c r="AA338" s="101" t="s">
        <v>213</v>
      </c>
    </row>
    <row r="339" spans="22:27" x14ac:dyDescent="0.2">
      <c r="V339" s="98" t="s">
        <v>547</v>
      </c>
      <c r="W339" s="99">
        <v>3</v>
      </c>
      <c r="X339" s="100"/>
      <c r="Y339" s="101"/>
      <c r="Z339" s="101"/>
      <c r="AA339" s="101" t="s">
        <v>213</v>
      </c>
    </row>
    <row r="340" spans="22:27" x14ac:dyDescent="0.2">
      <c r="V340" s="98" t="s">
        <v>548</v>
      </c>
      <c r="W340" s="99">
        <v>6</v>
      </c>
      <c r="X340" s="100"/>
      <c r="Y340" s="101"/>
      <c r="Z340" s="101"/>
      <c r="AA340" s="101" t="s">
        <v>213</v>
      </c>
    </row>
    <row r="341" spans="22:27" x14ac:dyDescent="0.2">
      <c r="V341" s="98" t="s">
        <v>549</v>
      </c>
      <c r="W341" s="99">
        <v>6</v>
      </c>
      <c r="X341" s="100" t="s">
        <v>86</v>
      </c>
      <c r="Y341" s="101"/>
      <c r="Z341" s="101"/>
      <c r="AA341" s="101" t="s">
        <v>224</v>
      </c>
    </row>
    <row r="342" spans="22:27" x14ac:dyDescent="0.2">
      <c r="V342" s="98" t="s">
        <v>550</v>
      </c>
      <c r="W342" s="99">
        <v>3</v>
      </c>
      <c r="X342" s="100" t="s">
        <v>86</v>
      </c>
      <c r="Y342" s="101" t="s">
        <v>86</v>
      </c>
      <c r="Z342" s="101"/>
      <c r="AA342" s="101" t="s">
        <v>230</v>
      </c>
    </row>
    <row r="343" spans="22:27" x14ac:dyDescent="0.2">
      <c r="V343" s="98" t="s">
        <v>551</v>
      </c>
      <c r="W343" s="99">
        <v>6</v>
      </c>
      <c r="X343" s="100"/>
      <c r="Y343" s="101" t="s">
        <v>86</v>
      </c>
      <c r="Z343" s="101"/>
      <c r="AA343" s="101" t="s">
        <v>230</v>
      </c>
    </row>
    <row r="344" spans="22:27" x14ac:dyDescent="0.2">
      <c r="V344" s="98" t="s">
        <v>552</v>
      </c>
      <c r="W344" s="99">
        <v>8</v>
      </c>
      <c r="X344" s="100"/>
      <c r="Y344" s="101"/>
      <c r="Z344" s="101"/>
      <c r="AA344" s="101" t="s">
        <v>213</v>
      </c>
    </row>
    <row r="345" spans="22:27" x14ac:dyDescent="0.2">
      <c r="V345" s="98" t="s">
        <v>553</v>
      </c>
      <c r="W345" s="99">
        <v>7</v>
      </c>
      <c r="X345" s="100" t="s">
        <v>86</v>
      </c>
      <c r="Y345" s="101"/>
      <c r="Z345" s="101" t="s">
        <v>86</v>
      </c>
      <c r="AA345" s="101" t="s">
        <v>218</v>
      </c>
    </row>
    <row r="346" spans="22:27" x14ac:dyDescent="0.2">
      <c r="V346" s="98" t="s">
        <v>554</v>
      </c>
      <c r="W346" s="99">
        <v>8</v>
      </c>
      <c r="X346" s="100"/>
      <c r="Y346" s="101"/>
      <c r="Z346" s="101"/>
      <c r="AA346" s="101" t="s">
        <v>213</v>
      </c>
    </row>
    <row r="347" spans="22:27" x14ac:dyDescent="0.2">
      <c r="V347" s="98" t="s">
        <v>555</v>
      </c>
      <c r="W347" s="99">
        <v>3</v>
      </c>
      <c r="X347" s="100" t="s">
        <v>86</v>
      </c>
      <c r="Y347" s="101"/>
      <c r="Z347" s="101"/>
      <c r="AA347" s="101" t="s">
        <v>224</v>
      </c>
    </row>
    <row r="348" spans="22:27" x14ac:dyDescent="0.2">
      <c r="V348" s="98" t="s">
        <v>556</v>
      </c>
      <c r="W348" s="99">
        <v>6</v>
      </c>
      <c r="X348" s="100"/>
      <c r="Y348" s="101"/>
      <c r="Z348" s="101"/>
      <c r="AA348" s="101" t="s">
        <v>213</v>
      </c>
    </row>
    <row r="349" spans="22:27" x14ac:dyDescent="0.2">
      <c r="V349" s="98" t="s">
        <v>557</v>
      </c>
      <c r="W349" s="99">
        <v>6</v>
      </c>
      <c r="X349" s="100"/>
      <c r="Y349" s="101"/>
      <c r="Z349" s="101"/>
      <c r="AA349" s="101" t="s">
        <v>213</v>
      </c>
    </row>
    <row r="350" spans="22:27" x14ac:dyDescent="0.2">
      <c r="V350" s="98" t="s">
        <v>558</v>
      </c>
      <c r="W350" s="99">
        <v>7</v>
      </c>
      <c r="X350" s="100"/>
      <c r="Y350" s="101"/>
      <c r="Z350" s="101"/>
      <c r="AA350" s="101" t="s">
        <v>213</v>
      </c>
    </row>
    <row r="351" spans="22:27" x14ac:dyDescent="0.2">
      <c r="V351" s="98" t="s">
        <v>559</v>
      </c>
      <c r="W351" s="99">
        <v>8</v>
      </c>
      <c r="X351" s="100" t="s">
        <v>86</v>
      </c>
      <c r="Y351" s="101"/>
      <c r="Z351" s="101"/>
      <c r="AA351" s="101" t="s">
        <v>224</v>
      </c>
    </row>
    <row r="352" spans="22:27" x14ac:dyDescent="0.2">
      <c r="V352" s="98" t="s">
        <v>560</v>
      </c>
      <c r="W352" s="99">
        <v>7</v>
      </c>
      <c r="X352" s="100"/>
      <c r="Y352" s="101"/>
      <c r="Z352" s="101"/>
      <c r="AA352" s="101" t="s">
        <v>213</v>
      </c>
    </row>
    <row r="353" spans="22:27" x14ac:dyDescent="0.2">
      <c r="V353" s="98" t="s">
        <v>561</v>
      </c>
      <c r="W353" s="99">
        <v>5</v>
      </c>
      <c r="X353" s="100"/>
      <c r="Y353" s="101"/>
      <c r="Z353" s="101"/>
      <c r="AA353" s="101" t="s">
        <v>213</v>
      </c>
    </row>
    <row r="354" spans="22:27" x14ac:dyDescent="0.2">
      <c r="V354" s="98" t="s">
        <v>562</v>
      </c>
      <c r="W354" s="99">
        <v>6</v>
      </c>
      <c r="X354" s="100"/>
      <c r="Y354" s="101"/>
      <c r="Z354" s="101"/>
      <c r="AA354" s="101" t="s">
        <v>213</v>
      </c>
    </row>
    <row r="355" spans="22:27" x14ac:dyDescent="0.2">
      <c r="V355" s="98" t="s">
        <v>563</v>
      </c>
      <c r="W355" s="99">
        <v>8</v>
      </c>
      <c r="X355" s="100"/>
      <c r="Y355" s="101"/>
      <c r="Z355" s="101"/>
      <c r="AA355" s="101" t="s">
        <v>213</v>
      </c>
    </row>
    <row r="356" spans="22:27" x14ac:dyDescent="0.2">
      <c r="V356" s="98" t="s">
        <v>564</v>
      </c>
      <c r="W356" s="99">
        <v>5</v>
      </c>
      <c r="X356" s="100"/>
      <c r="Y356" s="101" t="s">
        <v>86</v>
      </c>
      <c r="Z356" s="101"/>
      <c r="AA356" s="101" t="s">
        <v>230</v>
      </c>
    </row>
    <row r="357" spans="22:27" x14ac:dyDescent="0.2">
      <c r="V357" s="98" t="s">
        <v>565</v>
      </c>
      <c r="W357" s="99">
        <v>8</v>
      </c>
      <c r="X357" s="100"/>
      <c r="Y357" s="101"/>
      <c r="Z357" s="101"/>
      <c r="AA357" s="101" t="s">
        <v>213</v>
      </c>
    </row>
    <row r="358" spans="22:27" x14ac:dyDescent="0.2">
      <c r="V358" s="98" t="s">
        <v>566</v>
      </c>
      <c r="W358" s="99">
        <v>7</v>
      </c>
      <c r="X358" s="100"/>
      <c r="Y358" s="101"/>
      <c r="Z358" s="101"/>
      <c r="AA358" s="101" t="s">
        <v>213</v>
      </c>
    </row>
    <row r="359" spans="22:27" x14ac:dyDescent="0.2">
      <c r="V359" s="98" t="s">
        <v>567</v>
      </c>
      <c r="W359" s="99">
        <v>2</v>
      </c>
      <c r="X359" s="100"/>
      <c r="Y359" s="101"/>
      <c r="Z359" s="101"/>
      <c r="AA359" s="101" t="s">
        <v>213</v>
      </c>
    </row>
    <row r="360" spans="22:27" x14ac:dyDescent="0.2">
      <c r="V360" s="98" t="s">
        <v>568</v>
      </c>
      <c r="W360" s="99">
        <v>7</v>
      </c>
      <c r="X360" s="100"/>
      <c r="Y360" s="101"/>
      <c r="Z360" s="101"/>
      <c r="AA360" s="101" t="s">
        <v>213</v>
      </c>
    </row>
    <row r="361" spans="22:27" x14ac:dyDescent="0.2">
      <c r="V361" s="98" t="s">
        <v>569</v>
      </c>
      <c r="W361" s="99">
        <v>5</v>
      </c>
      <c r="X361" s="100" t="s">
        <v>86</v>
      </c>
      <c r="Y361" s="101"/>
      <c r="Z361" s="101"/>
      <c r="AA361" s="101" t="s">
        <v>224</v>
      </c>
    </row>
    <row r="362" spans="22:27" x14ac:dyDescent="0.2">
      <c r="V362" s="98" t="s">
        <v>570</v>
      </c>
      <c r="W362" s="99">
        <v>8</v>
      </c>
      <c r="X362" s="100"/>
      <c r="Y362" s="101"/>
      <c r="Z362" s="101"/>
      <c r="AA362" s="101" t="s">
        <v>213</v>
      </c>
    </row>
    <row r="363" spans="22:27" x14ac:dyDescent="0.2">
      <c r="V363" s="98" t="s">
        <v>571</v>
      </c>
      <c r="W363" s="99">
        <v>8</v>
      </c>
      <c r="X363" s="100"/>
      <c r="Y363" s="101"/>
      <c r="Z363" s="101"/>
      <c r="AA363" s="101" t="s">
        <v>213</v>
      </c>
    </row>
    <row r="364" spans="22:27" x14ac:dyDescent="0.2">
      <c r="V364" s="98" t="s">
        <v>572</v>
      </c>
      <c r="W364" s="99">
        <v>7</v>
      </c>
      <c r="X364" s="100"/>
      <c r="Y364" s="101"/>
      <c r="Z364" s="101"/>
      <c r="AA364" s="101" t="s">
        <v>213</v>
      </c>
    </row>
    <row r="365" spans="22:27" x14ac:dyDescent="0.2">
      <c r="V365" s="98" t="s">
        <v>573</v>
      </c>
      <c r="W365" s="99">
        <v>3</v>
      </c>
      <c r="X365" s="100"/>
      <c r="Y365" s="101" t="s">
        <v>86</v>
      </c>
      <c r="Z365" s="101"/>
      <c r="AA365" s="101" t="s">
        <v>230</v>
      </c>
    </row>
    <row r="366" spans="22:27" x14ac:dyDescent="0.2">
      <c r="V366" s="98" t="s">
        <v>574</v>
      </c>
      <c r="W366" s="99">
        <v>2</v>
      </c>
      <c r="X366" s="100"/>
      <c r="Y366" s="101"/>
      <c r="Z366" s="101"/>
      <c r="AA366" s="101" t="s">
        <v>213</v>
      </c>
    </row>
    <row r="367" spans="22:27" x14ac:dyDescent="0.2">
      <c r="V367" s="98" t="s">
        <v>575</v>
      </c>
      <c r="W367" s="99">
        <v>6</v>
      </c>
      <c r="X367" s="100"/>
      <c r="Y367" s="101" t="s">
        <v>86</v>
      </c>
      <c r="Z367" s="101"/>
      <c r="AA367" s="101" t="s">
        <v>230</v>
      </c>
    </row>
    <row r="368" spans="22:27" x14ac:dyDescent="0.2">
      <c r="V368" s="98" t="s">
        <v>576</v>
      </c>
      <c r="W368" s="99">
        <v>4</v>
      </c>
      <c r="X368" s="100"/>
      <c r="Y368" s="101"/>
      <c r="Z368" s="101"/>
      <c r="AA368" s="101" t="s">
        <v>213</v>
      </c>
    </row>
    <row r="369" spans="22:27" x14ac:dyDescent="0.2">
      <c r="V369" s="98" t="s">
        <v>577</v>
      </c>
      <c r="W369" s="99">
        <v>6</v>
      </c>
      <c r="X369" s="100" t="s">
        <v>86</v>
      </c>
      <c r="Y369" s="101"/>
      <c r="Z369" s="101"/>
      <c r="AA369" s="101" t="s">
        <v>224</v>
      </c>
    </row>
    <row r="370" spans="22:27" x14ac:dyDescent="0.2">
      <c r="V370" s="98" t="s">
        <v>578</v>
      </c>
      <c r="W370" s="99">
        <v>5</v>
      </c>
      <c r="X370" s="100"/>
      <c r="Y370" s="101"/>
      <c r="Z370" s="101"/>
      <c r="AA370" s="101" t="s">
        <v>213</v>
      </c>
    </row>
    <row r="371" spans="22:27" x14ac:dyDescent="0.2">
      <c r="V371" s="98" t="s">
        <v>579</v>
      </c>
      <c r="W371" s="99">
        <v>6</v>
      </c>
      <c r="X371" s="100"/>
      <c r="Y371" s="101"/>
      <c r="Z371" s="101"/>
      <c r="AA371" s="101" t="s">
        <v>213</v>
      </c>
    </row>
    <row r="372" spans="22:27" x14ac:dyDescent="0.2">
      <c r="V372" s="98" t="s">
        <v>580</v>
      </c>
      <c r="W372" s="99">
        <v>4</v>
      </c>
      <c r="X372" s="100"/>
      <c r="Y372" s="101"/>
      <c r="Z372" s="101"/>
      <c r="AA372" s="101" t="s">
        <v>213</v>
      </c>
    </row>
    <row r="373" spans="22:27" x14ac:dyDescent="0.2">
      <c r="V373" s="98" t="s">
        <v>581</v>
      </c>
      <c r="W373" s="99">
        <v>8</v>
      </c>
      <c r="X373" s="100"/>
      <c r="Y373" s="101"/>
      <c r="Z373" s="101"/>
      <c r="AA373" s="101" t="s">
        <v>213</v>
      </c>
    </row>
    <row r="374" spans="22:27" x14ac:dyDescent="0.2">
      <c r="V374" s="98" t="s">
        <v>582</v>
      </c>
      <c r="W374" s="99">
        <v>7</v>
      </c>
      <c r="X374" s="100" t="s">
        <v>86</v>
      </c>
      <c r="Y374" s="101"/>
      <c r="Z374" s="101"/>
      <c r="AA374" s="101" t="s">
        <v>224</v>
      </c>
    </row>
    <row r="375" spans="22:27" x14ac:dyDescent="0.2">
      <c r="V375" s="98" t="s">
        <v>583</v>
      </c>
      <c r="W375" s="99">
        <v>8</v>
      </c>
      <c r="X375" s="100"/>
      <c r="Y375" s="101"/>
      <c r="Z375" s="101"/>
      <c r="AA375" s="101" t="s">
        <v>213</v>
      </c>
    </row>
    <row r="376" spans="22:27" x14ac:dyDescent="0.2">
      <c r="V376" s="98" t="s">
        <v>584</v>
      </c>
      <c r="W376" s="99">
        <v>7</v>
      </c>
      <c r="X376" s="100"/>
      <c r="Y376" s="101"/>
      <c r="Z376" s="101"/>
      <c r="AA376" s="101" t="s">
        <v>213</v>
      </c>
    </row>
    <row r="377" spans="22:27" x14ac:dyDescent="0.2">
      <c r="V377" s="98" t="s">
        <v>585</v>
      </c>
      <c r="W377" s="99">
        <v>7</v>
      </c>
      <c r="X377" s="100" t="s">
        <v>86</v>
      </c>
      <c r="Y377" s="101"/>
      <c r="Z377" s="101"/>
      <c r="AA377" s="101" t="s">
        <v>224</v>
      </c>
    </row>
    <row r="378" spans="22:27" x14ac:dyDescent="0.2">
      <c r="V378" s="98" t="s">
        <v>586</v>
      </c>
      <c r="W378" s="99">
        <v>6</v>
      </c>
      <c r="X378" s="100" t="s">
        <v>86</v>
      </c>
      <c r="Y378" s="101"/>
      <c r="Z378" s="101" t="s">
        <v>86</v>
      </c>
      <c r="AA378" s="101" t="s">
        <v>218</v>
      </c>
    </row>
    <row r="379" spans="22:27" x14ac:dyDescent="0.2">
      <c r="V379" s="98" t="s">
        <v>587</v>
      </c>
      <c r="W379" s="99">
        <v>9</v>
      </c>
      <c r="X379" s="100"/>
      <c r="Y379" s="101"/>
      <c r="Z379" s="101"/>
      <c r="AA379" s="101" t="s">
        <v>213</v>
      </c>
    </row>
    <row r="380" spans="22:27" x14ac:dyDescent="0.2">
      <c r="V380" s="98" t="s">
        <v>588</v>
      </c>
      <c r="W380" s="99">
        <v>7</v>
      </c>
      <c r="X380" s="100"/>
      <c r="Y380" s="101"/>
      <c r="Z380" s="101"/>
      <c r="AA380" s="101" t="s">
        <v>213</v>
      </c>
    </row>
    <row r="381" spans="22:27" x14ac:dyDescent="0.2">
      <c r="V381" s="98" t="s">
        <v>589</v>
      </c>
      <c r="W381" s="99">
        <v>4</v>
      </c>
      <c r="X381" s="100" t="s">
        <v>86</v>
      </c>
      <c r="Y381" s="101"/>
      <c r="Z381" s="101"/>
      <c r="AA381" s="101" t="s">
        <v>224</v>
      </c>
    </row>
    <row r="382" spans="22:27" x14ac:dyDescent="0.2">
      <c r="V382" s="98" t="s">
        <v>590</v>
      </c>
      <c r="W382" s="99">
        <v>4</v>
      </c>
      <c r="X382" s="100"/>
      <c r="Y382" s="101"/>
      <c r="Z382" s="101"/>
      <c r="AA382" s="101" t="s">
        <v>213</v>
      </c>
    </row>
    <row r="383" spans="22:27" x14ac:dyDescent="0.2">
      <c r="V383" s="98" t="s">
        <v>591</v>
      </c>
      <c r="W383" s="99">
        <v>5</v>
      </c>
      <c r="X383" s="100"/>
      <c r="Y383" s="101"/>
      <c r="Z383" s="101"/>
      <c r="AA383" s="101" t="s">
        <v>213</v>
      </c>
    </row>
    <row r="384" spans="22:27" x14ac:dyDescent="0.2">
      <c r="V384" s="98" t="s">
        <v>592</v>
      </c>
      <c r="W384" s="99">
        <v>7</v>
      </c>
      <c r="X384" s="100"/>
      <c r="Y384" s="101"/>
      <c r="Z384" s="101"/>
      <c r="AA384" s="101" t="s">
        <v>213</v>
      </c>
    </row>
    <row r="385" spans="22:27" x14ac:dyDescent="0.2">
      <c r="V385" s="98" t="s">
        <v>593</v>
      </c>
      <c r="W385" s="99">
        <v>4</v>
      </c>
      <c r="X385" s="100" t="s">
        <v>86</v>
      </c>
      <c r="Y385" s="101"/>
      <c r="Z385" s="101"/>
      <c r="AA385" s="101" t="s">
        <v>224</v>
      </c>
    </row>
    <row r="386" spans="22:27" x14ac:dyDescent="0.2">
      <c r="V386" s="98" t="s">
        <v>594</v>
      </c>
      <c r="W386" s="99">
        <v>3</v>
      </c>
      <c r="X386" s="100"/>
      <c r="Y386" s="101" t="s">
        <v>86</v>
      </c>
      <c r="Z386" s="101"/>
      <c r="AA386" s="101" t="s">
        <v>230</v>
      </c>
    </row>
    <row r="387" spans="22:27" x14ac:dyDescent="0.2">
      <c r="V387" s="98" t="s">
        <v>595</v>
      </c>
      <c r="W387" s="99">
        <v>5</v>
      </c>
      <c r="X387" s="100" t="s">
        <v>86</v>
      </c>
      <c r="Y387" s="101"/>
      <c r="Z387" s="101"/>
      <c r="AA387" s="101" t="s">
        <v>224</v>
      </c>
    </row>
    <row r="388" spans="22:27" x14ac:dyDescent="0.2">
      <c r="V388" s="98" t="s">
        <v>596</v>
      </c>
      <c r="W388" s="99">
        <v>7</v>
      </c>
      <c r="X388" s="100"/>
      <c r="Y388" s="101"/>
      <c r="Z388" s="101"/>
      <c r="AA388" s="101" t="s">
        <v>213</v>
      </c>
    </row>
    <row r="389" spans="22:27" x14ac:dyDescent="0.2">
      <c r="V389" s="98" t="s">
        <v>597</v>
      </c>
      <c r="W389" s="99">
        <v>5</v>
      </c>
      <c r="X389" s="100"/>
      <c r="Y389" s="101"/>
      <c r="Z389" s="101"/>
      <c r="AA389" s="101" t="s">
        <v>213</v>
      </c>
    </row>
    <row r="390" spans="22:27" x14ac:dyDescent="0.2">
      <c r="V390" s="98" t="s">
        <v>598</v>
      </c>
      <c r="W390" s="99">
        <v>1</v>
      </c>
      <c r="X390" s="100"/>
      <c r="Y390" s="101"/>
      <c r="Z390" s="101"/>
      <c r="AA390" s="101" t="s">
        <v>213</v>
      </c>
    </row>
    <row r="391" spans="22:27" x14ac:dyDescent="0.2">
      <c r="V391" s="98" t="s">
        <v>599</v>
      </c>
      <c r="W391" s="99">
        <v>8</v>
      </c>
      <c r="X391" s="100"/>
      <c r="Y391" s="101"/>
      <c r="Z391" s="101"/>
      <c r="AA391" s="101" t="s">
        <v>213</v>
      </c>
    </row>
    <row r="392" spans="22:27" x14ac:dyDescent="0.2">
      <c r="V392" s="98" t="s">
        <v>600</v>
      </c>
      <c r="W392" s="99">
        <v>9</v>
      </c>
      <c r="X392" s="100"/>
      <c r="Y392" s="101"/>
      <c r="Z392" s="101"/>
      <c r="AA392" s="101" t="s">
        <v>213</v>
      </c>
    </row>
    <row r="393" spans="22:27" x14ac:dyDescent="0.2">
      <c r="V393" s="98" t="s">
        <v>601</v>
      </c>
      <c r="W393" s="99">
        <v>8</v>
      </c>
      <c r="X393" s="100"/>
      <c r="Y393" s="101"/>
      <c r="Z393" s="101"/>
      <c r="AA393" s="101" t="s">
        <v>213</v>
      </c>
    </row>
    <row r="394" spans="22:27" x14ac:dyDescent="0.2">
      <c r="V394" s="98" t="s">
        <v>602</v>
      </c>
      <c r="W394" s="99">
        <v>6</v>
      </c>
      <c r="X394" s="100" t="s">
        <v>86</v>
      </c>
      <c r="Y394" s="101"/>
      <c r="Z394" s="101" t="s">
        <v>86</v>
      </c>
      <c r="AA394" s="101" t="s">
        <v>218</v>
      </c>
    </row>
    <row r="395" spans="22:27" x14ac:dyDescent="0.2">
      <c r="V395" s="98" t="s">
        <v>603</v>
      </c>
      <c r="W395" s="99">
        <v>5</v>
      </c>
      <c r="X395" s="100" t="s">
        <v>86</v>
      </c>
      <c r="Y395" s="101"/>
      <c r="Z395" s="101"/>
      <c r="AA395" s="101" t="s">
        <v>224</v>
      </c>
    </row>
    <row r="396" spans="22:27" x14ac:dyDescent="0.2">
      <c r="V396" s="98" t="s">
        <v>604</v>
      </c>
      <c r="W396" s="99">
        <v>7</v>
      </c>
      <c r="X396" s="100"/>
      <c r="Y396" s="101"/>
      <c r="Z396" s="101"/>
      <c r="AA396" s="101" t="s">
        <v>213</v>
      </c>
    </row>
    <row r="397" spans="22:27" x14ac:dyDescent="0.2">
      <c r="V397" s="98" t="s">
        <v>605</v>
      </c>
      <c r="W397" s="99">
        <v>7</v>
      </c>
      <c r="X397" s="100" t="s">
        <v>86</v>
      </c>
      <c r="Y397" s="101"/>
      <c r="Z397" s="101" t="s">
        <v>86</v>
      </c>
      <c r="AA397" s="101" t="s">
        <v>218</v>
      </c>
    </row>
    <row r="398" spans="22:27" x14ac:dyDescent="0.2">
      <c r="V398" s="98" t="s">
        <v>606</v>
      </c>
      <c r="W398" s="99">
        <v>2</v>
      </c>
      <c r="X398" s="100"/>
      <c r="Y398" s="101" t="s">
        <v>86</v>
      </c>
      <c r="Z398" s="101"/>
      <c r="AA398" s="101" t="s">
        <v>230</v>
      </c>
    </row>
    <row r="399" spans="22:27" x14ac:dyDescent="0.2">
      <c r="V399" s="98" t="s">
        <v>607</v>
      </c>
      <c r="W399" s="99">
        <v>6</v>
      </c>
      <c r="X399" s="100"/>
      <c r="Y399" s="101"/>
      <c r="Z399" s="101"/>
      <c r="AA399" s="101" t="s">
        <v>213</v>
      </c>
    </row>
    <row r="400" spans="22:27" x14ac:dyDescent="0.2">
      <c r="V400" s="98" t="s">
        <v>608</v>
      </c>
      <c r="W400" s="99">
        <v>8</v>
      </c>
      <c r="X400" s="100"/>
      <c r="Y400" s="101"/>
      <c r="Z400" s="101"/>
      <c r="AA400" s="101" t="s">
        <v>213</v>
      </c>
    </row>
    <row r="401" spans="22:27" x14ac:dyDescent="0.2">
      <c r="V401" s="98" t="s">
        <v>609</v>
      </c>
      <c r="W401" s="99">
        <v>6</v>
      </c>
      <c r="X401" s="100"/>
      <c r="Y401" s="101" t="s">
        <v>86</v>
      </c>
      <c r="Z401" s="101"/>
      <c r="AA401" s="101" t="s">
        <v>230</v>
      </c>
    </row>
    <row r="402" spans="22:27" x14ac:dyDescent="0.2">
      <c r="V402" s="98" t="s">
        <v>610</v>
      </c>
      <c r="W402" s="99">
        <v>9</v>
      </c>
      <c r="X402" s="100"/>
      <c r="Y402" s="101"/>
      <c r="Z402" s="101"/>
      <c r="AA402" s="101" t="s">
        <v>213</v>
      </c>
    </row>
    <row r="403" spans="22:27" x14ac:dyDescent="0.2">
      <c r="V403" s="98" t="s">
        <v>611</v>
      </c>
      <c r="W403" s="99">
        <v>6</v>
      </c>
      <c r="X403" s="100" t="s">
        <v>86</v>
      </c>
      <c r="Y403" s="101"/>
      <c r="Z403" s="101" t="s">
        <v>86</v>
      </c>
      <c r="AA403" s="101" t="s">
        <v>218</v>
      </c>
    </row>
    <row r="404" spans="22:27" x14ac:dyDescent="0.2">
      <c r="V404" s="98" t="s">
        <v>612</v>
      </c>
      <c r="W404" s="99">
        <v>6</v>
      </c>
      <c r="X404" s="100" t="s">
        <v>86</v>
      </c>
      <c r="Y404" s="101"/>
      <c r="Z404" s="101"/>
      <c r="AA404" s="101" t="s">
        <v>224</v>
      </c>
    </row>
    <row r="405" spans="22:27" x14ac:dyDescent="0.2">
      <c r="V405" s="98" t="s">
        <v>613</v>
      </c>
      <c r="W405" s="99">
        <v>6</v>
      </c>
      <c r="X405" s="100"/>
      <c r="Y405" s="101"/>
      <c r="Z405" s="101"/>
      <c r="AA405" s="101" t="s">
        <v>213</v>
      </c>
    </row>
    <row r="406" spans="22:27" x14ac:dyDescent="0.2">
      <c r="V406" s="98" t="s">
        <v>614</v>
      </c>
      <c r="W406" s="99">
        <v>9</v>
      </c>
      <c r="X406" s="100"/>
      <c r="Y406" s="101"/>
      <c r="Z406" s="101"/>
      <c r="AA406" s="101" t="s">
        <v>213</v>
      </c>
    </row>
    <row r="407" spans="22:27" x14ac:dyDescent="0.2">
      <c r="V407" s="98" t="s">
        <v>615</v>
      </c>
      <c r="W407" s="99">
        <v>8</v>
      </c>
      <c r="X407" s="100" t="s">
        <v>86</v>
      </c>
      <c r="Y407" s="101"/>
      <c r="Z407" s="101"/>
      <c r="AA407" s="101" t="s">
        <v>224</v>
      </c>
    </row>
    <row r="408" spans="22:27" x14ac:dyDescent="0.2">
      <c r="V408" s="98" t="s">
        <v>616</v>
      </c>
      <c r="W408" s="99">
        <v>4</v>
      </c>
      <c r="X408" s="100"/>
      <c r="Y408" s="101"/>
      <c r="Z408" s="101"/>
      <c r="AA408" s="101" t="s">
        <v>213</v>
      </c>
    </row>
    <row r="409" spans="22:27" x14ac:dyDescent="0.2">
      <c r="V409" s="98" t="s">
        <v>617</v>
      </c>
      <c r="W409" s="99">
        <v>7</v>
      </c>
      <c r="X409" s="100"/>
      <c r="Y409" s="101"/>
      <c r="Z409" s="101"/>
      <c r="AA409" s="101" t="s">
        <v>213</v>
      </c>
    </row>
    <row r="410" spans="22:27" x14ac:dyDescent="0.2">
      <c r="V410" s="98" t="s">
        <v>618</v>
      </c>
      <c r="W410" s="99">
        <v>5</v>
      </c>
      <c r="X410" s="100" t="s">
        <v>86</v>
      </c>
      <c r="Y410" s="101"/>
      <c r="Z410" s="101"/>
      <c r="AA410" s="101" t="s">
        <v>224</v>
      </c>
    </row>
    <row r="411" spans="22:27" x14ac:dyDescent="0.2">
      <c r="V411" s="98" t="s">
        <v>619</v>
      </c>
      <c r="W411" s="99">
        <v>7</v>
      </c>
      <c r="X411" s="100" t="s">
        <v>86</v>
      </c>
      <c r="Y411" s="101"/>
      <c r="Z411" s="101"/>
      <c r="AA411" s="101" t="s">
        <v>224</v>
      </c>
    </row>
    <row r="412" spans="22:27" x14ac:dyDescent="0.2">
      <c r="V412" s="98" t="s">
        <v>620</v>
      </c>
      <c r="W412" s="99">
        <v>2</v>
      </c>
      <c r="X412" s="100"/>
      <c r="Y412" s="101"/>
      <c r="Z412" s="101"/>
      <c r="AA412" s="101" t="s">
        <v>213</v>
      </c>
    </row>
    <row r="413" spans="22:27" x14ac:dyDescent="0.2">
      <c r="V413" s="98" t="s">
        <v>621</v>
      </c>
      <c r="W413" s="99">
        <v>2</v>
      </c>
      <c r="X413" s="100"/>
      <c r="Y413" s="101"/>
      <c r="Z413" s="101"/>
      <c r="AA413" s="101" t="s">
        <v>213</v>
      </c>
    </row>
    <row r="414" spans="22:27" x14ac:dyDescent="0.2">
      <c r="V414" s="98" t="s">
        <v>622</v>
      </c>
      <c r="W414" s="99">
        <v>4</v>
      </c>
      <c r="X414" s="100"/>
      <c r="Y414" s="101" t="s">
        <v>86</v>
      </c>
      <c r="Z414" s="101"/>
      <c r="AA414" s="101" t="s">
        <v>230</v>
      </c>
    </row>
    <row r="415" spans="22:27" x14ac:dyDescent="0.2">
      <c r="V415" s="98" t="s">
        <v>623</v>
      </c>
      <c r="W415" s="99">
        <v>2</v>
      </c>
      <c r="X415" s="100"/>
      <c r="Y415" s="101" t="s">
        <v>86</v>
      </c>
      <c r="Z415" s="101"/>
      <c r="AA415" s="101" t="s">
        <v>230</v>
      </c>
    </row>
    <row r="416" spans="22:27" x14ac:dyDescent="0.2">
      <c r="V416" s="98" t="s">
        <v>624</v>
      </c>
      <c r="W416" s="99">
        <v>8</v>
      </c>
      <c r="X416" s="100"/>
      <c r="Y416" s="101"/>
      <c r="Z416" s="101"/>
      <c r="AA416" s="101" t="s">
        <v>213</v>
      </c>
    </row>
    <row r="417" spans="22:27" x14ac:dyDescent="0.2">
      <c r="V417" s="98" t="s">
        <v>625</v>
      </c>
      <c r="W417" s="99">
        <v>8</v>
      </c>
      <c r="X417" s="100"/>
      <c r="Y417" s="101"/>
      <c r="Z417" s="101"/>
      <c r="AA417" s="101" t="s">
        <v>213</v>
      </c>
    </row>
    <row r="418" spans="22:27" x14ac:dyDescent="0.2">
      <c r="V418" s="98" t="s">
        <v>626</v>
      </c>
      <c r="W418" s="99">
        <v>8</v>
      </c>
      <c r="X418" s="100"/>
      <c r="Y418" s="101"/>
      <c r="Z418" s="101"/>
      <c r="AA418" s="101" t="s">
        <v>213</v>
      </c>
    </row>
    <row r="419" spans="22:27" x14ac:dyDescent="0.2">
      <c r="V419" s="98" t="s">
        <v>627</v>
      </c>
      <c r="W419" s="99">
        <v>5</v>
      </c>
      <c r="X419" s="100" t="s">
        <v>86</v>
      </c>
      <c r="Y419" s="101"/>
      <c r="Z419" s="101" t="s">
        <v>86</v>
      </c>
      <c r="AA419" s="101" t="s">
        <v>218</v>
      </c>
    </row>
    <row r="420" spans="22:27" x14ac:dyDescent="0.2">
      <c r="V420" s="98" t="s">
        <v>628</v>
      </c>
      <c r="W420" s="99">
        <v>4</v>
      </c>
      <c r="X420" s="100"/>
      <c r="Y420" s="101"/>
      <c r="Z420" s="101"/>
      <c r="AA420" s="101" t="s">
        <v>213</v>
      </c>
    </row>
    <row r="421" spans="22:27" x14ac:dyDescent="0.2">
      <c r="V421" s="98" t="s">
        <v>629</v>
      </c>
      <c r="W421" s="99">
        <v>6</v>
      </c>
      <c r="X421" s="100"/>
      <c r="Y421" s="101"/>
      <c r="Z421" s="101"/>
      <c r="AA421" s="101" t="s">
        <v>213</v>
      </c>
    </row>
    <row r="422" spans="22:27" x14ac:dyDescent="0.2">
      <c r="V422" s="98" t="s">
        <v>630</v>
      </c>
      <c r="W422" s="99">
        <v>2</v>
      </c>
      <c r="X422" s="100"/>
      <c r="Y422" s="101"/>
      <c r="Z422" s="101"/>
      <c r="AA422" s="101" t="s">
        <v>213</v>
      </c>
    </row>
    <row r="423" spans="22:27" x14ac:dyDescent="0.2">
      <c r="V423" s="98" t="s">
        <v>631</v>
      </c>
      <c r="W423" s="99">
        <v>6</v>
      </c>
      <c r="X423" s="100" t="s">
        <v>86</v>
      </c>
      <c r="Y423" s="101"/>
      <c r="Z423" s="101"/>
      <c r="AA423" s="101" t="s">
        <v>224</v>
      </c>
    </row>
    <row r="424" spans="22:27" x14ac:dyDescent="0.2">
      <c r="V424" s="98" t="s">
        <v>632</v>
      </c>
      <c r="W424" s="99">
        <v>8</v>
      </c>
      <c r="X424" s="100"/>
      <c r="Y424" s="101"/>
      <c r="Z424" s="101"/>
      <c r="AA424" s="101" t="s">
        <v>213</v>
      </c>
    </row>
    <row r="425" spans="22:27" x14ac:dyDescent="0.2">
      <c r="V425" s="98" t="s">
        <v>633</v>
      </c>
      <c r="W425" s="99">
        <v>1</v>
      </c>
      <c r="X425" s="100"/>
      <c r="Y425" s="101"/>
      <c r="Z425" s="101"/>
      <c r="AA425" s="101" t="s">
        <v>213</v>
      </c>
    </row>
    <row r="426" spans="22:27" x14ac:dyDescent="0.2">
      <c r="V426" s="98" t="s">
        <v>634</v>
      </c>
      <c r="W426" s="99">
        <v>7</v>
      </c>
      <c r="X426" s="100"/>
      <c r="Y426" s="101"/>
      <c r="Z426" s="101"/>
      <c r="AA426" s="101" t="s">
        <v>213</v>
      </c>
    </row>
    <row r="427" spans="22:27" x14ac:dyDescent="0.2">
      <c r="V427" s="98" t="s">
        <v>635</v>
      </c>
      <c r="W427" s="99">
        <v>8</v>
      </c>
      <c r="X427" s="100" t="s">
        <v>86</v>
      </c>
      <c r="Y427" s="101"/>
      <c r="Z427" s="101"/>
      <c r="AA427" s="101" t="s">
        <v>224</v>
      </c>
    </row>
    <row r="428" spans="22:27" x14ac:dyDescent="0.2">
      <c r="V428" s="98" t="s">
        <v>636</v>
      </c>
      <c r="W428" s="99">
        <v>5</v>
      </c>
      <c r="X428" s="100" t="s">
        <v>86</v>
      </c>
      <c r="Y428" s="101"/>
      <c r="Z428" s="101"/>
      <c r="AA428" s="101" t="s">
        <v>224</v>
      </c>
    </row>
    <row r="429" spans="22:27" x14ac:dyDescent="0.2">
      <c r="V429" s="98" t="s">
        <v>637</v>
      </c>
      <c r="W429" s="99">
        <v>5</v>
      </c>
      <c r="X429" s="100"/>
      <c r="Y429" s="101"/>
      <c r="Z429" s="101"/>
      <c r="AA429" s="101" t="s">
        <v>213</v>
      </c>
    </row>
    <row r="430" spans="22:27" x14ac:dyDescent="0.2">
      <c r="V430" s="98" t="s">
        <v>638</v>
      </c>
      <c r="W430" s="99">
        <v>9</v>
      </c>
      <c r="X430" s="100"/>
      <c r="Y430" s="101"/>
      <c r="Z430" s="101"/>
      <c r="AA430" s="101" t="s">
        <v>213</v>
      </c>
    </row>
    <row r="431" spans="22:27" x14ac:dyDescent="0.2">
      <c r="V431" s="98" t="s">
        <v>639</v>
      </c>
      <c r="W431" s="99">
        <v>7</v>
      </c>
      <c r="X431" s="100"/>
      <c r="Y431" s="101"/>
      <c r="Z431" s="101"/>
      <c r="AA431" s="101" t="s">
        <v>213</v>
      </c>
    </row>
    <row r="432" spans="22:27" x14ac:dyDescent="0.2">
      <c r="V432" s="98" t="s">
        <v>640</v>
      </c>
      <c r="W432" s="99">
        <v>8</v>
      </c>
      <c r="X432" s="100"/>
      <c r="Y432" s="101"/>
      <c r="Z432" s="101"/>
      <c r="AA432" s="101" t="s">
        <v>213</v>
      </c>
    </row>
    <row r="433" spans="22:27" x14ac:dyDescent="0.2">
      <c r="V433" s="98" t="s">
        <v>641</v>
      </c>
      <c r="W433" s="99">
        <v>8</v>
      </c>
      <c r="X433" s="100"/>
      <c r="Y433" s="101"/>
      <c r="Z433" s="101"/>
      <c r="AA433" s="101" t="s">
        <v>213</v>
      </c>
    </row>
    <row r="434" spans="22:27" x14ac:dyDescent="0.2">
      <c r="V434" s="98" t="s">
        <v>642</v>
      </c>
      <c r="W434" s="99">
        <v>8</v>
      </c>
      <c r="X434" s="100"/>
      <c r="Y434" s="101"/>
      <c r="Z434" s="101"/>
      <c r="AA434" s="101" t="s">
        <v>213</v>
      </c>
    </row>
    <row r="435" spans="22:27" x14ac:dyDescent="0.2">
      <c r="V435" s="98" t="s">
        <v>643</v>
      </c>
      <c r="W435" s="99">
        <v>9</v>
      </c>
      <c r="X435" s="100"/>
      <c r="Y435" s="101"/>
      <c r="Z435" s="101"/>
      <c r="AA435" s="101" t="s">
        <v>213</v>
      </c>
    </row>
    <row r="436" spans="22:27" x14ac:dyDescent="0.2">
      <c r="V436" s="98" t="s">
        <v>644</v>
      </c>
      <c r="W436" s="99">
        <v>7</v>
      </c>
      <c r="X436" s="100" t="s">
        <v>86</v>
      </c>
      <c r="Y436" s="101"/>
      <c r="Z436" s="101"/>
      <c r="AA436" s="101" t="s">
        <v>224</v>
      </c>
    </row>
    <row r="437" spans="22:27" x14ac:dyDescent="0.2">
      <c r="V437" s="98" t="s">
        <v>645</v>
      </c>
      <c r="W437" s="99">
        <v>9</v>
      </c>
      <c r="X437" s="100"/>
      <c r="Y437" s="101"/>
      <c r="Z437" s="101"/>
      <c r="AA437" s="101" t="s">
        <v>213</v>
      </c>
    </row>
    <row r="438" spans="22:27" x14ac:dyDescent="0.2">
      <c r="V438" s="98" t="s">
        <v>646</v>
      </c>
      <c r="W438" s="99">
        <v>7</v>
      </c>
      <c r="X438" s="100"/>
      <c r="Y438" s="101"/>
      <c r="Z438" s="101"/>
      <c r="AA438" s="101" t="s">
        <v>213</v>
      </c>
    </row>
    <row r="439" spans="22:27" x14ac:dyDescent="0.2">
      <c r="V439" s="98" t="s">
        <v>647</v>
      </c>
      <c r="W439" s="99">
        <v>4</v>
      </c>
      <c r="X439" s="100"/>
      <c r="Y439" s="101"/>
      <c r="Z439" s="101"/>
      <c r="AA439" s="101" t="s">
        <v>213</v>
      </c>
    </row>
    <row r="440" spans="22:27" x14ac:dyDescent="0.2">
      <c r="V440" s="98" t="s">
        <v>648</v>
      </c>
      <c r="W440" s="99">
        <v>3</v>
      </c>
      <c r="X440" s="100"/>
      <c r="Y440" s="101"/>
      <c r="Z440" s="101"/>
      <c r="AA440" s="101" t="s">
        <v>213</v>
      </c>
    </row>
    <row r="441" spans="22:27" x14ac:dyDescent="0.2">
      <c r="V441" s="98" t="s">
        <v>649</v>
      </c>
      <c r="W441" s="99">
        <v>7</v>
      </c>
      <c r="X441" s="100"/>
      <c r="Y441" s="101"/>
      <c r="Z441" s="101"/>
      <c r="AA441" s="101" t="s">
        <v>213</v>
      </c>
    </row>
    <row r="442" spans="22:27" x14ac:dyDescent="0.2">
      <c r="V442" s="98" t="s">
        <v>650</v>
      </c>
      <c r="W442" s="99">
        <v>6</v>
      </c>
      <c r="X442" s="100" t="s">
        <v>86</v>
      </c>
      <c r="Y442" s="101"/>
      <c r="Z442" s="101"/>
      <c r="AA442" s="101" t="s">
        <v>224</v>
      </c>
    </row>
    <row r="443" spans="22:27" x14ac:dyDescent="0.2">
      <c r="V443" s="98" t="s">
        <v>651</v>
      </c>
      <c r="W443" s="99">
        <v>9</v>
      </c>
      <c r="X443" s="100"/>
      <c r="Y443" s="101"/>
      <c r="Z443" s="101"/>
      <c r="AA443" s="101" t="s">
        <v>213</v>
      </c>
    </row>
    <row r="444" spans="22:27" x14ac:dyDescent="0.2">
      <c r="V444" s="98" t="s">
        <v>652</v>
      </c>
      <c r="W444" s="99">
        <v>8</v>
      </c>
      <c r="X444" s="100"/>
      <c r="Y444" s="101"/>
      <c r="Z444" s="101"/>
      <c r="AA444" s="101" t="s">
        <v>213</v>
      </c>
    </row>
    <row r="445" spans="22:27" x14ac:dyDescent="0.2">
      <c r="V445" s="98" t="s">
        <v>653</v>
      </c>
      <c r="W445" s="99">
        <v>8</v>
      </c>
      <c r="X445" s="100"/>
      <c r="Y445" s="101"/>
      <c r="Z445" s="101"/>
      <c r="AA445" s="101" t="s">
        <v>213</v>
      </c>
    </row>
    <row r="446" spans="22:27" x14ac:dyDescent="0.2">
      <c r="V446" s="98" t="s">
        <v>654</v>
      </c>
      <c r="W446" s="99">
        <v>7</v>
      </c>
      <c r="X446" s="100"/>
      <c r="Y446" s="101"/>
      <c r="Z446" s="101"/>
      <c r="AA446" s="101" t="s">
        <v>213</v>
      </c>
    </row>
    <row r="447" spans="22:27" x14ac:dyDescent="0.2">
      <c r="V447" s="98" t="s">
        <v>655</v>
      </c>
      <c r="W447" s="99">
        <v>9</v>
      </c>
      <c r="X447" s="100"/>
      <c r="Y447" s="101"/>
      <c r="Z447" s="101"/>
      <c r="AA447" s="101" t="s">
        <v>213</v>
      </c>
    </row>
    <row r="448" spans="22:27" x14ac:dyDescent="0.2">
      <c r="V448" s="98" t="s">
        <v>656</v>
      </c>
      <c r="W448" s="99">
        <v>1</v>
      </c>
      <c r="X448" s="100"/>
      <c r="Y448" s="101"/>
      <c r="Z448" s="101"/>
      <c r="AA448" s="101" t="s">
        <v>213</v>
      </c>
    </row>
    <row r="449" spans="22:27" x14ac:dyDescent="0.2">
      <c r="V449" s="98" t="s">
        <v>657</v>
      </c>
      <c r="W449" s="99">
        <v>6</v>
      </c>
      <c r="X449" s="100"/>
      <c r="Y449" s="101"/>
      <c r="Z449" s="101"/>
      <c r="AA449" s="101" t="s">
        <v>213</v>
      </c>
    </row>
    <row r="450" spans="22:27" x14ac:dyDescent="0.2">
      <c r="V450" s="98" t="s">
        <v>658</v>
      </c>
      <c r="W450" s="99">
        <v>9</v>
      </c>
      <c r="X450" s="100"/>
      <c r="Y450" s="101"/>
      <c r="Z450" s="101"/>
      <c r="AA450" s="101" t="s">
        <v>213</v>
      </c>
    </row>
    <row r="451" spans="22:27" x14ac:dyDescent="0.2">
      <c r="V451" s="98" t="s">
        <v>659</v>
      </c>
      <c r="W451" s="99">
        <v>6</v>
      </c>
      <c r="X451" s="100"/>
      <c r="Y451" s="101"/>
      <c r="Z451" s="101"/>
      <c r="AA451" s="101" t="s">
        <v>213</v>
      </c>
    </row>
    <row r="452" spans="22:27" x14ac:dyDescent="0.2">
      <c r="V452" s="98" t="s">
        <v>660</v>
      </c>
      <c r="W452" s="99">
        <v>9</v>
      </c>
      <c r="X452" s="100"/>
      <c r="Y452" s="101"/>
      <c r="Z452" s="101"/>
      <c r="AA452" s="101" t="s">
        <v>213</v>
      </c>
    </row>
    <row r="453" spans="22:27" x14ac:dyDescent="0.2">
      <c r="V453" s="98" t="s">
        <v>661</v>
      </c>
      <c r="W453" s="99">
        <v>9</v>
      </c>
      <c r="X453" s="100"/>
      <c r="Y453" s="101"/>
      <c r="Z453" s="101"/>
      <c r="AA453" s="101" t="s">
        <v>213</v>
      </c>
    </row>
    <row r="454" spans="22:27" x14ac:dyDescent="0.2">
      <c r="V454" s="98" t="s">
        <v>662</v>
      </c>
      <c r="W454" s="99">
        <v>8</v>
      </c>
      <c r="X454" s="100"/>
      <c r="Y454" s="101"/>
      <c r="Z454" s="101"/>
      <c r="AA454" s="101" t="s">
        <v>213</v>
      </c>
    </row>
    <row r="455" spans="22:27" x14ac:dyDescent="0.2">
      <c r="V455" s="98" t="s">
        <v>663</v>
      </c>
      <c r="W455" s="99">
        <v>4</v>
      </c>
      <c r="X455" s="100"/>
      <c r="Y455" s="101"/>
      <c r="Z455" s="101"/>
      <c r="AA455" s="101" t="s">
        <v>213</v>
      </c>
    </row>
    <row r="456" spans="22:27" x14ac:dyDescent="0.2">
      <c r="V456" s="98" t="s">
        <v>664</v>
      </c>
      <c r="W456" s="99">
        <v>3</v>
      </c>
      <c r="X456" s="100"/>
      <c r="Y456" s="101"/>
      <c r="Z456" s="101"/>
      <c r="AA456" s="101" t="s">
        <v>213</v>
      </c>
    </row>
    <row r="457" spans="22:27" x14ac:dyDescent="0.2">
      <c r="V457" s="98" t="s">
        <v>665</v>
      </c>
      <c r="W457" s="99">
        <v>5</v>
      </c>
      <c r="X457" s="100" t="s">
        <v>86</v>
      </c>
      <c r="Y457" s="101"/>
      <c r="Z457" s="101"/>
      <c r="AA457" s="101" t="s">
        <v>224</v>
      </c>
    </row>
    <row r="458" spans="22:27" x14ac:dyDescent="0.2">
      <c r="V458" s="98" t="s">
        <v>666</v>
      </c>
      <c r="W458" s="99">
        <v>7</v>
      </c>
      <c r="X458" s="100"/>
      <c r="Y458" s="101"/>
      <c r="Z458" s="101"/>
      <c r="AA458" s="101" t="s">
        <v>213</v>
      </c>
    </row>
    <row r="459" spans="22:27" x14ac:dyDescent="0.2">
      <c r="V459" s="98" t="s">
        <v>667</v>
      </c>
      <c r="W459" s="99">
        <v>8</v>
      </c>
      <c r="X459" s="100"/>
      <c r="Y459" s="101"/>
      <c r="Z459" s="101"/>
      <c r="AA459" s="101" t="s">
        <v>213</v>
      </c>
    </row>
    <row r="460" spans="22:27" x14ac:dyDescent="0.2">
      <c r="V460" s="98" t="s">
        <v>668</v>
      </c>
      <c r="W460" s="99">
        <v>7</v>
      </c>
      <c r="X460" s="100"/>
      <c r="Y460" s="101"/>
      <c r="Z460" s="101"/>
      <c r="AA460" s="101" t="s">
        <v>213</v>
      </c>
    </row>
    <row r="461" spans="22:27" x14ac:dyDescent="0.2">
      <c r="V461" s="98" t="s">
        <v>669</v>
      </c>
      <c r="W461" s="99">
        <v>7</v>
      </c>
      <c r="X461" s="100"/>
      <c r="Y461" s="101"/>
      <c r="Z461" s="101"/>
      <c r="AA461" s="101" t="s">
        <v>213</v>
      </c>
    </row>
    <row r="462" spans="22:27" x14ac:dyDescent="0.2">
      <c r="V462" s="98" t="s">
        <v>670</v>
      </c>
      <c r="W462" s="99">
        <v>6</v>
      </c>
      <c r="X462" s="100"/>
      <c r="Y462" s="101"/>
      <c r="Z462" s="101"/>
      <c r="AA462" s="101" t="s">
        <v>213</v>
      </c>
    </row>
    <row r="463" spans="22:27" x14ac:dyDescent="0.2">
      <c r="V463" s="98" t="s">
        <v>671</v>
      </c>
      <c r="W463" s="99">
        <v>7</v>
      </c>
      <c r="X463" s="100" t="s">
        <v>86</v>
      </c>
      <c r="Y463" s="101"/>
      <c r="Z463" s="101"/>
      <c r="AA463" s="101" t="s">
        <v>224</v>
      </c>
    </row>
    <row r="464" spans="22:27" x14ac:dyDescent="0.2">
      <c r="V464" s="98" t="s">
        <v>672</v>
      </c>
      <c r="W464" s="99">
        <v>9</v>
      </c>
      <c r="X464" s="100"/>
      <c r="Y464" s="101"/>
      <c r="Z464" s="101"/>
      <c r="AA464" s="101" t="s">
        <v>213</v>
      </c>
    </row>
    <row r="465" spans="22:27" x14ac:dyDescent="0.2">
      <c r="V465" s="98" t="s">
        <v>673</v>
      </c>
      <c r="W465" s="99">
        <v>8</v>
      </c>
      <c r="X465" s="100"/>
      <c r="Y465" s="101"/>
      <c r="Z465" s="101"/>
      <c r="AA465" s="101" t="s">
        <v>213</v>
      </c>
    </row>
    <row r="466" spans="22:27" x14ac:dyDescent="0.2">
      <c r="V466" s="98" t="s">
        <v>674</v>
      </c>
      <c r="W466" s="99">
        <v>7</v>
      </c>
      <c r="X466" s="100"/>
      <c r="Y466" s="101"/>
      <c r="Z466" s="101"/>
      <c r="AA466" s="101" t="s">
        <v>213</v>
      </c>
    </row>
    <row r="467" spans="22:27" x14ac:dyDescent="0.2">
      <c r="V467" s="98" t="s">
        <v>675</v>
      </c>
      <c r="W467" s="99">
        <v>8</v>
      </c>
      <c r="X467" s="100"/>
      <c r="Y467" s="101"/>
      <c r="Z467" s="101"/>
      <c r="AA467" s="101" t="s">
        <v>213</v>
      </c>
    </row>
    <row r="468" spans="22:27" x14ac:dyDescent="0.2">
      <c r="V468" s="98" t="s">
        <v>676</v>
      </c>
      <c r="W468" s="99">
        <v>5</v>
      </c>
      <c r="X468" s="100"/>
      <c r="Y468" s="101"/>
      <c r="Z468" s="101"/>
      <c r="AA468" s="101" t="s">
        <v>213</v>
      </c>
    </row>
    <row r="469" spans="22:27" x14ac:dyDescent="0.2">
      <c r="V469" s="98" t="s">
        <v>677</v>
      </c>
      <c r="W469" s="99">
        <v>9</v>
      </c>
      <c r="X469" s="100"/>
      <c r="Y469" s="101"/>
      <c r="Z469" s="101"/>
      <c r="AA469" s="101" t="s">
        <v>213</v>
      </c>
    </row>
    <row r="470" spans="22:27" x14ac:dyDescent="0.2">
      <c r="V470" s="98" t="s">
        <v>678</v>
      </c>
      <c r="W470" s="99">
        <v>6</v>
      </c>
      <c r="X470" s="100" t="s">
        <v>86</v>
      </c>
      <c r="Y470" s="101"/>
      <c r="Z470" s="101"/>
      <c r="AA470" s="101" t="s">
        <v>224</v>
      </c>
    </row>
    <row r="471" spans="22:27" x14ac:dyDescent="0.2">
      <c r="V471" s="98" t="s">
        <v>679</v>
      </c>
      <c r="W471" s="99">
        <v>9</v>
      </c>
      <c r="X471" s="100"/>
      <c r="Y471" s="101"/>
      <c r="Z471" s="101"/>
      <c r="AA471" s="101" t="s">
        <v>213</v>
      </c>
    </row>
    <row r="472" spans="22:27" x14ac:dyDescent="0.2">
      <c r="V472" s="98" t="s">
        <v>680</v>
      </c>
      <c r="W472" s="99">
        <v>8</v>
      </c>
      <c r="X472" s="100"/>
      <c r="Y472" s="101"/>
      <c r="Z472" s="101"/>
      <c r="AA472" s="101" t="s">
        <v>213</v>
      </c>
    </row>
    <row r="473" spans="22:27" x14ac:dyDescent="0.2">
      <c r="V473" s="98" t="s">
        <v>681</v>
      </c>
      <c r="W473" s="99">
        <v>5</v>
      </c>
      <c r="X473" s="100"/>
      <c r="Y473" s="101"/>
      <c r="Z473" s="101"/>
      <c r="AA473" s="101" t="s">
        <v>213</v>
      </c>
    </row>
    <row r="474" spans="22:27" x14ac:dyDescent="0.2">
      <c r="V474" s="98" t="s">
        <v>682</v>
      </c>
      <c r="W474" s="99">
        <v>2</v>
      </c>
      <c r="X474" s="100"/>
      <c r="Y474" s="101"/>
      <c r="Z474" s="101"/>
      <c r="AA474" s="101" t="s">
        <v>213</v>
      </c>
    </row>
    <row r="475" spans="22:27" x14ac:dyDescent="0.2">
      <c r="V475" s="98" t="s">
        <v>683</v>
      </c>
      <c r="W475" s="99">
        <v>9</v>
      </c>
      <c r="X475" s="100"/>
      <c r="Y475" s="101"/>
      <c r="Z475" s="101"/>
      <c r="AA475" s="101" t="s">
        <v>213</v>
      </c>
    </row>
    <row r="476" spans="22:27" x14ac:dyDescent="0.2">
      <c r="V476" s="98" t="s">
        <v>684</v>
      </c>
      <c r="W476" s="99">
        <v>9</v>
      </c>
      <c r="X476" s="100"/>
      <c r="Y476" s="101"/>
      <c r="Z476" s="101"/>
      <c r="AA476" s="101" t="s">
        <v>213</v>
      </c>
    </row>
    <row r="477" spans="22:27" x14ac:dyDescent="0.2">
      <c r="V477" s="98" t="s">
        <v>685</v>
      </c>
      <c r="W477" s="99">
        <v>6</v>
      </c>
      <c r="X477" s="100" t="s">
        <v>86</v>
      </c>
      <c r="Y477" s="101"/>
      <c r="Z477" s="101"/>
      <c r="AA477" s="101" t="s">
        <v>224</v>
      </c>
    </row>
    <row r="478" spans="22:27" x14ac:dyDescent="0.2">
      <c r="V478" s="98" t="s">
        <v>686</v>
      </c>
      <c r="W478" s="99">
        <v>3</v>
      </c>
      <c r="X478" s="100"/>
      <c r="Y478" s="101"/>
      <c r="Z478" s="101"/>
      <c r="AA478" s="101" t="s">
        <v>213</v>
      </c>
    </row>
    <row r="479" spans="22:27" x14ac:dyDescent="0.2">
      <c r="V479" s="98" t="s">
        <v>687</v>
      </c>
      <c r="W479" s="99">
        <v>8</v>
      </c>
      <c r="X479" s="100"/>
      <c r="Y479" s="101"/>
      <c r="Z479" s="101"/>
      <c r="AA479" s="101" t="s">
        <v>213</v>
      </c>
    </row>
    <row r="480" spans="22:27" x14ac:dyDescent="0.2">
      <c r="V480" s="98" t="s">
        <v>688</v>
      </c>
      <c r="W480" s="99">
        <v>8</v>
      </c>
      <c r="X480" s="100" t="s">
        <v>86</v>
      </c>
      <c r="Y480" s="101"/>
      <c r="Z480" s="101" t="s">
        <v>86</v>
      </c>
      <c r="AA480" s="101" t="s">
        <v>218</v>
      </c>
    </row>
    <row r="481" spans="22:27" x14ac:dyDescent="0.2">
      <c r="V481" s="98" t="s">
        <v>689</v>
      </c>
      <c r="W481" s="99">
        <v>3</v>
      </c>
      <c r="X481" s="100"/>
      <c r="Y481" s="101"/>
      <c r="Z481" s="101"/>
      <c r="AA481" s="101" t="s">
        <v>213</v>
      </c>
    </row>
    <row r="482" spans="22:27" x14ac:dyDescent="0.2">
      <c r="V482" s="98" t="s">
        <v>690</v>
      </c>
      <c r="W482" s="99">
        <v>2</v>
      </c>
      <c r="X482" s="100"/>
      <c r="Y482" s="101"/>
      <c r="Z482" s="101"/>
      <c r="AA482" s="101" t="s">
        <v>213</v>
      </c>
    </row>
    <row r="483" spans="22:27" x14ac:dyDescent="0.2">
      <c r="V483" s="98" t="s">
        <v>691</v>
      </c>
      <c r="W483" s="99">
        <v>8</v>
      </c>
      <c r="X483" s="100"/>
      <c r="Y483" s="101"/>
      <c r="Z483" s="101"/>
      <c r="AA483" s="101" t="s">
        <v>213</v>
      </c>
    </row>
    <row r="484" spans="22:27" x14ac:dyDescent="0.2">
      <c r="V484" s="98" t="s">
        <v>692</v>
      </c>
      <c r="W484" s="99">
        <v>8</v>
      </c>
      <c r="X484" s="100" t="s">
        <v>86</v>
      </c>
      <c r="Y484" s="101"/>
      <c r="Z484" s="101" t="s">
        <v>86</v>
      </c>
      <c r="AA484" s="101" t="s">
        <v>218</v>
      </c>
    </row>
    <row r="485" spans="22:27" x14ac:dyDescent="0.2">
      <c r="V485" s="98" t="s">
        <v>693</v>
      </c>
      <c r="W485" s="99">
        <v>7</v>
      </c>
      <c r="X485" s="100" t="s">
        <v>86</v>
      </c>
      <c r="Y485" s="101"/>
      <c r="Z485" s="101" t="s">
        <v>86</v>
      </c>
      <c r="AA485" s="101" t="s">
        <v>218</v>
      </c>
    </row>
    <row r="486" spans="22:27" x14ac:dyDescent="0.2">
      <c r="V486" s="98" t="s">
        <v>694</v>
      </c>
      <c r="W486" s="99">
        <v>7</v>
      </c>
      <c r="X486" s="100" t="s">
        <v>86</v>
      </c>
      <c r="Y486" s="101"/>
      <c r="Z486" s="101"/>
      <c r="AA486" s="101" t="s">
        <v>224</v>
      </c>
    </row>
    <row r="487" spans="22:27" x14ac:dyDescent="0.2">
      <c r="V487" s="98" t="s">
        <v>695</v>
      </c>
      <c r="W487" s="99">
        <v>9</v>
      </c>
      <c r="X487" s="100"/>
      <c r="Y487" s="101"/>
      <c r="Z487" s="101"/>
      <c r="AA487" s="101" t="s">
        <v>213</v>
      </c>
    </row>
    <row r="488" spans="22:27" x14ac:dyDescent="0.2">
      <c r="V488" s="98" t="s">
        <v>696</v>
      </c>
      <c r="W488" s="99">
        <v>5</v>
      </c>
      <c r="X488" s="100"/>
      <c r="Y488" s="101"/>
      <c r="Z488" s="101"/>
      <c r="AA488" s="101" t="s">
        <v>213</v>
      </c>
    </row>
    <row r="489" spans="22:27" x14ac:dyDescent="0.2">
      <c r="V489" s="98" t="s">
        <v>697</v>
      </c>
      <c r="W489" s="99">
        <v>9</v>
      </c>
      <c r="X489" s="100"/>
      <c r="Y489" s="101"/>
      <c r="Z489" s="101"/>
      <c r="AA489" s="101" t="s">
        <v>213</v>
      </c>
    </row>
    <row r="490" spans="22:27" x14ac:dyDescent="0.2">
      <c r="V490" s="98" t="s">
        <v>698</v>
      </c>
      <c r="W490" s="99">
        <v>4</v>
      </c>
      <c r="X490" s="100"/>
      <c r="Y490" s="101" t="s">
        <v>86</v>
      </c>
      <c r="Z490" s="101"/>
      <c r="AA490" s="101" t="s">
        <v>230</v>
      </c>
    </row>
    <row r="491" spans="22:27" x14ac:dyDescent="0.2">
      <c r="V491" s="98" t="s">
        <v>699</v>
      </c>
      <c r="W491" s="99">
        <v>8</v>
      </c>
      <c r="X491" s="100"/>
      <c r="Y491" s="101"/>
      <c r="Z491" s="101"/>
      <c r="AA491" s="101" t="s">
        <v>213</v>
      </c>
    </row>
    <row r="492" spans="22:27" x14ac:dyDescent="0.2">
      <c r="V492" s="98" t="s">
        <v>700</v>
      </c>
      <c r="W492" s="99">
        <v>7</v>
      </c>
      <c r="X492" s="100" t="s">
        <v>86</v>
      </c>
      <c r="Y492" s="101"/>
      <c r="Z492" s="101"/>
      <c r="AA492" s="101" t="s">
        <v>224</v>
      </c>
    </row>
    <row r="493" spans="22:27" x14ac:dyDescent="0.2">
      <c r="V493" s="98" t="s">
        <v>701</v>
      </c>
      <c r="W493" s="99">
        <v>3</v>
      </c>
      <c r="X493" s="100"/>
      <c r="Y493" s="101"/>
      <c r="Z493" s="101"/>
      <c r="AA493" s="101" t="s">
        <v>213</v>
      </c>
    </row>
    <row r="494" spans="22:27" x14ac:dyDescent="0.2">
      <c r="V494" s="98" t="s">
        <v>702</v>
      </c>
      <c r="W494" s="99">
        <v>9</v>
      </c>
      <c r="X494" s="100"/>
      <c r="Y494" s="101"/>
      <c r="Z494" s="101"/>
      <c r="AA494" s="101" t="s">
        <v>213</v>
      </c>
    </row>
    <row r="495" spans="22:27" x14ac:dyDescent="0.2">
      <c r="V495" s="98" t="s">
        <v>149</v>
      </c>
      <c r="W495" s="99">
        <v>3</v>
      </c>
      <c r="X495" s="100" t="s">
        <v>86</v>
      </c>
      <c r="Y495" s="101"/>
      <c r="Z495" s="101" t="s">
        <v>86</v>
      </c>
      <c r="AA495" s="101" t="s">
        <v>218</v>
      </c>
    </row>
    <row r="496" spans="22:27" x14ac:dyDescent="0.2">
      <c r="V496" s="98" t="s">
        <v>703</v>
      </c>
      <c r="W496" s="99">
        <v>10</v>
      </c>
      <c r="X496" s="100"/>
      <c r="Y496" s="101"/>
      <c r="Z496" s="101"/>
      <c r="AA496" s="101" t="s">
        <v>213</v>
      </c>
    </row>
    <row r="497" spans="22:27" x14ac:dyDescent="0.2">
      <c r="V497" s="98" t="s">
        <v>704</v>
      </c>
      <c r="W497" s="99">
        <v>4</v>
      </c>
      <c r="X497" s="100"/>
      <c r="Y497" s="101" t="s">
        <v>86</v>
      </c>
      <c r="Z497" s="101"/>
      <c r="AA497" s="101" t="s">
        <v>230</v>
      </c>
    </row>
    <row r="498" spans="22:27" x14ac:dyDescent="0.2">
      <c r="V498" s="98" t="s">
        <v>705</v>
      </c>
      <c r="W498" s="102" t="s">
        <v>304</v>
      </c>
      <c r="X498" s="100"/>
      <c r="Y498" s="101"/>
      <c r="Z498" s="101"/>
      <c r="AA498" s="101" t="s">
        <v>213</v>
      </c>
    </row>
    <row r="499" spans="22:27" x14ac:dyDescent="0.2">
      <c r="V499" s="98" t="s">
        <v>706</v>
      </c>
      <c r="W499" s="99">
        <v>7</v>
      </c>
      <c r="X499" s="100" t="s">
        <v>86</v>
      </c>
      <c r="Y499" s="101"/>
      <c r="Z499" s="101"/>
      <c r="AA499" s="101" t="s">
        <v>224</v>
      </c>
    </row>
    <row r="500" spans="22:27" x14ac:dyDescent="0.2">
      <c r="V500" s="98" t="s">
        <v>707</v>
      </c>
      <c r="W500" s="99">
        <v>7</v>
      </c>
      <c r="X500" s="100"/>
      <c r="Y500" s="101"/>
      <c r="Z500" s="101"/>
      <c r="AA500" s="101" t="s">
        <v>213</v>
      </c>
    </row>
    <row r="501" spans="22:27" x14ac:dyDescent="0.2">
      <c r="V501" s="98" t="s">
        <v>708</v>
      </c>
      <c r="W501" s="99">
        <v>4</v>
      </c>
      <c r="X501" s="100"/>
      <c r="Y501" s="101" t="s">
        <v>86</v>
      </c>
      <c r="Z501" s="101"/>
      <c r="AA501" s="101" t="s">
        <v>230</v>
      </c>
    </row>
    <row r="502" spans="22:27" x14ac:dyDescent="0.2">
      <c r="V502" s="98" t="s">
        <v>709</v>
      </c>
      <c r="W502" s="99">
        <v>8</v>
      </c>
      <c r="X502" s="100"/>
      <c r="Y502" s="101"/>
      <c r="Z502" s="101"/>
      <c r="AA502" s="101" t="s">
        <v>213</v>
      </c>
    </row>
    <row r="503" spans="22:27" x14ac:dyDescent="0.2">
      <c r="V503" s="98" t="s">
        <v>710</v>
      </c>
      <c r="W503" s="99">
        <v>3</v>
      </c>
      <c r="X503" s="100"/>
      <c r="Y503" s="101"/>
      <c r="Z503" s="101"/>
      <c r="AA503" s="101" t="s">
        <v>213</v>
      </c>
    </row>
    <row r="504" spans="22:27" x14ac:dyDescent="0.2">
      <c r="V504" s="98" t="s">
        <v>711</v>
      </c>
      <c r="W504" s="99">
        <v>7</v>
      </c>
      <c r="X504" s="100"/>
      <c r="Y504" s="101"/>
      <c r="Z504" s="101"/>
      <c r="AA504" s="101" t="s">
        <v>213</v>
      </c>
    </row>
    <row r="505" spans="22:27" x14ac:dyDescent="0.2">
      <c r="V505" s="98" t="s">
        <v>712</v>
      </c>
      <c r="W505" s="99">
        <v>7</v>
      </c>
      <c r="X505" s="100"/>
      <c r="Y505" s="101"/>
      <c r="Z505" s="101"/>
      <c r="AA505" s="101" t="s">
        <v>213</v>
      </c>
    </row>
    <row r="506" spans="22:27" x14ac:dyDescent="0.2">
      <c r="V506" s="98" t="s">
        <v>713</v>
      </c>
      <c r="W506" s="99">
        <v>7</v>
      </c>
      <c r="X506" s="100"/>
      <c r="Y506" s="101"/>
      <c r="Z506" s="101"/>
      <c r="AA506" s="101" t="s">
        <v>213</v>
      </c>
    </row>
    <row r="507" spans="22:27" x14ac:dyDescent="0.2">
      <c r="V507" s="98" t="s">
        <v>714</v>
      </c>
      <c r="W507" s="99">
        <v>8</v>
      </c>
      <c r="X507" s="100"/>
      <c r="Y507" s="101"/>
      <c r="Z507" s="101"/>
      <c r="AA507" s="101" t="s">
        <v>213</v>
      </c>
    </row>
    <row r="508" spans="22:27" x14ac:dyDescent="0.2">
      <c r="V508" s="98" t="s">
        <v>715</v>
      </c>
      <c r="W508" s="99">
        <v>5</v>
      </c>
      <c r="X508" s="100"/>
      <c r="Y508" s="101"/>
      <c r="Z508" s="101"/>
      <c r="AA508" s="101" t="s">
        <v>213</v>
      </c>
    </row>
    <row r="509" spans="22:27" x14ac:dyDescent="0.2">
      <c r="V509" s="98" t="s">
        <v>716</v>
      </c>
      <c r="W509" s="99">
        <v>8</v>
      </c>
      <c r="X509" s="100"/>
      <c r="Y509" s="101"/>
      <c r="Z509" s="101"/>
      <c r="AA509" s="101" t="s">
        <v>213</v>
      </c>
    </row>
    <row r="510" spans="22:27" x14ac:dyDescent="0.2">
      <c r="V510" s="98" t="s">
        <v>717</v>
      </c>
      <c r="W510" s="99">
        <v>7</v>
      </c>
      <c r="X510" s="100"/>
      <c r="Y510" s="101"/>
      <c r="Z510" s="101"/>
      <c r="AA510" s="101" t="s">
        <v>213</v>
      </c>
    </row>
    <row r="511" spans="22:27" x14ac:dyDescent="0.2">
      <c r="V511" s="98" t="s">
        <v>200</v>
      </c>
      <c r="W511" s="99">
        <v>4</v>
      </c>
      <c r="X511" s="100" t="s">
        <v>86</v>
      </c>
      <c r="Y511" s="101"/>
      <c r="Z511" s="101"/>
      <c r="AA511" s="101" t="s">
        <v>224</v>
      </c>
    </row>
    <row r="512" spans="22:27" x14ac:dyDescent="0.2">
      <c r="V512" s="98" t="s">
        <v>718</v>
      </c>
      <c r="W512" s="99">
        <v>8</v>
      </c>
      <c r="X512" s="100" t="s">
        <v>86</v>
      </c>
      <c r="Y512" s="101"/>
      <c r="Z512" s="101"/>
      <c r="AA512" s="101" t="s">
        <v>224</v>
      </c>
    </row>
    <row r="513" spans="22:27" x14ac:dyDescent="0.2">
      <c r="V513" s="98" t="s">
        <v>171</v>
      </c>
      <c r="W513" s="99">
        <v>8</v>
      </c>
      <c r="X513" s="100"/>
      <c r="Y513" s="101"/>
      <c r="Z513" s="101"/>
      <c r="AA513" s="101" t="s">
        <v>213</v>
      </c>
    </row>
    <row r="514" spans="22:27" x14ac:dyDescent="0.2">
      <c r="V514" s="98" t="s">
        <v>719</v>
      </c>
      <c r="W514" s="99">
        <v>8</v>
      </c>
      <c r="X514" s="100"/>
      <c r="Y514" s="101"/>
      <c r="Z514" s="101"/>
      <c r="AA514" s="101" t="s">
        <v>213</v>
      </c>
    </row>
    <row r="515" spans="22:27" x14ac:dyDescent="0.2">
      <c r="V515" s="98" t="s">
        <v>720</v>
      </c>
      <c r="W515" s="99">
        <v>7</v>
      </c>
      <c r="X515" s="100"/>
      <c r="Y515" s="101"/>
      <c r="Z515" s="101"/>
      <c r="AA515" s="101" t="s">
        <v>213</v>
      </c>
    </row>
    <row r="516" spans="22:27" x14ac:dyDescent="0.2">
      <c r="V516" s="98" t="s">
        <v>721</v>
      </c>
      <c r="W516" s="99">
        <v>8</v>
      </c>
      <c r="X516" s="100"/>
      <c r="Y516" s="101"/>
      <c r="Z516" s="101"/>
      <c r="AA516" s="101" t="s">
        <v>213</v>
      </c>
    </row>
    <row r="517" spans="22:27" x14ac:dyDescent="0.2">
      <c r="V517" s="98" t="s">
        <v>722</v>
      </c>
      <c r="W517" s="99">
        <v>2</v>
      </c>
      <c r="X517" s="100"/>
      <c r="Y517" s="101"/>
      <c r="Z517" s="101"/>
      <c r="AA517" s="101" t="s">
        <v>213</v>
      </c>
    </row>
    <row r="518" spans="22:27" x14ac:dyDescent="0.2">
      <c r="V518" s="98" t="s">
        <v>723</v>
      </c>
      <c r="W518" s="99">
        <v>8</v>
      </c>
      <c r="X518" s="100"/>
      <c r="Y518" s="101"/>
      <c r="Z518" s="101"/>
      <c r="AA518" s="101" t="s">
        <v>213</v>
      </c>
    </row>
    <row r="519" spans="22:27" x14ac:dyDescent="0.2">
      <c r="V519" s="98" t="s">
        <v>724</v>
      </c>
      <c r="W519" s="99">
        <v>5</v>
      </c>
      <c r="X519" s="100"/>
      <c r="Y519" s="101" t="s">
        <v>86</v>
      </c>
      <c r="Z519" s="101"/>
      <c r="AA519" s="101" t="s">
        <v>230</v>
      </c>
    </row>
    <row r="520" spans="22:27" x14ac:dyDescent="0.2">
      <c r="V520" s="98" t="s">
        <v>725</v>
      </c>
      <c r="W520" s="99">
        <v>3</v>
      </c>
      <c r="X520" s="100"/>
      <c r="Y520" s="101"/>
      <c r="Z520" s="101"/>
      <c r="AA520" s="101" t="s">
        <v>213</v>
      </c>
    </row>
    <row r="521" spans="22:27" x14ac:dyDescent="0.2">
      <c r="V521" s="98" t="s">
        <v>726</v>
      </c>
      <c r="W521" s="99">
        <v>7</v>
      </c>
      <c r="X521" s="100" t="s">
        <v>86</v>
      </c>
      <c r="Y521" s="101"/>
      <c r="Z521" s="101"/>
      <c r="AA521" s="101" t="s">
        <v>224</v>
      </c>
    </row>
    <row r="522" spans="22:27" x14ac:dyDescent="0.2">
      <c r="V522" s="98" t="s">
        <v>727</v>
      </c>
      <c r="W522" s="99">
        <v>3</v>
      </c>
      <c r="X522" s="100"/>
      <c r="Y522" s="101"/>
      <c r="Z522" s="101"/>
      <c r="AA522" s="101" t="s">
        <v>213</v>
      </c>
    </row>
    <row r="523" spans="22:27" x14ac:dyDescent="0.2">
      <c r="V523" s="98" t="s">
        <v>728</v>
      </c>
      <c r="W523" s="99">
        <v>1</v>
      </c>
      <c r="X523" s="100"/>
      <c r="Y523" s="101"/>
      <c r="Z523" s="101"/>
      <c r="AA523" s="101" t="s">
        <v>213</v>
      </c>
    </row>
    <row r="524" spans="22:27" x14ac:dyDescent="0.2">
      <c r="V524" s="98" t="s">
        <v>729</v>
      </c>
      <c r="W524" s="99">
        <v>6</v>
      </c>
      <c r="X524" s="100"/>
      <c r="Y524" s="101"/>
      <c r="Z524" s="101"/>
      <c r="AA524" s="101" t="s">
        <v>213</v>
      </c>
    </row>
    <row r="525" spans="22:27" x14ac:dyDescent="0.2">
      <c r="V525" s="98" t="s">
        <v>730</v>
      </c>
      <c r="W525" s="99">
        <v>8</v>
      </c>
      <c r="X525" s="100" t="s">
        <v>86</v>
      </c>
      <c r="Y525" s="101"/>
      <c r="Z525" s="101"/>
      <c r="AA525" s="101" t="s">
        <v>224</v>
      </c>
    </row>
    <row r="526" spans="22:27" x14ac:dyDescent="0.2">
      <c r="V526" s="98" t="s">
        <v>731</v>
      </c>
      <c r="W526" s="99">
        <v>7</v>
      </c>
      <c r="X526" s="100"/>
      <c r="Y526" s="101"/>
      <c r="Z526" s="101"/>
      <c r="AA526" s="101" t="s">
        <v>213</v>
      </c>
    </row>
    <row r="527" spans="22:27" x14ac:dyDescent="0.2">
      <c r="V527" s="98" t="s">
        <v>732</v>
      </c>
      <c r="W527" s="99">
        <v>8</v>
      </c>
      <c r="X527" s="100"/>
      <c r="Y527" s="101"/>
      <c r="Z527" s="101"/>
      <c r="AA527" s="101" t="s">
        <v>213</v>
      </c>
    </row>
    <row r="528" spans="22:27" x14ac:dyDescent="0.2">
      <c r="V528" s="98" t="s">
        <v>733</v>
      </c>
      <c r="W528" s="99">
        <v>3</v>
      </c>
      <c r="X528" s="100"/>
      <c r="Y528" s="101" t="s">
        <v>86</v>
      </c>
      <c r="Z528" s="101"/>
      <c r="AA528" s="101" t="s">
        <v>230</v>
      </c>
    </row>
    <row r="529" spans="22:27" x14ac:dyDescent="0.2">
      <c r="V529" s="98" t="s">
        <v>135</v>
      </c>
      <c r="W529" s="99">
        <v>5</v>
      </c>
      <c r="X529" s="100"/>
      <c r="Y529" s="101" t="s">
        <v>86</v>
      </c>
      <c r="Z529" s="101"/>
      <c r="AA529" s="101" t="s">
        <v>230</v>
      </c>
    </row>
    <row r="530" spans="22:27" x14ac:dyDescent="0.2">
      <c r="V530" s="98" t="s">
        <v>175</v>
      </c>
      <c r="W530" s="99">
        <v>8</v>
      </c>
      <c r="X530" s="100"/>
      <c r="Y530" s="101"/>
      <c r="Z530" s="101"/>
      <c r="AA530" s="101" t="s">
        <v>213</v>
      </c>
    </row>
    <row r="531" spans="22:27" x14ac:dyDescent="0.2">
      <c r="V531" s="98" t="s">
        <v>734</v>
      </c>
      <c r="W531" s="99">
        <v>8</v>
      </c>
      <c r="X531" s="100"/>
      <c r="Y531" s="101"/>
      <c r="Z531" s="101"/>
      <c r="AA531" s="101" t="s">
        <v>213</v>
      </c>
    </row>
    <row r="532" spans="22:27" x14ac:dyDescent="0.2">
      <c r="V532" s="98" t="s">
        <v>735</v>
      </c>
      <c r="W532" s="99">
        <v>6</v>
      </c>
      <c r="X532" s="100" t="s">
        <v>86</v>
      </c>
      <c r="Y532" s="101"/>
      <c r="Z532" s="101"/>
      <c r="AA532" s="101" t="s">
        <v>224</v>
      </c>
    </row>
    <row r="533" spans="22:27" x14ac:dyDescent="0.2">
      <c r="V533" s="98" t="s">
        <v>736</v>
      </c>
      <c r="W533" s="99">
        <v>6</v>
      </c>
      <c r="X533" s="100"/>
      <c r="Y533" s="101"/>
      <c r="Z533" s="101"/>
      <c r="AA533" s="101" t="s">
        <v>213</v>
      </c>
    </row>
    <row r="534" spans="22:27" x14ac:dyDescent="0.2">
      <c r="V534" s="98" t="s">
        <v>737</v>
      </c>
      <c r="W534" s="102" t="s">
        <v>304</v>
      </c>
      <c r="X534" s="100"/>
      <c r="Y534" s="101"/>
      <c r="Z534" s="101"/>
      <c r="AA534" s="101" t="s">
        <v>213</v>
      </c>
    </row>
    <row r="535" spans="22:27" x14ac:dyDescent="0.2">
      <c r="V535" s="98" t="s">
        <v>738</v>
      </c>
      <c r="W535" s="99">
        <v>9</v>
      </c>
      <c r="X535" s="100"/>
      <c r="Y535" s="101"/>
      <c r="Z535" s="101"/>
      <c r="AA535" s="101" t="s">
        <v>213</v>
      </c>
    </row>
    <row r="536" spans="22:27" x14ac:dyDescent="0.2">
      <c r="V536" s="98" t="s">
        <v>739</v>
      </c>
      <c r="W536" s="99">
        <v>7</v>
      </c>
      <c r="X536" s="100"/>
      <c r="Y536" s="101"/>
      <c r="Z536" s="101"/>
      <c r="AA536" s="101" t="s">
        <v>213</v>
      </c>
    </row>
    <row r="537" spans="22:27" x14ac:dyDescent="0.2">
      <c r="V537" s="98" t="s">
        <v>740</v>
      </c>
      <c r="W537" s="99">
        <v>7</v>
      </c>
      <c r="X537" s="100"/>
      <c r="Y537" s="101"/>
      <c r="Z537" s="101"/>
      <c r="AA537" s="101" t="s">
        <v>213</v>
      </c>
    </row>
    <row r="538" spans="22:27" x14ac:dyDescent="0.2">
      <c r="V538" s="98" t="s">
        <v>741</v>
      </c>
      <c r="W538" s="99">
        <v>1</v>
      </c>
      <c r="X538" s="100"/>
      <c r="Y538" s="101"/>
      <c r="Z538" s="101"/>
      <c r="AA538" s="101" t="s">
        <v>213</v>
      </c>
    </row>
    <row r="539" spans="22:27" x14ac:dyDescent="0.2">
      <c r="V539" s="98" t="s">
        <v>742</v>
      </c>
      <c r="W539" s="99">
        <v>7</v>
      </c>
      <c r="X539" s="100"/>
      <c r="Y539" s="101"/>
      <c r="Z539" s="101"/>
      <c r="AA539" s="101" t="s">
        <v>213</v>
      </c>
    </row>
    <row r="540" spans="22:27" x14ac:dyDescent="0.2">
      <c r="V540" s="103" t="s">
        <v>105</v>
      </c>
      <c r="W540" s="104" t="s">
        <v>304</v>
      </c>
      <c r="X540" s="100"/>
      <c r="Y540" s="101"/>
      <c r="Z540" s="101"/>
      <c r="AA540" s="101" t="s">
        <v>213</v>
      </c>
    </row>
    <row r="541" spans="22:27" x14ac:dyDescent="0.2">
      <c r="V541" s="98" t="s">
        <v>743</v>
      </c>
      <c r="W541" s="99">
        <v>8</v>
      </c>
      <c r="X541" s="100"/>
      <c r="Y541" s="101"/>
      <c r="Z541" s="101"/>
      <c r="AA541" s="101" t="s">
        <v>213</v>
      </c>
    </row>
    <row r="542" spans="22:27" x14ac:dyDescent="0.2">
      <c r="V542" s="98" t="s">
        <v>744</v>
      </c>
      <c r="W542" s="99">
        <v>2</v>
      </c>
      <c r="X542" s="100"/>
      <c r="Y542" s="101"/>
      <c r="Z542" s="101"/>
      <c r="AA542" s="101" t="s">
        <v>213</v>
      </c>
    </row>
    <row r="543" spans="22:27" x14ac:dyDescent="0.2">
      <c r="V543" s="98" t="s">
        <v>745</v>
      </c>
      <c r="W543" s="99">
        <v>8</v>
      </c>
      <c r="X543" s="100"/>
      <c r="Y543" s="101"/>
      <c r="Z543" s="101"/>
      <c r="AA543" s="101" t="s">
        <v>213</v>
      </c>
    </row>
    <row r="544" spans="22:27" x14ac:dyDescent="0.2">
      <c r="V544" s="98" t="s">
        <v>746</v>
      </c>
      <c r="W544" s="99">
        <v>7</v>
      </c>
      <c r="X544" s="100"/>
      <c r="Y544" s="101"/>
      <c r="Z544" s="101"/>
      <c r="AA544" s="101" t="s">
        <v>213</v>
      </c>
    </row>
    <row r="545" spans="22:27" x14ac:dyDescent="0.2">
      <c r="V545" s="98" t="s">
        <v>747</v>
      </c>
      <c r="W545" s="99">
        <v>9</v>
      </c>
      <c r="X545" s="100"/>
      <c r="Y545" s="101"/>
      <c r="Z545" s="101"/>
      <c r="AA545" s="101" t="s">
        <v>213</v>
      </c>
    </row>
    <row r="546" spans="22:27" x14ac:dyDescent="0.2">
      <c r="V546" s="98" t="s">
        <v>748</v>
      </c>
      <c r="W546" s="99">
        <v>7</v>
      </c>
      <c r="X546" s="100"/>
      <c r="Y546" s="101"/>
      <c r="Z546" s="101"/>
      <c r="AA546" s="101" t="s">
        <v>213</v>
      </c>
    </row>
    <row r="547" spans="22:27" x14ac:dyDescent="0.2">
      <c r="V547" s="98" t="s">
        <v>749</v>
      </c>
      <c r="W547" s="99">
        <v>6</v>
      </c>
      <c r="X547" s="100" t="s">
        <v>86</v>
      </c>
      <c r="Y547" s="101" t="s">
        <v>86</v>
      </c>
      <c r="Z547" s="101"/>
      <c r="AA547" s="101" t="s">
        <v>230</v>
      </c>
    </row>
    <row r="548" spans="22:27" x14ac:dyDescent="0.2">
      <c r="V548" s="98" t="s">
        <v>750</v>
      </c>
      <c r="W548" s="99">
        <v>7</v>
      </c>
      <c r="X548" s="100"/>
      <c r="Y548" s="101"/>
      <c r="Z548" s="101"/>
      <c r="AA548" s="101" t="s">
        <v>213</v>
      </c>
    </row>
    <row r="549" spans="22:27" x14ac:dyDescent="0.2">
      <c r="V549" s="98" t="s">
        <v>751</v>
      </c>
      <c r="W549" s="99">
        <v>5</v>
      </c>
      <c r="X549" s="100"/>
      <c r="Y549" s="101"/>
      <c r="Z549" s="101"/>
      <c r="AA549" s="101" t="s">
        <v>213</v>
      </c>
    </row>
    <row r="550" spans="22:27" x14ac:dyDescent="0.2">
      <c r="V550" s="98" t="s">
        <v>752</v>
      </c>
      <c r="W550" s="99">
        <v>7</v>
      </c>
      <c r="X550" s="100"/>
      <c r="Y550" s="101"/>
      <c r="Z550" s="101"/>
      <c r="AA550" s="101" t="s">
        <v>213</v>
      </c>
    </row>
    <row r="551" spans="22:27" x14ac:dyDescent="0.2">
      <c r="V551" s="98" t="s">
        <v>753</v>
      </c>
      <c r="W551" s="99">
        <v>8</v>
      </c>
      <c r="X551" s="100"/>
      <c r="Y551" s="101"/>
      <c r="Z551" s="101"/>
      <c r="AA551" s="101" t="s">
        <v>213</v>
      </c>
    </row>
    <row r="552" spans="22:27" x14ac:dyDescent="0.2">
      <c r="V552" s="98" t="s">
        <v>754</v>
      </c>
      <c r="W552" s="99">
        <v>7</v>
      </c>
      <c r="X552" s="100"/>
      <c r="Y552" s="101"/>
      <c r="Z552" s="101"/>
      <c r="AA552" s="101" t="s">
        <v>213</v>
      </c>
    </row>
    <row r="553" spans="22:27" x14ac:dyDescent="0.2">
      <c r="V553" s="98" t="s">
        <v>178</v>
      </c>
      <c r="W553" s="99">
        <v>5</v>
      </c>
      <c r="X553" s="100"/>
      <c r="Y553" s="101"/>
      <c r="Z553" s="101"/>
      <c r="AA553" s="101" t="s">
        <v>213</v>
      </c>
    </row>
    <row r="554" spans="22:27" x14ac:dyDescent="0.2">
      <c r="V554" s="98" t="s">
        <v>755</v>
      </c>
      <c r="W554" s="99">
        <v>3</v>
      </c>
      <c r="X554" s="100"/>
      <c r="Y554" s="101"/>
      <c r="Z554" s="101"/>
      <c r="AA554" s="101" t="s">
        <v>213</v>
      </c>
    </row>
    <row r="555" spans="22:27" x14ac:dyDescent="0.2">
      <c r="V555" s="98" t="s">
        <v>190</v>
      </c>
      <c r="W555" s="99">
        <v>4</v>
      </c>
      <c r="X555" s="100" t="s">
        <v>86</v>
      </c>
      <c r="Y555" s="101"/>
      <c r="Z555" s="101"/>
      <c r="AA555" s="101" t="s">
        <v>224</v>
      </c>
    </row>
    <row r="556" spans="22:27" x14ac:dyDescent="0.2">
      <c r="V556" s="98" t="s">
        <v>756</v>
      </c>
      <c r="W556" s="99">
        <v>4</v>
      </c>
      <c r="X556" s="100"/>
      <c r="Y556" s="101"/>
      <c r="Z556" s="101"/>
      <c r="AA556" s="101" t="s">
        <v>213</v>
      </c>
    </row>
    <row r="557" spans="22:27" x14ac:dyDescent="0.2">
      <c r="V557" s="98" t="s">
        <v>757</v>
      </c>
      <c r="W557" s="99">
        <v>2</v>
      </c>
      <c r="X557" s="100" t="s">
        <v>86</v>
      </c>
      <c r="Y557" s="101"/>
      <c r="Z557" s="101"/>
      <c r="AA557" s="101" t="s">
        <v>224</v>
      </c>
    </row>
    <row r="558" spans="22:27" x14ac:dyDescent="0.2">
      <c r="V558" s="98" t="s">
        <v>758</v>
      </c>
      <c r="W558" s="99">
        <v>9</v>
      </c>
      <c r="X558" s="100"/>
      <c r="Y558" s="101"/>
      <c r="Z558" s="101"/>
      <c r="AA558" s="101" t="s">
        <v>213</v>
      </c>
    </row>
    <row r="559" spans="22:27" x14ac:dyDescent="0.2">
      <c r="V559" s="98" t="s">
        <v>759</v>
      </c>
      <c r="W559" s="99">
        <v>7</v>
      </c>
      <c r="X559" s="100"/>
      <c r="Y559" s="101" t="s">
        <v>86</v>
      </c>
      <c r="Z559" s="101"/>
      <c r="AA559" s="101" t="s">
        <v>230</v>
      </c>
    </row>
    <row r="560" spans="22:27" x14ac:dyDescent="0.2">
      <c r="V560" s="98" t="s">
        <v>760</v>
      </c>
      <c r="W560" s="99">
        <v>2</v>
      </c>
      <c r="X560" s="100"/>
      <c r="Y560" s="101"/>
      <c r="Z560" s="101"/>
      <c r="AA560" s="101" t="s">
        <v>213</v>
      </c>
    </row>
    <row r="561" spans="22:27" x14ac:dyDescent="0.2">
      <c r="V561" s="98" t="s">
        <v>761</v>
      </c>
      <c r="W561" s="99">
        <v>9</v>
      </c>
      <c r="X561" s="100"/>
      <c r="Y561" s="101"/>
      <c r="Z561" s="101"/>
      <c r="AA561" s="101" t="s">
        <v>213</v>
      </c>
    </row>
    <row r="562" spans="22:27" x14ac:dyDescent="0.2">
      <c r="V562" s="98" t="s">
        <v>762</v>
      </c>
      <c r="W562" s="99">
        <v>7</v>
      </c>
      <c r="X562" s="100"/>
      <c r="Y562" s="101"/>
      <c r="Z562" s="101"/>
      <c r="AA562" s="101" t="s">
        <v>213</v>
      </c>
    </row>
    <row r="563" spans="22:27" x14ac:dyDescent="0.2">
      <c r="V563" s="98" t="s">
        <v>763</v>
      </c>
      <c r="W563" s="99">
        <v>6</v>
      </c>
      <c r="X563" s="100"/>
      <c r="Y563" s="101"/>
      <c r="Z563" s="101"/>
      <c r="AA563" s="101" t="s">
        <v>213</v>
      </c>
    </row>
    <row r="564" spans="22:27" x14ac:dyDescent="0.2">
      <c r="V564" s="98" t="s">
        <v>764</v>
      </c>
      <c r="W564" s="99">
        <v>5</v>
      </c>
      <c r="X564" s="100"/>
      <c r="Y564" s="101"/>
      <c r="Z564" s="101"/>
      <c r="AA564" s="101" t="s">
        <v>213</v>
      </c>
    </row>
    <row r="565" spans="22:27" x14ac:dyDescent="0.2">
      <c r="V565" s="98" t="s">
        <v>765</v>
      </c>
      <c r="W565" s="99">
        <v>6</v>
      </c>
      <c r="X565" s="100" t="s">
        <v>86</v>
      </c>
      <c r="Y565" s="101"/>
      <c r="Z565" s="101" t="s">
        <v>86</v>
      </c>
      <c r="AA565" s="101" t="s">
        <v>218</v>
      </c>
    </row>
    <row r="566" spans="22:27" x14ac:dyDescent="0.2">
      <c r="V566" s="98" t="s">
        <v>766</v>
      </c>
      <c r="W566" s="99">
        <v>5</v>
      </c>
      <c r="X566" s="100"/>
      <c r="Y566" s="101"/>
      <c r="Z566" s="101"/>
      <c r="AA566" s="101" t="s">
        <v>213</v>
      </c>
    </row>
    <row r="567" spans="22:27" x14ac:dyDescent="0.2">
      <c r="V567" s="98" t="s">
        <v>767</v>
      </c>
      <c r="W567" s="99">
        <v>5</v>
      </c>
      <c r="X567" s="100"/>
      <c r="Y567" s="101"/>
      <c r="Z567" s="101"/>
      <c r="AA567" s="101" t="s">
        <v>213</v>
      </c>
    </row>
    <row r="568" spans="22:27" x14ac:dyDescent="0.2">
      <c r="V568" s="98" t="s">
        <v>768</v>
      </c>
      <c r="W568" s="99">
        <v>9</v>
      </c>
      <c r="X568" s="100"/>
      <c r="Y568" s="101"/>
      <c r="Z568" s="101"/>
      <c r="AA568" s="101" t="s">
        <v>213</v>
      </c>
    </row>
    <row r="569" spans="22:27" x14ac:dyDescent="0.2">
      <c r="V569" s="98" t="s">
        <v>769</v>
      </c>
      <c r="W569" s="99">
        <v>7</v>
      </c>
      <c r="X569" s="100" t="s">
        <v>86</v>
      </c>
      <c r="Y569" s="101"/>
      <c r="Z569" s="101"/>
      <c r="AA569" s="101" t="s">
        <v>224</v>
      </c>
    </row>
    <row r="570" spans="22:27" x14ac:dyDescent="0.2">
      <c r="V570" s="98" t="s">
        <v>770</v>
      </c>
      <c r="W570" s="99">
        <v>6</v>
      </c>
      <c r="X570" s="100" t="s">
        <v>86</v>
      </c>
      <c r="Y570" s="101"/>
      <c r="Z570" s="101"/>
      <c r="AA570" s="101" t="s">
        <v>224</v>
      </c>
    </row>
    <row r="571" spans="22:27" x14ac:dyDescent="0.2">
      <c r="V571" s="98" t="s">
        <v>131</v>
      </c>
      <c r="W571" s="99">
        <v>7</v>
      </c>
      <c r="X571" s="100" t="s">
        <v>86</v>
      </c>
      <c r="Y571" s="101"/>
      <c r="Z571" s="101" t="s">
        <v>86</v>
      </c>
      <c r="AA571" s="101" t="s">
        <v>218</v>
      </c>
    </row>
    <row r="572" spans="22:27" x14ac:dyDescent="0.2">
      <c r="V572" s="98" t="s">
        <v>771</v>
      </c>
      <c r="W572" s="99">
        <v>2</v>
      </c>
      <c r="X572" s="100"/>
      <c r="Y572" s="101"/>
      <c r="Z572" s="101"/>
      <c r="AA572" s="101" t="s">
        <v>213</v>
      </c>
    </row>
    <row r="573" spans="22:27" x14ac:dyDescent="0.2">
      <c r="V573" s="98" t="s">
        <v>772</v>
      </c>
      <c r="W573" s="99">
        <v>8</v>
      </c>
      <c r="X573" s="100"/>
      <c r="Y573" s="101"/>
      <c r="Z573" s="101"/>
      <c r="AA573" s="101" t="s">
        <v>213</v>
      </c>
    </row>
    <row r="574" spans="22:27" x14ac:dyDescent="0.2">
      <c r="V574" s="98" t="s">
        <v>773</v>
      </c>
      <c r="W574" s="99">
        <v>6</v>
      </c>
      <c r="X574" s="100" t="s">
        <v>86</v>
      </c>
      <c r="Y574" s="101"/>
      <c r="Z574" s="101"/>
      <c r="AA574" s="101" t="s">
        <v>224</v>
      </c>
    </row>
    <row r="575" spans="22:27" x14ac:dyDescent="0.2">
      <c r="V575" s="98" t="s">
        <v>774</v>
      </c>
      <c r="W575" s="99">
        <v>5</v>
      </c>
      <c r="X575" s="100"/>
      <c r="Y575" s="101"/>
      <c r="Z575" s="101"/>
      <c r="AA575" s="101" t="s">
        <v>213</v>
      </c>
    </row>
    <row r="576" spans="22:27" x14ac:dyDescent="0.2">
      <c r="V576" s="98" t="s">
        <v>775</v>
      </c>
      <c r="W576" s="99">
        <v>8</v>
      </c>
      <c r="X576" s="100"/>
      <c r="Y576" s="101"/>
      <c r="Z576" s="101"/>
      <c r="AA576" s="101" t="s">
        <v>213</v>
      </c>
    </row>
    <row r="577" spans="22:27" x14ac:dyDescent="0.2">
      <c r="V577" s="98" t="s">
        <v>776</v>
      </c>
      <c r="W577" s="99">
        <v>7</v>
      </c>
      <c r="X577" s="100"/>
      <c r="Y577" s="101"/>
      <c r="Z577" s="101"/>
      <c r="AA577" s="101" t="s">
        <v>213</v>
      </c>
    </row>
    <row r="578" spans="22:27" x14ac:dyDescent="0.2">
      <c r="V578" s="98" t="s">
        <v>777</v>
      </c>
      <c r="W578" s="99">
        <v>6</v>
      </c>
      <c r="X578" s="100"/>
      <c r="Y578" s="101"/>
      <c r="Z578" s="101"/>
      <c r="AA578" s="101" t="s">
        <v>213</v>
      </c>
    </row>
    <row r="579" spans="22:27" x14ac:dyDescent="0.2">
      <c r="V579" s="98" t="s">
        <v>778</v>
      </c>
      <c r="W579" s="99">
        <v>5</v>
      </c>
      <c r="X579" s="100"/>
      <c r="Y579" s="101"/>
      <c r="Z579" s="101"/>
      <c r="AA579" s="101" t="s">
        <v>213</v>
      </c>
    </row>
    <row r="580" spans="22:27" x14ac:dyDescent="0.2">
      <c r="V580" s="98" t="s">
        <v>779</v>
      </c>
      <c r="W580" s="99">
        <v>6</v>
      </c>
      <c r="X580" s="100" t="s">
        <v>86</v>
      </c>
      <c r="Y580" s="101"/>
      <c r="Z580" s="101"/>
      <c r="AA580" s="101" t="s">
        <v>224</v>
      </c>
    </row>
    <row r="581" spans="22:27" x14ac:dyDescent="0.2">
      <c r="V581" s="98" t="s">
        <v>780</v>
      </c>
      <c r="W581" s="99">
        <v>4</v>
      </c>
      <c r="X581" s="100"/>
      <c r="Y581" s="101"/>
      <c r="Z581" s="101"/>
      <c r="AA581" s="101" t="s">
        <v>213</v>
      </c>
    </row>
    <row r="582" spans="22:27" x14ac:dyDescent="0.2">
      <c r="V582" s="98" t="s">
        <v>781</v>
      </c>
      <c r="W582" s="99">
        <v>7</v>
      </c>
      <c r="X582" s="100" t="s">
        <v>86</v>
      </c>
      <c r="Y582" s="101"/>
      <c r="Z582" s="101"/>
      <c r="AA582" s="101" t="s">
        <v>224</v>
      </c>
    </row>
    <row r="583" spans="22:27" x14ac:dyDescent="0.2">
      <c r="V583" s="98" t="s">
        <v>782</v>
      </c>
      <c r="W583" s="99">
        <v>3</v>
      </c>
      <c r="X583" s="100"/>
      <c r="Y583" s="101" t="s">
        <v>86</v>
      </c>
      <c r="Z583" s="101"/>
      <c r="AA583" s="101" t="s">
        <v>230</v>
      </c>
    </row>
    <row r="584" spans="22:27" x14ac:dyDescent="0.2">
      <c r="V584" s="98" t="s">
        <v>783</v>
      </c>
      <c r="W584" s="99">
        <v>8</v>
      </c>
      <c r="X584" s="100" t="s">
        <v>86</v>
      </c>
      <c r="Y584" s="101"/>
      <c r="Z584" s="101"/>
      <c r="AA584" s="101" t="s">
        <v>224</v>
      </c>
    </row>
    <row r="585" spans="22:27" x14ac:dyDescent="0.2">
      <c r="V585" s="98" t="s">
        <v>784</v>
      </c>
      <c r="W585" s="99">
        <v>7</v>
      </c>
      <c r="X585" s="100" t="s">
        <v>86</v>
      </c>
      <c r="Y585" s="101"/>
      <c r="Z585" s="101" t="s">
        <v>86</v>
      </c>
      <c r="AA585" s="101" t="s">
        <v>218</v>
      </c>
    </row>
    <row r="586" spans="22:27" x14ac:dyDescent="0.2">
      <c r="V586" s="98" t="s">
        <v>785</v>
      </c>
      <c r="W586" s="99">
        <v>8</v>
      </c>
      <c r="X586" s="100"/>
      <c r="Y586" s="101"/>
      <c r="Z586" s="101"/>
      <c r="AA586" s="101" t="s">
        <v>213</v>
      </c>
    </row>
    <row r="587" spans="22:27" x14ac:dyDescent="0.2">
      <c r="V587" s="98" t="s">
        <v>132</v>
      </c>
      <c r="W587" s="102" t="s">
        <v>304</v>
      </c>
      <c r="X587" s="100"/>
      <c r="Y587" s="101" t="s">
        <v>86</v>
      </c>
      <c r="Z587" s="101"/>
      <c r="AA587" s="101" t="s">
        <v>230</v>
      </c>
    </row>
    <row r="588" spans="22:27" x14ac:dyDescent="0.2">
      <c r="V588" s="98" t="s">
        <v>786</v>
      </c>
      <c r="W588" s="99">
        <v>6</v>
      </c>
      <c r="X588" s="100"/>
      <c r="Y588" s="101"/>
      <c r="Z588" s="101"/>
      <c r="AA588" s="101" t="s">
        <v>213</v>
      </c>
    </row>
    <row r="589" spans="22:27" x14ac:dyDescent="0.2">
      <c r="V589" s="98" t="s">
        <v>787</v>
      </c>
      <c r="W589" s="99">
        <v>8</v>
      </c>
      <c r="X589" s="100"/>
      <c r="Y589" s="101"/>
      <c r="Z589" s="101"/>
      <c r="AA589" s="101" t="s">
        <v>213</v>
      </c>
    </row>
    <row r="590" spans="22:27" x14ac:dyDescent="0.2">
      <c r="V590" s="98" t="s">
        <v>788</v>
      </c>
      <c r="W590" s="99">
        <v>8</v>
      </c>
      <c r="X590" s="100"/>
      <c r="Y590" s="101"/>
      <c r="Z590" s="101"/>
      <c r="AA590" s="101" t="s">
        <v>213</v>
      </c>
    </row>
    <row r="591" spans="22:27" x14ac:dyDescent="0.2">
      <c r="V591" s="98" t="s">
        <v>789</v>
      </c>
      <c r="W591" s="99">
        <v>2</v>
      </c>
      <c r="X591" s="100"/>
      <c r="Y591" s="101" t="s">
        <v>86</v>
      </c>
      <c r="Z591" s="101"/>
      <c r="AA591" s="101" t="s">
        <v>230</v>
      </c>
    </row>
    <row r="592" spans="22:27" x14ac:dyDescent="0.2">
      <c r="V592" s="98" t="s">
        <v>790</v>
      </c>
      <c r="W592" s="99">
        <v>4</v>
      </c>
      <c r="X592" s="100"/>
      <c r="Y592" s="101" t="s">
        <v>86</v>
      </c>
      <c r="Z592" s="101"/>
      <c r="AA592" s="101" t="s">
        <v>230</v>
      </c>
    </row>
    <row r="593" spans="22:27" x14ac:dyDescent="0.2">
      <c r="V593" s="98" t="s">
        <v>791</v>
      </c>
      <c r="W593" s="99">
        <v>2</v>
      </c>
      <c r="X593" s="100"/>
      <c r="Y593" s="101" t="s">
        <v>86</v>
      </c>
      <c r="Z593" s="101"/>
      <c r="AA593" s="101" t="s">
        <v>230</v>
      </c>
    </row>
    <row r="594" spans="22:27" x14ac:dyDescent="0.2">
      <c r="V594" s="98" t="s">
        <v>792</v>
      </c>
      <c r="W594" s="99">
        <v>7</v>
      </c>
      <c r="X594" s="100"/>
      <c r="Y594" s="101"/>
      <c r="Z594" s="101"/>
      <c r="AA594" s="101" t="s">
        <v>213</v>
      </c>
    </row>
    <row r="595" spans="22:27" x14ac:dyDescent="0.2">
      <c r="V595" s="98" t="s">
        <v>793</v>
      </c>
      <c r="W595" s="99">
        <v>7</v>
      </c>
      <c r="X595" s="100"/>
      <c r="Y595" s="101" t="s">
        <v>86</v>
      </c>
      <c r="Z595" s="101"/>
      <c r="AA595" s="101" t="s">
        <v>230</v>
      </c>
    </row>
    <row r="596" spans="22:27" x14ac:dyDescent="0.2">
      <c r="V596" s="98" t="s">
        <v>794</v>
      </c>
      <c r="W596" s="99">
        <v>7</v>
      </c>
      <c r="X596" s="100"/>
      <c r="Y596" s="101"/>
      <c r="Z596" s="101"/>
      <c r="AA596" s="101" t="s">
        <v>213</v>
      </c>
    </row>
    <row r="597" spans="22:27" x14ac:dyDescent="0.2">
      <c r="V597" s="98" t="s">
        <v>795</v>
      </c>
      <c r="W597" s="99">
        <v>8</v>
      </c>
      <c r="X597" s="100"/>
      <c r="Y597" s="101"/>
      <c r="Z597" s="101"/>
      <c r="AA597" s="101" t="s">
        <v>213</v>
      </c>
    </row>
    <row r="598" spans="22:27" x14ac:dyDescent="0.2">
      <c r="V598" s="98" t="s">
        <v>796</v>
      </c>
      <c r="W598" s="99">
        <v>8</v>
      </c>
      <c r="X598" s="100" t="s">
        <v>86</v>
      </c>
      <c r="Y598" s="101"/>
      <c r="Z598" s="101" t="s">
        <v>86</v>
      </c>
      <c r="AA598" s="101" t="s">
        <v>218</v>
      </c>
    </row>
    <row r="599" spans="22:27" x14ac:dyDescent="0.2">
      <c r="V599" s="98" t="s">
        <v>797</v>
      </c>
      <c r="W599" s="99">
        <v>4</v>
      </c>
      <c r="X599" s="100"/>
      <c r="Y599" s="101" t="s">
        <v>86</v>
      </c>
      <c r="Z599" s="101"/>
      <c r="AA599" s="101" t="s">
        <v>230</v>
      </c>
    </row>
    <row r="600" spans="22:27" x14ac:dyDescent="0.2">
      <c r="V600" s="98" t="s">
        <v>798</v>
      </c>
      <c r="W600" s="99">
        <v>8</v>
      </c>
      <c r="X600" s="100" t="s">
        <v>86</v>
      </c>
      <c r="Y600" s="101"/>
      <c r="Z600" s="101"/>
      <c r="AA600" s="101" t="s">
        <v>224</v>
      </c>
    </row>
    <row r="601" spans="22:27" x14ac:dyDescent="0.2">
      <c r="V601" s="98" t="s">
        <v>799</v>
      </c>
      <c r="W601" s="99">
        <v>7</v>
      </c>
      <c r="X601" s="100"/>
      <c r="Y601" s="101"/>
      <c r="Z601" s="101"/>
      <c r="AA601" s="101" t="s">
        <v>213</v>
      </c>
    </row>
    <row r="602" spans="22:27" x14ac:dyDescent="0.2">
      <c r="V602" s="98" t="s">
        <v>800</v>
      </c>
      <c r="W602" s="99">
        <v>8</v>
      </c>
      <c r="X602" s="100"/>
      <c r="Y602" s="101"/>
      <c r="Z602" s="101"/>
      <c r="AA602" s="101" t="s">
        <v>213</v>
      </c>
    </row>
    <row r="603" spans="22:27" x14ac:dyDescent="0.2">
      <c r="V603" s="98" t="s">
        <v>801</v>
      </c>
      <c r="W603" s="99">
        <v>8</v>
      </c>
      <c r="X603" s="100"/>
      <c r="Y603" s="101"/>
      <c r="Z603" s="101"/>
      <c r="AA603" s="101" t="s">
        <v>213</v>
      </c>
    </row>
    <row r="604" spans="22:27" x14ac:dyDescent="0.2">
      <c r="V604" s="98" t="s">
        <v>173</v>
      </c>
      <c r="W604" s="99">
        <v>5</v>
      </c>
      <c r="X604" s="100"/>
      <c r="Y604" s="101"/>
      <c r="Z604" s="101"/>
      <c r="AA604" s="101" t="s">
        <v>213</v>
      </c>
    </row>
    <row r="605" spans="22:27" x14ac:dyDescent="0.2">
      <c r="V605" s="98" t="s">
        <v>802</v>
      </c>
      <c r="W605" s="99">
        <v>3</v>
      </c>
      <c r="X605" s="100"/>
      <c r="Y605" s="101" t="s">
        <v>86</v>
      </c>
      <c r="Z605" s="101"/>
      <c r="AA605" s="101" t="s">
        <v>230</v>
      </c>
    </row>
    <row r="606" spans="22:27" x14ac:dyDescent="0.2">
      <c r="V606" s="98" t="s">
        <v>803</v>
      </c>
      <c r="W606" s="99">
        <v>7</v>
      </c>
      <c r="X606" s="100"/>
      <c r="Y606" s="101"/>
      <c r="Z606" s="101"/>
      <c r="AA606" s="101" t="s">
        <v>213</v>
      </c>
    </row>
    <row r="607" spans="22:27" x14ac:dyDescent="0.2">
      <c r="V607" s="98" t="s">
        <v>804</v>
      </c>
      <c r="W607" s="99">
        <v>8</v>
      </c>
      <c r="X607" s="100"/>
      <c r="Y607" s="101" t="s">
        <v>86</v>
      </c>
      <c r="Z607" s="101"/>
      <c r="AA607" s="101" t="s">
        <v>230</v>
      </c>
    </row>
    <row r="608" spans="22:27" x14ac:dyDescent="0.2">
      <c r="V608" s="98" t="s">
        <v>805</v>
      </c>
      <c r="W608" s="99">
        <v>6</v>
      </c>
      <c r="X608" s="100"/>
      <c r="Y608" s="101"/>
      <c r="Z608" s="101"/>
      <c r="AA608" s="101" t="s">
        <v>213</v>
      </c>
    </row>
    <row r="609" spans="22:27" x14ac:dyDescent="0.2">
      <c r="V609" s="98" t="s">
        <v>806</v>
      </c>
      <c r="W609" s="99">
        <v>6</v>
      </c>
      <c r="X609" s="100" t="s">
        <v>86</v>
      </c>
      <c r="Y609" s="101"/>
      <c r="Z609" s="101" t="s">
        <v>86</v>
      </c>
      <c r="AA609" s="101" t="s">
        <v>218</v>
      </c>
    </row>
    <row r="610" spans="22:27" x14ac:dyDescent="0.2">
      <c r="V610" s="98" t="s">
        <v>807</v>
      </c>
      <c r="W610" s="99">
        <v>7</v>
      </c>
      <c r="X610" s="100" t="s">
        <v>86</v>
      </c>
      <c r="Y610" s="101"/>
      <c r="Z610" s="101" t="s">
        <v>86</v>
      </c>
      <c r="AA610" s="101" t="s">
        <v>218</v>
      </c>
    </row>
    <row r="611" spans="22:27" x14ac:dyDescent="0.2">
      <c r="V611" s="98" t="s">
        <v>808</v>
      </c>
      <c r="W611" s="99">
        <v>3</v>
      </c>
      <c r="X611" s="100"/>
      <c r="Y611" s="101"/>
      <c r="Z611" s="101"/>
      <c r="AA611" s="101" t="s">
        <v>213</v>
      </c>
    </row>
    <row r="612" spans="22:27" x14ac:dyDescent="0.2">
      <c r="V612" s="98" t="s">
        <v>809</v>
      </c>
      <c r="W612" s="99">
        <v>8</v>
      </c>
      <c r="X612" s="100"/>
      <c r="Y612" s="101"/>
      <c r="Z612" s="101"/>
      <c r="AA612" s="101" t="s">
        <v>213</v>
      </c>
    </row>
    <row r="613" spans="22:27" x14ac:dyDescent="0.2">
      <c r="V613" s="98" t="s">
        <v>810</v>
      </c>
      <c r="W613" s="99">
        <v>7</v>
      </c>
      <c r="X613" s="100"/>
      <c r="Y613" s="101"/>
      <c r="Z613" s="101"/>
      <c r="AA613" s="101" t="s">
        <v>213</v>
      </c>
    </row>
    <row r="614" spans="22:27" x14ac:dyDescent="0.2">
      <c r="V614" s="98" t="s">
        <v>811</v>
      </c>
      <c r="W614" s="99">
        <v>5</v>
      </c>
      <c r="X614" s="100"/>
      <c r="Y614" s="101"/>
      <c r="Z614" s="101"/>
      <c r="AA614" s="101" t="s">
        <v>213</v>
      </c>
    </row>
    <row r="615" spans="22:27" x14ac:dyDescent="0.2">
      <c r="V615" s="98" t="s">
        <v>812</v>
      </c>
      <c r="W615" s="99">
        <v>5</v>
      </c>
      <c r="X615" s="100"/>
      <c r="Y615" s="101"/>
      <c r="Z615" s="101"/>
      <c r="AA615" s="101" t="s">
        <v>213</v>
      </c>
    </row>
    <row r="616" spans="22:27" x14ac:dyDescent="0.2">
      <c r="V616" s="98" t="s">
        <v>813</v>
      </c>
      <c r="W616" s="99">
        <v>9</v>
      </c>
      <c r="X616" s="100"/>
      <c r="Y616" s="101"/>
      <c r="Z616" s="101"/>
      <c r="AA616" s="101" t="s">
        <v>213</v>
      </c>
    </row>
    <row r="617" spans="22:27" x14ac:dyDescent="0.2">
      <c r="V617" s="98" t="s">
        <v>814</v>
      </c>
      <c r="W617" s="99">
        <v>7</v>
      </c>
      <c r="X617" s="100" t="s">
        <v>86</v>
      </c>
      <c r="Y617" s="101"/>
      <c r="Z617" s="101" t="s">
        <v>86</v>
      </c>
      <c r="AA617" s="101" t="s">
        <v>218</v>
      </c>
    </row>
    <row r="618" spans="22:27" x14ac:dyDescent="0.2">
      <c r="V618" s="98" t="s">
        <v>815</v>
      </c>
      <c r="W618" s="99">
        <v>8</v>
      </c>
      <c r="X618" s="100" t="s">
        <v>86</v>
      </c>
      <c r="Y618" s="101" t="s">
        <v>86</v>
      </c>
      <c r="Z618" s="101"/>
      <c r="AA618" s="101" t="s">
        <v>230</v>
      </c>
    </row>
    <row r="619" spans="22:27" x14ac:dyDescent="0.2">
      <c r="V619" s="98" t="s">
        <v>816</v>
      </c>
      <c r="W619" s="99">
        <v>4</v>
      </c>
      <c r="X619" s="100"/>
      <c r="Y619" s="101"/>
      <c r="Z619" s="101"/>
      <c r="AA619" s="101" t="s">
        <v>213</v>
      </c>
    </row>
    <row r="620" spans="22:27" x14ac:dyDescent="0.2">
      <c r="V620" s="98" t="s">
        <v>817</v>
      </c>
      <c r="W620" s="99">
        <v>2</v>
      </c>
      <c r="X620" s="100" t="s">
        <v>86</v>
      </c>
      <c r="Y620" s="101" t="s">
        <v>86</v>
      </c>
      <c r="Z620" s="101"/>
      <c r="AA620" s="101" t="s">
        <v>213</v>
      </c>
    </row>
    <row r="621" spans="22:27" x14ac:dyDescent="0.2">
      <c r="V621" s="98" t="s">
        <v>818</v>
      </c>
      <c r="W621" s="99">
        <v>8</v>
      </c>
      <c r="X621" s="100"/>
      <c r="Y621" s="101"/>
      <c r="Z621" s="101"/>
      <c r="AA621" s="101" t="s">
        <v>213</v>
      </c>
    </row>
    <row r="622" spans="22:27" x14ac:dyDescent="0.2">
      <c r="V622" s="98" t="s">
        <v>819</v>
      </c>
      <c r="W622" s="99">
        <v>9</v>
      </c>
      <c r="X622" s="100"/>
      <c r="Y622" s="101"/>
      <c r="Z622" s="101"/>
      <c r="AA622" s="101" t="s">
        <v>213</v>
      </c>
    </row>
    <row r="623" spans="22:27" x14ac:dyDescent="0.2">
      <c r="V623" s="98" t="s">
        <v>820</v>
      </c>
      <c r="W623" s="99">
        <v>7</v>
      </c>
      <c r="X623" s="100"/>
      <c r="Y623" s="101"/>
      <c r="Z623" s="101"/>
      <c r="AA623" s="101" t="s">
        <v>213</v>
      </c>
    </row>
    <row r="624" spans="22:27" x14ac:dyDescent="0.2">
      <c r="V624" s="98" t="s">
        <v>821</v>
      </c>
      <c r="W624" s="99">
        <v>8</v>
      </c>
      <c r="X624" s="100"/>
      <c r="Y624" s="101"/>
      <c r="Z624" s="101"/>
      <c r="AA624" s="101" t="s">
        <v>213</v>
      </c>
    </row>
    <row r="625" spans="22:27" x14ac:dyDescent="0.2">
      <c r="V625" s="98" t="s">
        <v>822</v>
      </c>
      <c r="W625" s="99">
        <v>5</v>
      </c>
      <c r="X625" s="100"/>
      <c r="Y625" s="101"/>
      <c r="Z625" s="101"/>
      <c r="AA625" s="101" t="s">
        <v>213</v>
      </c>
    </row>
    <row r="626" spans="22:27" x14ac:dyDescent="0.2">
      <c r="V626" s="98" t="s">
        <v>823</v>
      </c>
      <c r="W626" s="99">
        <v>9</v>
      </c>
      <c r="X626" s="100"/>
      <c r="Y626" s="101"/>
      <c r="Z626" s="101"/>
      <c r="AA626" s="101" t="s">
        <v>213</v>
      </c>
    </row>
    <row r="627" spans="22:27" x14ac:dyDescent="0.2">
      <c r="V627" s="98" t="s">
        <v>824</v>
      </c>
      <c r="W627" s="99">
        <v>7</v>
      </c>
      <c r="X627" s="100"/>
      <c r="Y627" s="101"/>
      <c r="Z627" s="101"/>
      <c r="AA627" s="101" t="s">
        <v>213</v>
      </c>
    </row>
    <row r="628" spans="22:27" x14ac:dyDescent="0.2">
      <c r="V628" s="98" t="s">
        <v>825</v>
      </c>
      <c r="W628" s="99">
        <v>8</v>
      </c>
      <c r="X628" s="100"/>
      <c r="Y628" s="101"/>
      <c r="Z628" s="101"/>
      <c r="AA628" s="101" t="s">
        <v>213</v>
      </c>
    </row>
    <row r="629" spans="22:27" x14ac:dyDescent="0.2">
      <c r="V629" s="98" t="s">
        <v>826</v>
      </c>
      <c r="W629" s="99">
        <v>9</v>
      </c>
      <c r="X629" s="100"/>
      <c r="Y629" s="101"/>
      <c r="Z629" s="101"/>
      <c r="AA629" s="101" t="s">
        <v>213</v>
      </c>
    </row>
    <row r="630" spans="22:27" x14ac:dyDescent="0.2">
      <c r="V630" s="98" t="s">
        <v>827</v>
      </c>
      <c r="W630" s="99">
        <v>5</v>
      </c>
      <c r="X630" s="100"/>
      <c r="Y630" s="101"/>
      <c r="Z630" s="101"/>
      <c r="AA630" s="101" t="s">
        <v>213</v>
      </c>
    </row>
    <row r="631" spans="22:27" x14ac:dyDescent="0.2">
      <c r="V631" s="98" t="s">
        <v>828</v>
      </c>
      <c r="W631" s="99">
        <v>8</v>
      </c>
      <c r="X631" s="100"/>
      <c r="Y631" s="101"/>
      <c r="Z631" s="101"/>
      <c r="AA631" s="101" t="s">
        <v>213</v>
      </c>
    </row>
    <row r="632" spans="22:27" x14ac:dyDescent="0.2">
      <c r="V632" s="98" t="s">
        <v>829</v>
      </c>
      <c r="W632" s="99">
        <v>6</v>
      </c>
      <c r="X632" s="100" t="s">
        <v>86</v>
      </c>
      <c r="Y632" s="101"/>
      <c r="Z632" s="101" t="s">
        <v>86</v>
      </c>
      <c r="AA632" s="101" t="s">
        <v>218</v>
      </c>
    </row>
    <row r="633" spans="22:27" x14ac:dyDescent="0.2">
      <c r="V633" s="98" t="s">
        <v>830</v>
      </c>
      <c r="W633" s="99">
        <v>2</v>
      </c>
      <c r="X633" s="100"/>
      <c r="Y633" s="101"/>
      <c r="Z633" s="101"/>
      <c r="AA633" s="101" t="s">
        <v>213</v>
      </c>
    </row>
    <row r="634" spans="22:27" x14ac:dyDescent="0.2">
      <c r="V634" s="98" t="s">
        <v>831</v>
      </c>
      <c r="W634" s="99">
        <v>7</v>
      </c>
      <c r="X634" s="100" t="s">
        <v>86</v>
      </c>
      <c r="Y634" s="101"/>
      <c r="Z634" s="101"/>
      <c r="AA634" s="101" t="s">
        <v>224</v>
      </c>
    </row>
    <row r="635" spans="22:27" x14ac:dyDescent="0.2">
      <c r="V635" s="98" t="s">
        <v>832</v>
      </c>
      <c r="W635" s="99">
        <v>7</v>
      </c>
      <c r="X635" s="100" t="s">
        <v>86</v>
      </c>
      <c r="Y635" s="101"/>
      <c r="Z635" s="101"/>
      <c r="AA635" s="101" t="s">
        <v>224</v>
      </c>
    </row>
    <row r="636" spans="22:27" x14ac:dyDescent="0.2">
      <c r="V636" s="98" t="s">
        <v>833</v>
      </c>
      <c r="W636" s="99">
        <v>6</v>
      </c>
      <c r="X636" s="100" t="s">
        <v>86</v>
      </c>
      <c r="Y636" s="101"/>
      <c r="Z636" s="101"/>
      <c r="AA636" s="101" t="s">
        <v>224</v>
      </c>
    </row>
    <row r="637" spans="22:27" x14ac:dyDescent="0.2">
      <c r="V637" s="98" t="s">
        <v>834</v>
      </c>
      <c r="W637" s="99">
        <v>2</v>
      </c>
      <c r="X637" s="100"/>
      <c r="Y637" s="101"/>
      <c r="Z637" s="101"/>
      <c r="AA637" s="101" t="s">
        <v>213</v>
      </c>
    </row>
    <row r="638" spans="22:27" x14ac:dyDescent="0.2">
      <c r="V638" s="98" t="s">
        <v>835</v>
      </c>
      <c r="W638" s="99">
        <v>3</v>
      </c>
      <c r="X638" s="100"/>
      <c r="Y638" s="101"/>
      <c r="Z638" s="101"/>
      <c r="AA638" s="101" t="s">
        <v>213</v>
      </c>
    </row>
    <row r="639" spans="22:27" x14ac:dyDescent="0.2">
      <c r="V639" s="98" t="s">
        <v>836</v>
      </c>
      <c r="W639" s="99">
        <v>7</v>
      </c>
      <c r="X639" s="100"/>
      <c r="Y639" s="101"/>
      <c r="Z639" s="101"/>
      <c r="AA639" s="101" t="s">
        <v>213</v>
      </c>
    </row>
    <row r="640" spans="22:27" x14ac:dyDescent="0.2">
      <c r="V640" s="98" t="s">
        <v>837</v>
      </c>
      <c r="W640" s="99">
        <v>8</v>
      </c>
      <c r="X640" s="100"/>
      <c r="Y640" s="101"/>
      <c r="Z640" s="101"/>
      <c r="AA640" s="101" t="s">
        <v>213</v>
      </c>
    </row>
    <row r="641" spans="22:27" x14ac:dyDescent="0.2">
      <c r="V641" s="98" t="s">
        <v>838</v>
      </c>
      <c r="W641" s="99">
        <v>3</v>
      </c>
      <c r="X641" s="100"/>
      <c r="Y641" s="101" t="s">
        <v>86</v>
      </c>
      <c r="Z641" s="101"/>
      <c r="AA641" s="101" t="s">
        <v>230</v>
      </c>
    </row>
    <row r="642" spans="22:27" x14ac:dyDescent="0.2">
      <c r="V642" s="98" t="s">
        <v>839</v>
      </c>
      <c r="W642" s="99">
        <v>7</v>
      </c>
      <c r="X642" s="100"/>
      <c r="Y642" s="101"/>
      <c r="Z642" s="101"/>
      <c r="AA642" s="101" t="s">
        <v>213</v>
      </c>
    </row>
    <row r="643" spans="22:27" x14ac:dyDescent="0.2">
      <c r="V643" s="98" t="s">
        <v>840</v>
      </c>
      <c r="W643" s="99">
        <v>7</v>
      </c>
      <c r="X643" s="100"/>
      <c r="Y643" s="101"/>
      <c r="Z643" s="101"/>
      <c r="AA643" s="101" t="s">
        <v>213</v>
      </c>
    </row>
    <row r="644" spans="22:27" x14ac:dyDescent="0.2">
      <c r="V644" s="98" t="s">
        <v>841</v>
      </c>
      <c r="W644" s="99">
        <v>4</v>
      </c>
      <c r="X644" s="100" t="s">
        <v>86</v>
      </c>
      <c r="Y644" s="101"/>
      <c r="Z644" s="101"/>
      <c r="AA644" s="101" t="s">
        <v>224</v>
      </c>
    </row>
    <row r="645" spans="22:27" x14ac:dyDescent="0.2">
      <c r="V645" s="98" t="s">
        <v>842</v>
      </c>
      <c r="W645" s="99">
        <v>6</v>
      </c>
      <c r="X645" s="100"/>
      <c r="Y645" s="101"/>
      <c r="Z645" s="101"/>
      <c r="AA645" s="101" t="s">
        <v>213</v>
      </c>
    </row>
    <row r="646" spans="22:27" x14ac:dyDescent="0.2">
      <c r="V646" s="98" t="s">
        <v>843</v>
      </c>
      <c r="W646" s="99">
        <v>2</v>
      </c>
      <c r="X646" s="100" t="s">
        <v>86</v>
      </c>
      <c r="Y646" s="101"/>
      <c r="Z646" s="101"/>
      <c r="AA646" s="101" t="s">
        <v>213</v>
      </c>
    </row>
    <row r="647" spans="22:27" x14ac:dyDescent="0.2">
      <c r="V647" s="98" t="s">
        <v>844</v>
      </c>
      <c r="W647" s="99">
        <v>7</v>
      </c>
      <c r="X647" s="100" t="s">
        <v>86</v>
      </c>
      <c r="Y647" s="101"/>
      <c r="Z647" s="101"/>
      <c r="AA647" s="101" t="s">
        <v>224</v>
      </c>
    </row>
    <row r="648" spans="22:27" x14ac:dyDescent="0.2">
      <c r="V648" s="98" t="s">
        <v>845</v>
      </c>
      <c r="W648" s="99">
        <v>9</v>
      </c>
      <c r="X648" s="100" t="s">
        <v>86</v>
      </c>
      <c r="Y648" s="101"/>
      <c r="Z648" s="101"/>
      <c r="AA648" s="101" t="s">
        <v>224</v>
      </c>
    </row>
    <row r="649" spans="22:27" x14ac:dyDescent="0.2">
      <c r="V649" s="98" t="s">
        <v>846</v>
      </c>
      <c r="W649" s="99">
        <v>9</v>
      </c>
      <c r="X649" s="100"/>
      <c r="Y649" s="101"/>
      <c r="Z649" s="101"/>
      <c r="AA649" s="101" t="s">
        <v>213</v>
      </c>
    </row>
    <row r="650" spans="22:27" x14ac:dyDescent="0.2">
      <c r="V650" s="98" t="s">
        <v>847</v>
      </c>
      <c r="W650" s="99">
        <v>6</v>
      </c>
      <c r="X650" s="100" t="s">
        <v>86</v>
      </c>
      <c r="Y650" s="101"/>
      <c r="Z650" s="101"/>
      <c r="AA650" s="101" t="s">
        <v>224</v>
      </c>
    </row>
    <row r="651" spans="22:27" x14ac:dyDescent="0.2">
      <c r="V651" s="98" t="s">
        <v>848</v>
      </c>
      <c r="W651" s="99">
        <v>6</v>
      </c>
      <c r="X651" s="100"/>
      <c r="Y651" s="101"/>
      <c r="Z651" s="101"/>
      <c r="AA651" s="101" t="s">
        <v>213</v>
      </c>
    </row>
    <row r="652" spans="22:27" x14ac:dyDescent="0.2">
      <c r="V652" s="98" t="s">
        <v>849</v>
      </c>
      <c r="W652" s="99">
        <v>8</v>
      </c>
      <c r="X652" s="100" t="s">
        <v>86</v>
      </c>
      <c r="Y652" s="101"/>
      <c r="Z652" s="101"/>
      <c r="AA652" s="101" t="s">
        <v>224</v>
      </c>
    </row>
    <row r="653" spans="22:27" x14ac:dyDescent="0.2">
      <c r="V653" s="98" t="s">
        <v>850</v>
      </c>
      <c r="W653" s="99">
        <v>5</v>
      </c>
      <c r="X653" s="100" t="s">
        <v>86</v>
      </c>
      <c r="Y653" s="101"/>
      <c r="Z653" s="101"/>
      <c r="AA653" s="101" t="s">
        <v>224</v>
      </c>
    </row>
    <row r="654" spans="22:27" x14ac:dyDescent="0.2">
      <c r="V654" s="98" t="s">
        <v>851</v>
      </c>
      <c r="W654" s="99">
        <v>7</v>
      </c>
      <c r="X654" s="100"/>
      <c r="Y654" s="101"/>
      <c r="Z654" s="101"/>
      <c r="AA654" s="101" t="s">
        <v>213</v>
      </c>
    </row>
    <row r="655" spans="22:27" x14ac:dyDescent="0.2">
      <c r="V655" s="98" t="s">
        <v>852</v>
      </c>
      <c r="W655" s="99">
        <v>7</v>
      </c>
      <c r="X655" s="100"/>
      <c r="Y655" s="101"/>
      <c r="Z655" s="101"/>
      <c r="AA655" s="101" t="s">
        <v>213</v>
      </c>
    </row>
    <row r="656" spans="22:27" x14ac:dyDescent="0.2">
      <c r="V656" s="98" t="s">
        <v>853</v>
      </c>
      <c r="W656" s="99">
        <v>9</v>
      </c>
      <c r="X656" s="100"/>
      <c r="Y656" s="101"/>
      <c r="Z656" s="101"/>
      <c r="AA656" s="101" t="s">
        <v>213</v>
      </c>
    </row>
    <row r="657" spans="22:27" x14ac:dyDescent="0.2">
      <c r="V657" s="98" t="s">
        <v>854</v>
      </c>
      <c r="W657" s="99">
        <v>8</v>
      </c>
      <c r="X657" s="100"/>
      <c r="Y657" s="101"/>
      <c r="Z657" s="101"/>
      <c r="AA657" s="101" t="s">
        <v>213</v>
      </c>
    </row>
    <row r="658" spans="22:27" x14ac:dyDescent="0.2">
      <c r="V658" s="98" t="s">
        <v>855</v>
      </c>
      <c r="W658" s="99">
        <v>5</v>
      </c>
      <c r="X658" s="100"/>
      <c r="Y658" s="101"/>
      <c r="Z658" s="101"/>
      <c r="AA658" s="101" t="s">
        <v>213</v>
      </c>
    </row>
    <row r="659" spans="22:27" x14ac:dyDescent="0.2">
      <c r="V659" s="98" t="s">
        <v>856</v>
      </c>
      <c r="W659" s="99">
        <v>9</v>
      </c>
      <c r="X659" s="100"/>
      <c r="Y659" s="101"/>
      <c r="Z659" s="101"/>
      <c r="AA659" s="101" t="s">
        <v>213</v>
      </c>
    </row>
    <row r="660" spans="22:27" x14ac:dyDescent="0.2">
      <c r="V660" s="98" t="s">
        <v>857</v>
      </c>
      <c r="W660" s="99">
        <v>4</v>
      </c>
      <c r="X660" s="100"/>
      <c r="Y660" s="101"/>
      <c r="Z660" s="101"/>
      <c r="AA660" s="101" t="s">
        <v>213</v>
      </c>
    </row>
    <row r="661" spans="22:27" x14ac:dyDescent="0.2">
      <c r="V661" s="98" t="s">
        <v>858</v>
      </c>
      <c r="W661" s="99">
        <v>7</v>
      </c>
      <c r="X661" s="100"/>
      <c r="Y661" s="101"/>
      <c r="Z661" s="101"/>
      <c r="AA661" s="101" t="s">
        <v>213</v>
      </c>
    </row>
    <row r="662" spans="22:27" x14ac:dyDescent="0.2">
      <c r="V662" s="98" t="s">
        <v>859</v>
      </c>
      <c r="W662" s="99">
        <v>5</v>
      </c>
      <c r="X662" s="100"/>
      <c r="Y662" s="101" t="s">
        <v>86</v>
      </c>
      <c r="Z662" s="101"/>
      <c r="AA662" s="101" t="s">
        <v>230</v>
      </c>
    </row>
    <row r="663" spans="22:27" x14ac:dyDescent="0.2">
      <c r="V663" s="98" t="s">
        <v>860</v>
      </c>
      <c r="W663" s="99">
        <v>10</v>
      </c>
      <c r="X663" s="100"/>
      <c r="Y663" s="101"/>
      <c r="Z663" s="101"/>
      <c r="AA663" s="101" t="s">
        <v>213</v>
      </c>
    </row>
    <row r="664" spans="22:27" x14ac:dyDescent="0.2">
      <c r="V664" s="98" t="s">
        <v>861</v>
      </c>
      <c r="W664" s="99">
        <v>6</v>
      </c>
      <c r="X664" s="100"/>
      <c r="Y664" s="101"/>
      <c r="Z664" s="101"/>
      <c r="AA664" s="101" t="s">
        <v>213</v>
      </c>
    </row>
    <row r="665" spans="22:27" x14ac:dyDescent="0.2">
      <c r="V665" s="98" t="s">
        <v>862</v>
      </c>
      <c r="W665" s="99">
        <v>5</v>
      </c>
      <c r="X665" s="100"/>
      <c r="Y665" s="101" t="s">
        <v>86</v>
      </c>
      <c r="Z665" s="101"/>
      <c r="AA665" s="101" t="s">
        <v>230</v>
      </c>
    </row>
    <row r="666" spans="22:27" x14ac:dyDescent="0.2">
      <c r="V666" s="98" t="s">
        <v>863</v>
      </c>
      <c r="W666" s="99">
        <v>8</v>
      </c>
      <c r="X666" s="100"/>
      <c r="Y666" s="101"/>
      <c r="Z666" s="101"/>
      <c r="AA666" s="101" t="s">
        <v>213</v>
      </c>
    </row>
    <row r="667" spans="22:27" x14ac:dyDescent="0.2">
      <c r="V667" s="98" t="s">
        <v>166</v>
      </c>
      <c r="W667" s="99">
        <v>5</v>
      </c>
      <c r="X667" s="100"/>
      <c r="Y667" s="101"/>
      <c r="Z667" s="101"/>
      <c r="AA667" s="101" t="s">
        <v>213</v>
      </c>
    </row>
    <row r="668" spans="22:27" x14ac:dyDescent="0.2">
      <c r="V668" s="98" t="s">
        <v>864</v>
      </c>
      <c r="W668" s="99">
        <v>6</v>
      </c>
      <c r="X668" s="100"/>
      <c r="Y668" s="101"/>
      <c r="Z668" s="101"/>
      <c r="AA668" s="101" t="s">
        <v>213</v>
      </c>
    </row>
    <row r="669" spans="22:27" x14ac:dyDescent="0.2">
      <c r="V669" s="98" t="s">
        <v>865</v>
      </c>
      <c r="W669" s="99">
        <v>7</v>
      </c>
      <c r="X669" s="100" t="s">
        <v>86</v>
      </c>
      <c r="Y669" s="101"/>
      <c r="Z669" s="101" t="s">
        <v>86</v>
      </c>
      <c r="AA669" s="101" t="s">
        <v>218</v>
      </c>
    </row>
    <row r="670" spans="22:27" x14ac:dyDescent="0.2">
      <c r="V670" s="98" t="s">
        <v>866</v>
      </c>
      <c r="W670" s="99">
        <v>6</v>
      </c>
      <c r="X670" s="100"/>
      <c r="Y670" s="101"/>
      <c r="Z670" s="101"/>
      <c r="AA670" s="101" t="s">
        <v>213</v>
      </c>
    </row>
    <row r="671" spans="22:27" x14ac:dyDescent="0.2">
      <c r="V671" s="98" t="s">
        <v>161</v>
      </c>
      <c r="W671" s="99">
        <v>2</v>
      </c>
      <c r="X671" s="100"/>
      <c r="Y671" s="101" t="s">
        <v>86</v>
      </c>
      <c r="Z671" s="101"/>
      <c r="AA671" s="101" t="s">
        <v>230</v>
      </c>
    </row>
    <row r="672" spans="22:27" x14ac:dyDescent="0.2">
      <c r="V672" s="98" t="s">
        <v>867</v>
      </c>
      <c r="W672" s="99">
        <v>5</v>
      </c>
      <c r="X672" s="100"/>
      <c r="Y672" s="101"/>
      <c r="Z672" s="101"/>
      <c r="AA672" s="101" t="s">
        <v>213</v>
      </c>
    </row>
    <row r="673" spans="22:27" x14ac:dyDescent="0.2">
      <c r="V673" s="98" t="s">
        <v>868</v>
      </c>
      <c r="W673" s="99">
        <v>5</v>
      </c>
      <c r="X673" s="100"/>
      <c r="Y673" s="101"/>
      <c r="Z673" s="101"/>
      <c r="AA673" s="101" t="s">
        <v>213</v>
      </c>
    </row>
    <row r="674" spans="22:27" x14ac:dyDescent="0.2">
      <c r="V674" s="98" t="s">
        <v>869</v>
      </c>
      <c r="W674" s="99">
        <v>8</v>
      </c>
      <c r="X674" s="100"/>
      <c r="Y674" s="101"/>
      <c r="Z674" s="101"/>
      <c r="AA674" s="101" t="s">
        <v>213</v>
      </c>
    </row>
    <row r="675" spans="22:27" x14ac:dyDescent="0.2">
      <c r="V675" s="98" t="s">
        <v>870</v>
      </c>
      <c r="W675" s="99">
        <v>7</v>
      </c>
      <c r="X675" s="100"/>
      <c r="Y675" s="101"/>
      <c r="Z675" s="101"/>
      <c r="AA675" s="101" t="s">
        <v>213</v>
      </c>
    </row>
    <row r="676" spans="22:27" x14ac:dyDescent="0.2">
      <c r="V676" s="98" t="s">
        <v>871</v>
      </c>
      <c r="W676" s="99">
        <v>7</v>
      </c>
      <c r="X676" s="100"/>
      <c r="Y676" s="101"/>
      <c r="Z676" s="101"/>
      <c r="AA676" s="101" t="s">
        <v>213</v>
      </c>
    </row>
    <row r="677" spans="22:27" x14ac:dyDescent="0.2">
      <c r="V677" s="98" t="s">
        <v>872</v>
      </c>
      <c r="W677" s="99">
        <v>6</v>
      </c>
      <c r="X677" s="100" t="s">
        <v>86</v>
      </c>
      <c r="Y677" s="101"/>
      <c r="Z677" s="101" t="s">
        <v>86</v>
      </c>
      <c r="AA677" s="101" t="s">
        <v>218</v>
      </c>
    </row>
    <row r="678" spans="22:27" x14ac:dyDescent="0.2">
      <c r="V678" s="98" t="s">
        <v>873</v>
      </c>
      <c r="W678" s="99">
        <v>5</v>
      </c>
      <c r="X678" s="100"/>
      <c r="Y678" s="101"/>
      <c r="Z678" s="101"/>
      <c r="AA678" s="101" t="s">
        <v>213</v>
      </c>
    </row>
    <row r="679" spans="22:27" x14ac:dyDescent="0.2">
      <c r="V679" s="98" t="s">
        <v>874</v>
      </c>
      <c r="W679" s="99">
        <v>4</v>
      </c>
      <c r="X679" s="100"/>
      <c r="Y679" s="101"/>
      <c r="Z679" s="101"/>
      <c r="AA679" s="101" t="s">
        <v>213</v>
      </c>
    </row>
    <row r="680" spans="22:27" x14ac:dyDescent="0.2">
      <c r="V680" s="98" t="s">
        <v>875</v>
      </c>
      <c r="W680" s="99">
        <v>9</v>
      </c>
      <c r="X680" s="100"/>
      <c r="Y680" s="101"/>
      <c r="Z680" s="101"/>
      <c r="AA680" s="101" t="s">
        <v>213</v>
      </c>
    </row>
    <row r="681" spans="22:27" x14ac:dyDescent="0.2">
      <c r="V681" s="98" t="s">
        <v>876</v>
      </c>
      <c r="W681" s="99">
        <v>9</v>
      </c>
      <c r="X681" s="100"/>
      <c r="Y681" s="101"/>
      <c r="Z681" s="101"/>
      <c r="AA681" s="101" t="s">
        <v>213</v>
      </c>
    </row>
    <row r="682" spans="22:27" x14ac:dyDescent="0.2">
      <c r="V682" s="98" t="s">
        <v>877</v>
      </c>
      <c r="W682" s="99">
        <v>2</v>
      </c>
      <c r="X682" s="100"/>
      <c r="Y682" s="101"/>
      <c r="Z682" s="101"/>
      <c r="AA682" s="101" t="s">
        <v>213</v>
      </c>
    </row>
    <row r="683" spans="22:27" x14ac:dyDescent="0.2">
      <c r="V683" s="98" t="s">
        <v>878</v>
      </c>
      <c r="W683" s="99">
        <v>8</v>
      </c>
      <c r="X683" s="100"/>
      <c r="Y683" s="101" t="s">
        <v>86</v>
      </c>
      <c r="Z683" s="101"/>
      <c r="AA683" s="101" t="s">
        <v>230</v>
      </c>
    </row>
    <row r="684" spans="22:27" x14ac:dyDescent="0.2">
      <c r="V684" s="98" t="s">
        <v>879</v>
      </c>
      <c r="W684" s="99">
        <v>6</v>
      </c>
      <c r="X684" s="100"/>
      <c r="Y684" s="101"/>
      <c r="Z684" s="101"/>
      <c r="AA684" s="101" t="s">
        <v>213</v>
      </c>
    </row>
    <row r="685" spans="22:27" x14ac:dyDescent="0.2">
      <c r="V685" s="98" t="s">
        <v>880</v>
      </c>
      <c r="W685" s="99">
        <v>5</v>
      </c>
      <c r="X685" s="100"/>
      <c r="Y685" s="101"/>
      <c r="Z685" s="101"/>
      <c r="AA685" s="101" t="s">
        <v>213</v>
      </c>
    </row>
    <row r="686" spans="22:27" x14ac:dyDescent="0.2">
      <c r="V686" s="98" t="s">
        <v>881</v>
      </c>
      <c r="W686" s="104" t="s">
        <v>304</v>
      </c>
      <c r="X686" s="100" t="s">
        <v>86</v>
      </c>
      <c r="Y686" s="101"/>
      <c r="Z686" s="101"/>
      <c r="AA686" s="101" t="s">
        <v>224</v>
      </c>
    </row>
    <row r="687" spans="22:27" x14ac:dyDescent="0.2">
      <c r="V687" s="98" t="s">
        <v>882</v>
      </c>
      <c r="W687" s="99">
        <v>6</v>
      </c>
      <c r="X687" s="100" t="s">
        <v>86</v>
      </c>
      <c r="Y687" s="101"/>
      <c r="Z687" s="101"/>
      <c r="AA687" s="101" t="s">
        <v>224</v>
      </c>
    </row>
    <row r="688" spans="22:27" x14ac:dyDescent="0.2">
      <c r="V688" s="98" t="s">
        <v>883</v>
      </c>
      <c r="W688" s="99">
        <v>8</v>
      </c>
      <c r="X688" s="100"/>
      <c r="Y688" s="101"/>
      <c r="Z688" s="101"/>
      <c r="AA688" s="101" t="s">
        <v>213</v>
      </c>
    </row>
    <row r="689" spans="22:27" x14ac:dyDescent="0.2">
      <c r="V689" s="98" t="s">
        <v>884</v>
      </c>
      <c r="W689" s="99">
        <v>7</v>
      </c>
      <c r="X689" s="100"/>
      <c r="Y689" s="101"/>
      <c r="Z689" s="101"/>
      <c r="AA689" s="101" t="s">
        <v>213</v>
      </c>
    </row>
    <row r="690" spans="22:27" x14ac:dyDescent="0.2">
      <c r="V690" s="98" t="s">
        <v>885</v>
      </c>
      <c r="W690" s="99">
        <v>7</v>
      </c>
      <c r="X690" s="100"/>
      <c r="Y690" s="101"/>
      <c r="Z690" s="101"/>
      <c r="AA690" s="101" t="s">
        <v>213</v>
      </c>
    </row>
    <row r="691" spans="22:27" x14ac:dyDescent="0.2">
      <c r="V691" s="98" t="s">
        <v>886</v>
      </c>
      <c r="W691" s="99">
        <v>8</v>
      </c>
      <c r="X691" s="100"/>
      <c r="Y691" s="101"/>
      <c r="Z691" s="101"/>
      <c r="AA691" s="101" t="s">
        <v>213</v>
      </c>
    </row>
    <row r="692" spans="22:27" x14ac:dyDescent="0.2">
      <c r="V692" s="98" t="s">
        <v>887</v>
      </c>
      <c r="W692" s="99">
        <v>5</v>
      </c>
      <c r="X692" s="100"/>
      <c r="Y692" s="101"/>
      <c r="Z692" s="101"/>
      <c r="AA692" s="101" t="s">
        <v>213</v>
      </c>
    </row>
    <row r="693" spans="22:27" x14ac:dyDescent="0.2">
      <c r="V693" s="98" t="s">
        <v>888</v>
      </c>
      <c r="W693" s="99">
        <v>6</v>
      </c>
      <c r="X693" s="100"/>
      <c r="Y693" s="101"/>
      <c r="Z693" s="101"/>
      <c r="AA693" s="101" t="s">
        <v>213</v>
      </c>
    </row>
    <row r="694" spans="22:27" x14ac:dyDescent="0.2">
      <c r="V694" s="98" t="s">
        <v>889</v>
      </c>
      <c r="W694" s="99">
        <v>8</v>
      </c>
      <c r="X694" s="100"/>
      <c r="Y694" s="101"/>
      <c r="Z694" s="101"/>
      <c r="AA694" s="101" t="s">
        <v>213</v>
      </c>
    </row>
    <row r="695" spans="22:27" x14ac:dyDescent="0.2">
      <c r="V695" s="98" t="s">
        <v>890</v>
      </c>
      <c r="W695" s="99">
        <v>7</v>
      </c>
      <c r="X695" s="100"/>
      <c r="Y695" s="101"/>
      <c r="Z695" s="101"/>
      <c r="AA695" s="101" t="s">
        <v>213</v>
      </c>
    </row>
    <row r="696" spans="22:27" x14ac:dyDescent="0.2">
      <c r="V696" s="98" t="s">
        <v>891</v>
      </c>
      <c r="W696" s="99">
        <v>5</v>
      </c>
      <c r="X696" s="100" t="s">
        <v>86</v>
      </c>
      <c r="Y696" s="101"/>
      <c r="Z696" s="101"/>
      <c r="AA696" s="101" t="s">
        <v>224</v>
      </c>
    </row>
    <row r="697" spans="22:27" x14ac:dyDescent="0.2">
      <c r="V697" s="98" t="s">
        <v>892</v>
      </c>
      <c r="W697" s="99">
        <v>8</v>
      </c>
      <c r="X697" s="100"/>
      <c r="Y697" s="101"/>
      <c r="Z697" s="101"/>
      <c r="AA697" s="101" t="s">
        <v>213</v>
      </c>
    </row>
    <row r="698" spans="22:27" x14ac:dyDescent="0.2">
      <c r="V698" s="98" t="s">
        <v>893</v>
      </c>
      <c r="W698" s="99">
        <v>8</v>
      </c>
      <c r="X698" s="100"/>
      <c r="Y698" s="101"/>
      <c r="Z698" s="101"/>
      <c r="AA698" s="101" t="s">
        <v>213</v>
      </c>
    </row>
    <row r="699" spans="22:27" x14ac:dyDescent="0.2">
      <c r="V699" s="98" t="s">
        <v>894</v>
      </c>
      <c r="W699" s="99">
        <v>5</v>
      </c>
      <c r="X699" s="100" t="s">
        <v>86</v>
      </c>
      <c r="Y699" s="101"/>
      <c r="Z699" s="101"/>
      <c r="AA699" s="101" t="s">
        <v>224</v>
      </c>
    </row>
    <row r="700" spans="22:27" x14ac:dyDescent="0.2">
      <c r="V700" s="98" t="s">
        <v>895</v>
      </c>
      <c r="W700" s="99">
        <v>7</v>
      </c>
      <c r="X700" s="100" t="s">
        <v>86</v>
      </c>
      <c r="Y700" s="101"/>
      <c r="Z700" s="101" t="s">
        <v>86</v>
      </c>
      <c r="AA700" s="101" t="s">
        <v>218</v>
      </c>
    </row>
    <row r="701" spans="22:27" x14ac:dyDescent="0.2">
      <c r="V701" s="98" t="s">
        <v>896</v>
      </c>
      <c r="W701" s="99">
        <v>3</v>
      </c>
      <c r="X701" s="100"/>
      <c r="Y701" s="101"/>
      <c r="Z701" s="101"/>
      <c r="AA701" s="101" t="s">
        <v>213</v>
      </c>
    </row>
    <row r="702" spans="22:27" x14ac:dyDescent="0.2">
      <c r="V702" s="98" t="s">
        <v>897</v>
      </c>
      <c r="W702" s="99">
        <v>6</v>
      </c>
      <c r="X702" s="100"/>
      <c r="Y702" s="101"/>
      <c r="Z702" s="101"/>
      <c r="AA702" s="101" t="s">
        <v>213</v>
      </c>
    </row>
    <row r="703" spans="22:27" x14ac:dyDescent="0.2">
      <c r="V703" s="98" t="s">
        <v>898</v>
      </c>
      <c r="W703" s="99">
        <v>9</v>
      </c>
      <c r="X703" s="100"/>
      <c r="Y703" s="101"/>
      <c r="Z703" s="101"/>
      <c r="AA703" s="101" t="s">
        <v>213</v>
      </c>
    </row>
    <row r="704" spans="22:27" x14ac:dyDescent="0.2">
      <c r="V704" s="98" t="s">
        <v>899</v>
      </c>
      <c r="W704" s="99">
        <v>7</v>
      </c>
      <c r="X704" s="100" t="s">
        <v>86</v>
      </c>
      <c r="Y704" s="101"/>
      <c r="Z704" s="101"/>
      <c r="AA704" s="101" t="s">
        <v>224</v>
      </c>
    </row>
    <row r="705" spans="22:27" x14ac:dyDescent="0.2">
      <c r="V705" s="98" t="s">
        <v>900</v>
      </c>
      <c r="W705" s="99">
        <v>9</v>
      </c>
      <c r="X705" s="100"/>
      <c r="Y705" s="101"/>
      <c r="Z705" s="101"/>
      <c r="AA705" s="101" t="s">
        <v>213</v>
      </c>
    </row>
    <row r="706" spans="22:27" x14ac:dyDescent="0.2">
      <c r="V706" s="98" t="s">
        <v>901</v>
      </c>
      <c r="W706" s="99">
        <v>6</v>
      </c>
      <c r="X706" s="100"/>
      <c r="Y706" s="101"/>
      <c r="Z706" s="101"/>
      <c r="AA706" s="101" t="s">
        <v>213</v>
      </c>
    </row>
    <row r="707" spans="22:27" x14ac:dyDescent="0.2">
      <c r="V707" s="98" t="s">
        <v>902</v>
      </c>
      <c r="W707" s="99">
        <v>7</v>
      </c>
      <c r="X707" s="100"/>
      <c r="Y707" s="101"/>
      <c r="Z707" s="101"/>
      <c r="AA707" s="101" t="s">
        <v>213</v>
      </c>
    </row>
    <row r="708" spans="22:27" x14ac:dyDescent="0.2">
      <c r="V708" s="98" t="s">
        <v>903</v>
      </c>
      <c r="W708" s="99">
        <v>2</v>
      </c>
      <c r="X708" s="100"/>
      <c r="Y708" s="101"/>
      <c r="Z708" s="101"/>
      <c r="AA708" s="101" t="s">
        <v>213</v>
      </c>
    </row>
    <row r="709" spans="22:27" x14ac:dyDescent="0.2">
      <c r="V709" s="98" t="s">
        <v>904</v>
      </c>
      <c r="W709" s="102" t="s">
        <v>304</v>
      </c>
      <c r="X709" s="100"/>
      <c r="Y709" s="101" t="s">
        <v>86</v>
      </c>
      <c r="Z709" s="101"/>
      <c r="AA709" s="101" t="s">
        <v>230</v>
      </c>
    </row>
    <row r="710" spans="22:27" x14ac:dyDescent="0.2">
      <c r="V710" s="98" t="s">
        <v>905</v>
      </c>
      <c r="W710" s="99">
        <v>7</v>
      </c>
      <c r="X710" s="100"/>
      <c r="Y710" s="101" t="s">
        <v>86</v>
      </c>
      <c r="Z710" s="101"/>
      <c r="AA710" s="101" t="s">
        <v>230</v>
      </c>
    </row>
    <row r="711" spans="22:27" x14ac:dyDescent="0.2">
      <c r="V711" s="98" t="s">
        <v>906</v>
      </c>
      <c r="W711" s="99">
        <v>7</v>
      </c>
      <c r="X711" s="100"/>
      <c r="Y711" s="101"/>
      <c r="Z711" s="101"/>
      <c r="AA711" s="101" t="s">
        <v>213</v>
      </c>
    </row>
    <row r="712" spans="22:27" x14ac:dyDescent="0.2">
      <c r="V712" s="98" t="s">
        <v>907</v>
      </c>
      <c r="W712" s="99">
        <v>6</v>
      </c>
      <c r="X712" s="100"/>
      <c r="Y712" s="101"/>
      <c r="Z712" s="101"/>
      <c r="AA712" s="101" t="s">
        <v>213</v>
      </c>
    </row>
    <row r="713" spans="22:27" x14ac:dyDescent="0.2">
      <c r="V713" s="98" t="s">
        <v>908</v>
      </c>
      <c r="W713" s="99">
        <v>5</v>
      </c>
      <c r="X713" s="100"/>
      <c r="Y713" s="101"/>
      <c r="Z713" s="101"/>
      <c r="AA713" s="101" t="s">
        <v>213</v>
      </c>
    </row>
    <row r="714" spans="22:27" x14ac:dyDescent="0.2">
      <c r="V714" s="98" t="s">
        <v>909</v>
      </c>
      <c r="W714" s="99">
        <v>8</v>
      </c>
      <c r="X714" s="100"/>
      <c r="Y714" s="101"/>
      <c r="Z714" s="101"/>
      <c r="AA714" s="101" t="s">
        <v>213</v>
      </c>
    </row>
    <row r="715" spans="22:27" x14ac:dyDescent="0.2">
      <c r="V715" s="98" t="s">
        <v>910</v>
      </c>
      <c r="W715" s="99">
        <v>8</v>
      </c>
      <c r="X715" s="100"/>
      <c r="Y715" s="101" t="s">
        <v>86</v>
      </c>
      <c r="Z715" s="101"/>
      <c r="AA715" s="101" t="s">
        <v>230</v>
      </c>
    </row>
    <row r="716" spans="22:27" x14ac:dyDescent="0.2">
      <c r="V716" s="98" t="s">
        <v>911</v>
      </c>
      <c r="W716" s="99">
        <v>7</v>
      </c>
      <c r="X716" s="100"/>
      <c r="Y716" s="101"/>
      <c r="Z716" s="101"/>
      <c r="AA716" s="101" t="s">
        <v>213</v>
      </c>
    </row>
    <row r="717" spans="22:27" x14ac:dyDescent="0.2">
      <c r="V717" s="98" t="s">
        <v>912</v>
      </c>
      <c r="W717" s="99">
        <v>9</v>
      </c>
      <c r="X717" s="100" t="s">
        <v>86</v>
      </c>
      <c r="Y717" s="101"/>
      <c r="Z717" s="101" t="s">
        <v>86</v>
      </c>
      <c r="AA717" s="101" t="s">
        <v>218</v>
      </c>
    </row>
    <row r="718" spans="22:27" x14ac:dyDescent="0.2">
      <c r="V718" s="98" t="s">
        <v>913</v>
      </c>
      <c r="W718" s="99">
        <v>7</v>
      </c>
      <c r="X718" s="100"/>
      <c r="Y718" s="101"/>
      <c r="Z718" s="101"/>
      <c r="AA718" s="101" t="s">
        <v>213</v>
      </c>
    </row>
    <row r="719" spans="22:27" x14ac:dyDescent="0.2">
      <c r="V719" s="98" t="s">
        <v>914</v>
      </c>
      <c r="W719" s="99">
        <v>5</v>
      </c>
      <c r="X719" s="100" t="s">
        <v>86</v>
      </c>
      <c r="Y719" s="101"/>
      <c r="Z719" s="101"/>
      <c r="AA719" s="101" t="s">
        <v>224</v>
      </c>
    </row>
    <row r="720" spans="22:27" x14ac:dyDescent="0.2">
      <c r="V720" s="98" t="s">
        <v>915</v>
      </c>
      <c r="W720" s="99">
        <v>8</v>
      </c>
      <c r="X720" s="100"/>
      <c r="Y720" s="101"/>
      <c r="Z720" s="101"/>
      <c r="AA720" s="101" t="s">
        <v>213</v>
      </c>
    </row>
    <row r="721" spans="22:27" x14ac:dyDescent="0.2">
      <c r="V721" s="98" t="s">
        <v>916</v>
      </c>
      <c r="W721" s="99">
        <v>2</v>
      </c>
      <c r="X721" s="100"/>
      <c r="Y721" s="101"/>
      <c r="Z721" s="101"/>
      <c r="AA721" s="101" t="s">
        <v>213</v>
      </c>
    </row>
    <row r="722" spans="22:27" x14ac:dyDescent="0.2">
      <c r="V722" s="98" t="s">
        <v>917</v>
      </c>
      <c r="W722" s="99">
        <v>3</v>
      </c>
      <c r="X722" s="100"/>
      <c r="Y722" s="101"/>
      <c r="Z722" s="101"/>
      <c r="AA722" s="101" t="s">
        <v>213</v>
      </c>
    </row>
    <row r="723" spans="22:27" x14ac:dyDescent="0.2">
      <c r="V723" s="98" t="s">
        <v>918</v>
      </c>
      <c r="W723" s="99">
        <v>3</v>
      </c>
      <c r="X723" s="100"/>
      <c r="Y723" s="101" t="s">
        <v>86</v>
      </c>
      <c r="Z723" s="101"/>
      <c r="AA723" s="101" t="s">
        <v>230</v>
      </c>
    </row>
    <row r="724" spans="22:27" x14ac:dyDescent="0.2">
      <c r="V724" s="98" t="s">
        <v>919</v>
      </c>
      <c r="W724" s="99">
        <v>7</v>
      </c>
      <c r="X724" s="100" t="s">
        <v>86</v>
      </c>
      <c r="Y724" s="101"/>
      <c r="Z724" s="101"/>
      <c r="AA724" s="101" t="s">
        <v>224</v>
      </c>
    </row>
    <row r="725" spans="22:27" x14ac:dyDescent="0.2">
      <c r="V725" s="98" t="s">
        <v>920</v>
      </c>
      <c r="W725" s="99">
        <v>2</v>
      </c>
      <c r="X725" s="100"/>
      <c r="Y725" s="101"/>
      <c r="Z725" s="101"/>
      <c r="AA725" s="101" t="s">
        <v>213</v>
      </c>
    </row>
    <row r="726" spans="22:27" x14ac:dyDescent="0.2">
      <c r="V726" s="98" t="s">
        <v>921</v>
      </c>
      <c r="W726" s="99">
        <v>9</v>
      </c>
      <c r="X726" s="100"/>
      <c r="Y726" s="101"/>
      <c r="Z726" s="101"/>
      <c r="AA726" s="101" t="s">
        <v>213</v>
      </c>
    </row>
    <row r="727" spans="22:27" x14ac:dyDescent="0.2">
      <c r="V727" s="98" t="s">
        <v>922</v>
      </c>
      <c r="W727" s="99">
        <v>3</v>
      </c>
      <c r="X727" s="100" t="s">
        <v>86</v>
      </c>
      <c r="Y727" s="101"/>
      <c r="Z727" s="101"/>
      <c r="AA727" s="101" t="s">
        <v>224</v>
      </c>
    </row>
    <row r="728" spans="22:27" x14ac:dyDescent="0.2">
      <c r="V728" s="98" t="s">
        <v>923</v>
      </c>
      <c r="W728" s="99">
        <v>6</v>
      </c>
      <c r="X728" s="100"/>
      <c r="Y728" s="101"/>
      <c r="Z728" s="101"/>
      <c r="AA728" s="101" t="s">
        <v>213</v>
      </c>
    </row>
    <row r="729" spans="22:27" x14ac:dyDescent="0.2">
      <c r="V729" s="98" t="s">
        <v>924</v>
      </c>
      <c r="W729" s="99">
        <v>5</v>
      </c>
      <c r="X729" s="100" t="s">
        <v>86</v>
      </c>
      <c r="Y729" s="101"/>
      <c r="Z729" s="101"/>
      <c r="AA729" s="101" t="s">
        <v>224</v>
      </c>
    </row>
    <row r="730" spans="22:27" x14ac:dyDescent="0.2">
      <c r="V730" s="98" t="s">
        <v>925</v>
      </c>
      <c r="W730" s="99">
        <v>8</v>
      </c>
      <c r="X730" s="100" t="s">
        <v>86</v>
      </c>
      <c r="Y730" s="101"/>
      <c r="Z730" s="101"/>
      <c r="AA730" s="101" t="s">
        <v>224</v>
      </c>
    </row>
    <row r="731" spans="22:27" x14ac:dyDescent="0.2">
      <c r="V731" s="98" t="s">
        <v>926</v>
      </c>
      <c r="W731" s="99">
        <v>7</v>
      </c>
      <c r="X731" s="100" t="s">
        <v>86</v>
      </c>
      <c r="Y731" s="101"/>
      <c r="Z731" s="101"/>
      <c r="AA731" s="101" t="s">
        <v>224</v>
      </c>
    </row>
    <row r="732" spans="22:27" x14ac:dyDescent="0.2">
      <c r="V732" s="98" t="s">
        <v>927</v>
      </c>
      <c r="W732" s="99">
        <v>9</v>
      </c>
      <c r="X732" s="100"/>
      <c r="Y732" s="101"/>
      <c r="Z732" s="101"/>
      <c r="AA732" s="101" t="s">
        <v>213</v>
      </c>
    </row>
    <row r="733" spans="22:27" x14ac:dyDescent="0.2">
      <c r="V733" s="98" t="s">
        <v>928</v>
      </c>
      <c r="W733" s="99">
        <v>6</v>
      </c>
      <c r="X733" s="100" t="s">
        <v>86</v>
      </c>
      <c r="Y733" s="101"/>
      <c r="Z733" s="101"/>
      <c r="AA733" s="101" t="s">
        <v>224</v>
      </c>
    </row>
    <row r="734" spans="22:27" x14ac:dyDescent="0.2">
      <c r="V734" s="98" t="s">
        <v>929</v>
      </c>
      <c r="W734" s="99">
        <v>5</v>
      </c>
      <c r="X734" s="100"/>
      <c r="Y734" s="101"/>
      <c r="Z734" s="101"/>
      <c r="AA734" s="101" t="s">
        <v>213</v>
      </c>
    </row>
    <row r="735" spans="22:27" x14ac:dyDescent="0.2">
      <c r="V735" s="98" t="s">
        <v>930</v>
      </c>
      <c r="W735" s="99">
        <v>5</v>
      </c>
      <c r="X735" s="100"/>
      <c r="Y735" s="101"/>
      <c r="Z735" s="101"/>
      <c r="AA735" s="101" t="s">
        <v>213</v>
      </c>
    </row>
    <row r="736" spans="22:27" x14ac:dyDescent="0.2">
      <c r="V736" s="98" t="s">
        <v>931</v>
      </c>
      <c r="W736" s="99">
        <v>9</v>
      </c>
      <c r="X736" s="100"/>
      <c r="Y736" s="101"/>
      <c r="Z736" s="101"/>
      <c r="AA736" s="101" t="s">
        <v>213</v>
      </c>
    </row>
    <row r="737" spans="22:27" x14ac:dyDescent="0.2">
      <c r="V737" s="98" t="s">
        <v>932</v>
      </c>
      <c r="W737" s="99">
        <v>9</v>
      </c>
      <c r="X737" s="100"/>
      <c r="Y737" s="101"/>
      <c r="Z737" s="101"/>
      <c r="AA737" s="101" t="s">
        <v>213</v>
      </c>
    </row>
    <row r="738" spans="22:27" x14ac:dyDescent="0.2">
      <c r="V738" s="98" t="s">
        <v>933</v>
      </c>
      <c r="W738" s="99">
        <v>4</v>
      </c>
      <c r="X738" s="100"/>
      <c r="Y738" s="101"/>
      <c r="Z738" s="101"/>
      <c r="AA738" s="101" t="s">
        <v>213</v>
      </c>
    </row>
    <row r="739" spans="22:27" x14ac:dyDescent="0.2">
      <c r="V739" s="98" t="s">
        <v>934</v>
      </c>
      <c r="W739" s="99">
        <v>2</v>
      </c>
      <c r="X739" s="100"/>
      <c r="Y739" s="101"/>
      <c r="Z739" s="101"/>
      <c r="AA739" s="101" t="s">
        <v>213</v>
      </c>
    </row>
    <row r="740" spans="22:27" x14ac:dyDescent="0.2">
      <c r="V740" s="98" t="s">
        <v>935</v>
      </c>
      <c r="W740" s="99">
        <v>8</v>
      </c>
      <c r="X740" s="100"/>
      <c r="Y740" s="101"/>
      <c r="Z740" s="101"/>
      <c r="AA740" s="101" t="s">
        <v>213</v>
      </c>
    </row>
    <row r="741" spans="22:27" x14ac:dyDescent="0.2">
      <c r="V741" s="98" t="s">
        <v>936</v>
      </c>
      <c r="W741" s="99">
        <v>7</v>
      </c>
      <c r="X741" s="100"/>
      <c r="Y741" s="101"/>
      <c r="Z741" s="101"/>
      <c r="AA741" s="101" t="s">
        <v>213</v>
      </c>
    </row>
    <row r="742" spans="22:27" x14ac:dyDescent="0.2">
      <c r="V742" s="98" t="s">
        <v>937</v>
      </c>
      <c r="W742" s="99">
        <v>3</v>
      </c>
      <c r="X742" s="100"/>
      <c r="Y742" s="101"/>
      <c r="Z742" s="101"/>
      <c r="AA742" s="101" t="s">
        <v>213</v>
      </c>
    </row>
    <row r="743" spans="22:27" x14ac:dyDescent="0.2">
      <c r="V743" s="98" t="s">
        <v>938</v>
      </c>
      <c r="W743" s="99">
        <v>8</v>
      </c>
      <c r="X743" s="100"/>
      <c r="Y743" s="101"/>
      <c r="Z743" s="101"/>
      <c r="AA743" s="101" t="s">
        <v>213</v>
      </c>
    </row>
    <row r="744" spans="22:27" x14ac:dyDescent="0.2">
      <c r="V744" s="98" t="s">
        <v>939</v>
      </c>
      <c r="W744" s="99">
        <v>6</v>
      </c>
      <c r="X744" s="100"/>
      <c r="Y744" s="101"/>
      <c r="Z744" s="101"/>
      <c r="AA744" s="101" t="s">
        <v>213</v>
      </c>
    </row>
    <row r="745" spans="22:27" x14ac:dyDescent="0.2">
      <c r="V745" s="98" t="s">
        <v>940</v>
      </c>
      <c r="W745" s="99">
        <v>6</v>
      </c>
      <c r="X745" s="100"/>
      <c r="Y745" s="101"/>
      <c r="Z745" s="101"/>
      <c r="AA745" s="101" t="s">
        <v>213</v>
      </c>
    </row>
    <row r="746" spans="22:27" x14ac:dyDescent="0.2">
      <c r="V746" s="98" t="s">
        <v>941</v>
      </c>
      <c r="W746" s="99">
        <v>6</v>
      </c>
      <c r="X746" s="100"/>
      <c r="Y746" s="101"/>
      <c r="Z746" s="101"/>
      <c r="AA746" s="101" t="s">
        <v>213</v>
      </c>
    </row>
    <row r="747" spans="22:27" x14ac:dyDescent="0.2">
      <c r="V747" s="98" t="s">
        <v>157</v>
      </c>
      <c r="W747" s="99">
        <v>3</v>
      </c>
      <c r="X747" s="100"/>
      <c r="Y747" s="101" t="s">
        <v>86</v>
      </c>
      <c r="Z747" s="101"/>
      <c r="AA747" s="101" t="s">
        <v>230</v>
      </c>
    </row>
    <row r="748" spans="22:27" x14ac:dyDescent="0.2">
      <c r="V748" s="98" t="s">
        <v>942</v>
      </c>
      <c r="W748" s="99">
        <v>6</v>
      </c>
      <c r="X748" s="100" t="s">
        <v>86</v>
      </c>
      <c r="Y748" s="101"/>
      <c r="Z748" s="101"/>
      <c r="AA748" s="101" t="s">
        <v>224</v>
      </c>
    </row>
    <row r="749" spans="22:27" x14ac:dyDescent="0.2">
      <c r="V749" s="98" t="s">
        <v>943</v>
      </c>
      <c r="W749" s="99">
        <v>6</v>
      </c>
      <c r="X749" s="100" t="s">
        <v>86</v>
      </c>
      <c r="Y749" s="101"/>
      <c r="Z749" s="101"/>
      <c r="AA749" s="101" t="s">
        <v>213</v>
      </c>
    </row>
    <row r="750" spans="22:27" x14ac:dyDescent="0.2">
      <c r="V750" s="98" t="s">
        <v>944</v>
      </c>
      <c r="W750" s="99">
        <v>1</v>
      </c>
      <c r="X750" s="100"/>
      <c r="Y750" s="101"/>
      <c r="Z750" s="101"/>
      <c r="AA750" s="101" t="s">
        <v>213</v>
      </c>
    </row>
    <row r="751" spans="22:27" x14ac:dyDescent="0.2">
      <c r="V751" s="98" t="s">
        <v>945</v>
      </c>
      <c r="W751" s="99">
        <v>9</v>
      </c>
      <c r="X751" s="100"/>
      <c r="Y751" s="101"/>
      <c r="Z751" s="101"/>
      <c r="AA751" s="101" t="s">
        <v>213</v>
      </c>
    </row>
    <row r="752" spans="22:27" x14ac:dyDescent="0.2">
      <c r="V752" s="98" t="s">
        <v>946</v>
      </c>
      <c r="W752" s="99">
        <v>3</v>
      </c>
      <c r="X752" s="100"/>
      <c r="Y752" s="101"/>
      <c r="Z752" s="101"/>
      <c r="AA752" s="101" t="s">
        <v>213</v>
      </c>
    </row>
    <row r="753" spans="22:27" x14ac:dyDescent="0.2">
      <c r="V753" s="98" t="s">
        <v>947</v>
      </c>
      <c r="W753" s="99">
        <v>5</v>
      </c>
      <c r="X753" s="100"/>
      <c r="Y753" s="101"/>
      <c r="Z753" s="101"/>
      <c r="AA753" s="101" t="s">
        <v>213</v>
      </c>
    </row>
    <row r="754" spans="22:27" x14ac:dyDescent="0.2">
      <c r="V754" s="98" t="s">
        <v>948</v>
      </c>
      <c r="W754" s="99">
        <v>5</v>
      </c>
      <c r="X754" s="100"/>
      <c r="Y754" s="101"/>
      <c r="Z754" s="101"/>
      <c r="AA754" s="101" t="s">
        <v>213</v>
      </c>
    </row>
    <row r="755" spans="22:27" x14ac:dyDescent="0.2">
      <c r="V755" s="98" t="s">
        <v>949</v>
      </c>
      <c r="W755" s="99">
        <v>6</v>
      </c>
      <c r="X755" s="100"/>
      <c r="Y755" s="101"/>
      <c r="Z755" s="101"/>
      <c r="AA755" s="101" t="s">
        <v>213</v>
      </c>
    </row>
    <row r="756" spans="22:27" x14ac:dyDescent="0.2">
      <c r="V756" s="98" t="s">
        <v>950</v>
      </c>
      <c r="W756" s="99">
        <v>8</v>
      </c>
      <c r="X756" s="100" t="s">
        <v>86</v>
      </c>
      <c r="Y756" s="101"/>
      <c r="Z756" s="101"/>
      <c r="AA756" s="101" t="s">
        <v>224</v>
      </c>
    </row>
    <row r="757" spans="22:27" x14ac:dyDescent="0.2">
      <c r="V757" s="98" t="s">
        <v>951</v>
      </c>
      <c r="W757" s="99">
        <v>8</v>
      </c>
      <c r="X757" s="100"/>
      <c r="Y757" s="101"/>
      <c r="Z757" s="101"/>
      <c r="AA757" s="101" t="s">
        <v>213</v>
      </c>
    </row>
    <row r="758" spans="22:27" x14ac:dyDescent="0.2">
      <c r="V758" s="98" t="s">
        <v>952</v>
      </c>
      <c r="W758" s="99">
        <v>7</v>
      </c>
      <c r="X758" s="100"/>
      <c r="Y758" s="101"/>
      <c r="Z758" s="101"/>
      <c r="AA758" s="101" t="s">
        <v>213</v>
      </c>
    </row>
    <row r="759" spans="22:27" x14ac:dyDescent="0.2">
      <c r="V759" s="98" t="s">
        <v>953</v>
      </c>
      <c r="W759" s="99">
        <v>6</v>
      </c>
      <c r="X759" s="100"/>
      <c r="Y759" s="101"/>
      <c r="Z759" s="101"/>
      <c r="AA759" s="101" t="s">
        <v>213</v>
      </c>
    </row>
    <row r="760" spans="22:27" x14ac:dyDescent="0.2">
      <c r="V760" s="98" t="s">
        <v>954</v>
      </c>
      <c r="W760" s="99">
        <v>3</v>
      </c>
      <c r="X760" s="100" t="s">
        <v>86</v>
      </c>
      <c r="Y760" s="101"/>
      <c r="Z760" s="101"/>
      <c r="AA760" s="101" t="s">
        <v>224</v>
      </c>
    </row>
    <row r="761" spans="22:27" x14ac:dyDescent="0.2">
      <c r="V761" s="98" t="s">
        <v>955</v>
      </c>
      <c r="W761" s="99">
        <v>8</v>
      </c>
      <c r="X761" s="100"/>
      <c r="Y761" s="101"/>
      <c r="Z761" s="101"/>
      <c r="AA761" s="101" t="s">
        <v>213</v>
      </c>
    </row>
    <row r="762" spans="22:27" x14ac:dyDescent="0.2">
      <c r="V762" s="98" t="s">
        <v>956</v>
      </c>
      <c r="W762" s="99">
        <v>4</v>
      </c>
      <c r="X762" s="100"/>
      <c r="Y762" s="101"/>
      <c r="Z762" s="101"/>
      <c r="AA762" s="101" t="s">
        <v>213</v>
      </c>
    </row>
    <row r="763" spans="22:27" x14ac:dyDescent="0.2">
      <c r="V763" s="98" t="s">
        <v>154</v>
      </c>
      <c r="W763" s="99">
        <v>6</v>
      </c>
      <c r="X763" s="100" t="s">
        <v>86</v>
      </c>
      <c r="Y763" s="101"/>
      <c r="Z763" s="101"/>
      <c r="AA763" s="101" t="s">
        <v>213</v>
      </c>
    </row>
    <row r="764" spans="22:27" x14ac:dyDescent="0.2">
      <c r="V764" s="98" t="s">
        <v>957</v>
      </c>
      <c r="W764" s="99">
        <v>9</v>
      </c>
      <c r="X764" s="100"/>
      <c r="Y764" s="101"/>
      <c r="Z764" s="101"/>
      <c r="AA764" s="101" t="s">
        <v>213</v>
      </c>
    </row>
    <row r="765" spans="22:27" x14ac:dyDescent="0.2">
      <c r="V765" s="98" t="s">
        <v>958</v>
      </c>
      <c r="W765" s="99">
        <v>7</v>
      </c>
      <c r="X765" s="100" t="s">
        <v>86</v>
      </c>
      <c r="Y765" s="101"/>
      <c r="Z765" s="101"/>
      <c r="AA765" s="101" t="s">
        <v>224</v>
      </c>
    </row>
    <row r="766" spans="22:27" x14ac:dyDescent="0.2">
      <c r="V766" s="98" t="s">
        <v>959</v>
      </c>
      <c r="W766" s="99">
        <v>3</v>
      </c>
      <c r="X766" s="100"/>
      <c r="Y766" s="101"/>
      <c r="Z766" s="101"/>
      <c r="AA766" s="101" t="s">
        <v>213</v>
      </c>
    </row>
    <row r="767" spans="22:27" x14ac:dyDescent="0.2">
      <c r="V767" s="98" t="s">
        <v>960</v>
      </c>
      <c r="W767" s="99">
        <v>5</v>
      </c>
      <c r="X767" s="100"/>
      <c r="Y767" s="101"/>
      <c r="Z767" s="101"/>
      <c r="AA767" s="101" t="s">
        <v>213</v>
      </c>
    </row>
    <row r="768" spans="22:27" x14ac:dyDescent="0.2">
      <c r="V768" s="98" t="s">
        <v>961</v>
      </c>
      <c r="W768" s="99">
        <v>5</v>
      </c>
      <c r="X768" s="100"/>
      <c r="Y768" s="101"/>
      <c r="Z768" s="101"/>
      <c r="AA768" s="101" t="s">
        <v>213</v>
      </c>
    </row>
    <row r="769" spans="22:27" x14ac:dyDescent="0.2">
      <c r="V769" s="98" t="s">
        <v>962</v>
      </c>
      <c r="W769" s="99">
        <v>7</v>
      </c>
      <c r="X769" s="100" t="s">
        <v>86</v>
      </c>
      <c r="Y769" s="101"/>
      <c r="Z769" s="101"/>
      <c r="AA769" s="101" t="s">
        <v>224</v>
      </c>
    </row>
    <row r="770" spans="22:27" x14ac:dyDescent="0.2">
      <c r="V770" s="98" t="s">
        <v>963</v>
      </c>
      <c r="W770" s="99">
        <v>6</v>
      </c>
      <c r="X770" s="100" t="s">
        <v>86</v>
      </c>
      <c r="Y770" s="101"/>
      <c r="Z770" s="101"/>
      <c r="AA770" s="101" t="s">
        <v>224</v>
      </c>
    </row>
    <row r="771" spans="22:27" x14ac:dyDescent="0.2">
      <c r="V771" s="98" t="s">
        <v>964</v>
      </c>
      <c r="W771" s="99">
        <v>1</v>
      </c>
      <c r="X771" s="100"/>
      <c r="Y771" s="101"/>
      <c r="Z771" s="101"/>
      <c r="AA771" s="101" t="s">
        <v>213</v>
      </c>
    </row>
    <row r="772" spans="22:27" x14ac:dyDescent="0.2">
      <c r="V772" s="98" t="s">
        <v>965</v>
      </c>
      <c r="W772" s="99">
        <v>8</v>
      </c>
      <c r="X772" s="100"/>
      <c r="Y772" s="101"/>
      <c r="Z772" s="101"/>
      <c r="AA772" s="101" t="s">
        <v>213</v>
      </c>
    </row>
    <row r="773" spans="22:27" x14ac:dyDescent="0.2">
      <c r="V773" s="98" t="s">
        <v>966</v>
      </c>
      <c r="W773" s="99">
        <v>2</v>
      </c>
      <c r="X773" s="100"/>
      <c r="Y773" s="101"/>
      <c r="Z773" s="101"/>
      <c r="AA773" s="101" t="s">
        <v>213</v>
      </c>
    </row>
    <row r="774" spans="22:27" x14ac:dyDescent="0.2">
      <c r="V774" s="98" t="s">
        <v>967</v>
      </c>
      <c r="W774" s="99">
        <v>8</v>
      </c>
      <c r="X774" s="100"/>
      <c r="Y774" s="101"/>
      <c r="Z774" s="101"/>
      <c r="AA774" s="101" t="s">
        <v>213</v>
      </c>
    </row>
    <row r="775" spans="22:27" x14ac:dyDescent="0.2">
      <c r="V775" s="98" t="s">
        <v>968</v>
      </c>
      <c r="W775" s="99">
        <v>5</v>
      </c>
      <c r="X775" s="100"/>
      <c r="Y775" s="101"/>
      <c r="Z775" s="101"/>
      <c r="AA775" s="101" t="s">
        <v>213</v>
      </c>
    </row>
    <row r="776" spans="22:27" x14ac:dyDescent="0.2">
      <c r="V776" s="98" t="s">
        <v>969</v>
      </c>
      <c r="W776" s="99">
        <v>3</v>
      </c>
      <c r="X776" s="100"/>
      <c r="Y776" s="101"/>
      <c r="Z776" s="101"/>
      <c r="AA776" s="101" t="s">
        <v>213</v>
      </c>
    </row>
    <row r="777" spans="22:27" x14ac:dyDescent="0.2">
      <c r="V777" s="98" t="s">
        <v>970</v>
      </c>
      <c r="W777" s="99">
        <v>6</v>
      </c>
      <c r="X777" s="100"/>
      <c r="Y777" s="101"/>
      <c r="Z777" s="101"/>
      <c r="AA777" s="101" t="s">
        <v>213</v>
      </c>
    </row>
    <row r="778" spans="22:27" x14ac:dyDescent="0.2">
      <c r="V778" s="98" t="s">
        <v>971</v>
      </c>
      <c r="W778" s="99">
        <v>8</v>
      </c>
      <c r="X778" s="100"/>
      <c r="Y778" s="101"/>
      <c r="Z778" s="101"/>
      <c r="AA778" s="101" t="s">
        <v>213</v>
      </c>
    </row>
    <row r="779" spans="22:27" x14ac:dyDescent="0.2">
      <c r="V779" s="98" t="s">
        <v>972</v>
      </c>
      <c r="W779" s="99">
        <v>8</v>
      </c>
      <c r="X779" s="100" t="s">
        <v>86</v>
      </c>
      <c r="Y779" s="101"/>
      <c r="Z779" s="101"/>
      <c r="AA779" s="101" t="s">
        <v>224</v>
      </c>
    </row>
    <row r="780" spans="22:27" x14ac:dyDescent="0.2">
      <c r="V780" s="98" t="s">
        <v>973</v>
      </c>
      <c r="W780" s="99">
        <v>8</v>
      </c>
      <c r="X780" s="100"/>
      <c r="Y780" s="101"/>
      <c r="Z780" s="101"/>
      <c r="AA780" s="101" t="s">
        <v>213</v>
      </c>
    </row>
    <row r="781" spans="22:27" x14ac:dyDescent="0.2">
      <c r="V781" s="98" t="s">
        <v>974</v>
      </c>
      <c r="W781" s="99">
        <v>5</v>
      </c>
      <c r="X781" s="100" t="s">
        <v>86</v>
      </c>
      <c r="Y781" s="101"/>
      <c r="Z781" s="101"/>
      <c r="AA781" s="101" t="s">
        <v>224</v>
      </c>
    </row>
    <row r="782" spans="22:27" x14ac:dyDescent="0.2">
      <c r="V782" s="98" t="s">
        <v>975</v>
      </c>
      <c r="W782" s="99">
        <v>3</v>
      </c>
      <c r="X782" s="100"/>
      <c r="Y782" s="101" t="s">
        <v>86</v>
      </c>
      <c r="Z782" s="101"/>
      <c r="AA782" s="101" t="s">
        <v>230</v>
      </c>
    </row>
    <row r="783" spans="22:27" x14ac:dyDescent="0.2">
      <c r="V783" s="98" t="s">
        <v>976</v>
      </c>
      <c r="W783" s="99">
        <v>5</v>
      </c>
      <c r="X783" s="100"/>
      <c r="Y783" s="101" t="s">
        <v>86</v>
      </c>
      <c r="Z783" s="101"/>
      <c r="AA783" s="101" t="s">
        <v>230</v>
      </c>
    </row>
    <row r="784" spans="22:27" x14ac:dyDescent="0.2">
      <c r="V784" s="98" t="s">
        <v>977</v>
      </c>
      <c r="W784" s="99">
        <v>4</v>
      </c>
      <c r="X784" s="100" t="s">
        <v>86</v>
      </c>
      <c r="Y784" s="101"/>
      <c r="Z784" s="101"/>
      <c r="AA784" s="101" t="s">
        <v>224</v>
      </c>
    </row>
    <row r="785" spans="22:27" x14ac:dyDescent="0.2">
      <c r="V785" s="98" t="s">
        <v>978</v>
      </c>
      <c r="W785" s="99">
        <v>7</v>
      </c>
      <c r="X785" s="100"/>
      <c r="Y785" s="101"/>
      <c r="Z785" s="101"/>
      <c r="AA785" s="101" t="s">
        <v>213</v>
      </c>
    </row>
    <row r="786" spans="22:27" x14ac:dyDescent="0.2">
      <c r="V786" s="98" t="s">
        <v>979</v>
      </c>
      <c r="W786" s="99">
        <v>8</v>
      </c>
      <c r="X786" s="100"/>
      <c r="Y786" s="101"/>
      <c r="Z786" s="101"/>
      <c r="AA786" s="101" t="s">
        <v>213</v>
      </c>
    </row>
    <row r="787" spans="22:27" x14ac:dyDescent="0.2">
      <c r="V787" s="98" t="s">
        <v>980</v>
      </c>
      <c r="W787" s="102" t="s">
        <v>304</v>
      </c>
      <c r="X787" s="100"/>
      <c r="Y787" s="101" t="s">
        <v>86</v>
      </c>
      <c r="Z787" s="101"/>
      <c r="AA787" s="101" t="s">
        <v>213</v>
      </c>
    </row>
    <row r="788" spans="22:27" x14ac:dyDescent="0.2">
      <c r="V788" s="98" t="s">
        <v>981</v>
      </c>
      <c r="W788" s="102" t="s">
        <v>304</v>
      </c>
      <c r="X788" s="100"/>
      <c r="Y788" s="101"/>
      <c r="Z788" s="101"/>
      <c r="AA788" s="101" t="s">
        <v>213</v>
      </c>
    </row>
    <row r="789" spans="22:27" x14ac:dyDescent="0.2">
      <c r="V789" s="98" t="s">
        <v>982</v>
      </c>
      <c r="W789" s="99">
        <v>8</v>
      </c>
      <c r="X789" s="100"/>
      <c r="Y789" s="101"/>
      <c r="Z789" s="101"/>
      <c r="AA789" s="101" t="s">
        <v>213</v>
      </c>
    </row>
    <row r="790" spans="22:27" x14ac:dyDescent="0.2">
      <c r="V790" s="98" t="s">
        <v>983</v>
      </c>
      <c r="W790" s="99">
        <v>7</v>
      </c>
      <c r="X790" s="100"/>
      <c r="Y790" s="101"/>
      <c r="Z790" s="101"/>
      <c r="AA790" s="101" t="s">
        <v>213</v>
      </c>
    </row>
    <row r="791" spans="22:27" x14ac:dyDescent="0.2">
      <c r="V791" s="98" t="s">
        <v>984</v>
      </c>
      <c r="W791" s="99">
        <v>8</v>
      </c>
      <c r="X791" s="100" t="s">
        <v>86</v>
      </c>
      <c r="Y791" s="101"/>
      <c r="Z791" s="101"/>
      <c r="AA791" s="101" t="s">
        <v>224</v>
      </c>
    </row>
    <row r="792" spans="22:27" x14ac:dyDescent="0.2">
      <c r="V792" s="98" t="s">
        <v>985</v>
      </c>
      <c r="W792" s="99">
        <v>8</v>
      </c>
      <c r="X792" s="100"/>
      <c r="Y792" s="101"/>
      <c r="Z792" s="101"/>
      <c r="AA792" s="101" t="s">
        <v>213</v>
      </c>
    </row>
    <row r="793" spans="22:27" x14ac:dyDescent="0.2">
      <c r="V793" s="98" t="s">
        <v>986</v>
      </c>
      <c r="W793" s="99">
        <v>7</v>
      </c>
      <c r="X793" s="100" t="s">
        <v>86</v>
      </c>
      <c r="Y793" s="101"/>
      <c r="Z793" s="101"/>
      <c r="AA793" s="101" t="s">
        <v>224</v>
      </c>
    </row>
    <row r="794" spans="22:27" x14ac:dyDescent="0.2">
      <c r="V794" s="98" t="s">
        <v>987</v>
      </c>
      <c r="W794" s="99">
        <v>5</v>
      </c>
      <c r="X794" s="100"/>
      <c r="Y794" s="101"/>
      <c r="Z794" s="101"/>
      <c r="AA794" s="101" t="s">
        <v>213</v>
      </c>
    </row>
    <row r="795" spans="22:27" x14ac:dyDescent="0.2">
      <c r="V795" s="98" t="s">
        <v>988</v>
      </c>
      <c r="W795" s="99">
        <v>5</v>
      </c>
      <c r="X795" s="100"/>
      <c r="Y795" s="101" t="s">
        <v>86</v>
      </c>
      <c r="Z795" s="101"/>
      <c r="AA795" s="101" t="s">
        <v>230</v>
      </c>
    </row>
    <row r="796" spans="22:27" x14ac:dyDescent="0.2">
      <c r="V796" s="98" t="s">
        <v>989</v>
      </c>
      <c r="W796" s="99">
        <v>4</v>
      </c>
      <c r="X796" s="100"/>
      <c r="Y796" s="101" t="s">
        <v>86</v>
      </c>
      <c r="Z796" s="101"/>
      <c r="AA796" s="101" t="s">
        <v>230</v>
      </c>
    </row>
    <row r="797" spans="22:27" x14ac:dyDescent="0.2">
      <c r="V797" s="98" t="s">
        <v>990</v>
      </c>
      <c r="W797" s="99">
        <v>7</v>
      </c>
      <c r="X797" s="100"/>
      <c r="Y797" s="101"/>
      <c r="Z797" s="101"/>
      <c r="AA797" s="101" t="s">
        <v>213</v>
      </c>
    </row>
    <row r="798" spans="22:27" x14ac:dyDescent="0.2">
      <c r="V798" s="98" t="s">
        <v>991</v>
      </c>
      <c r="W798" s="99">
        <v>9</v>
      </c>
      <c r="X798" s="100"/>
      <c r="Y798" s="101"/>
      <c r="Z798" s="101"/>
      <c r="AA798" s="101" t="s">
        <v>213</v>
      </c>
    </row>
    <row r="799" spans="22:27" x14ac:dyDescent="0.2">
      <c r="V799" s="98" t="s">
        <v>992</v>
      </c>
      <c r="W799" s="99">
        <v>2</v>
      </c>
      <c r="X799" s="100"/>
      <c r="Y799" s="101"/>
      <c r="Z799" s="101"/>
      <c r="AA799" s="101" t="s">
        <v>213</v>
      </c>
    </row>
    <row r="800" spans="22:27" x14ac:dyDescent="0.2">
      <c r="V800" s="98" t="s">
        <v>993</v>
      </c>
      <c r="W800" s="99">
        <v>2</v>
      </c>
      <c r="X800" s="100"/>
      <c r="Y800" s="101"/>
      <c r="Z800" s="101"/>
      <c r="AA800" s="101" t="s">
        <v>213</v>
      </c>
    </row>
    <row r="801" spans="22:27" x14ac:dyDescent="0.2">
      <c r="V801" s="98" t="s">
        <v>994</v>
      </c>
      <c r="W801" s="99">
        <v>8</v>
      </c>
      <c r="X801" s="100"/>
      <c r="Y801" s="101"/>
      <c r="Z801" s="101"/>
      <c r="AA801" s="101" t="s">
        <v>213</v>
      </c>
    </row>
    <row r="802" spans="22:27" x14ac:dyDescent="0.2">
      <c r="V802" s="98" t="s">
        <v>995</v>
      </c>
      <c r="W802" s="99">
        <v>9</v>
      </c>
      <c r="X802" s="100"/>
      <c r="Y802" s="101"/>
      <c r="Z802" s="101"/>
      <c r="AA802" s="101" t="s">
        <v>213</v>
      </c>
    </row>
    <row r="803" spans="22:27" x14ac:dyDescent="0.2">
      <c r="V803" s="98" t="s">
        <v>996</v>
      </c>
      <c r="W803" s="99">
        <v>8</v>
      </c>
      <c r="X803" s="100"/>
      <c r="Y803" s="101"/>
      <c r="Z803" s="101"/>
      <c r="AA803" s="101" t="s">
        <v>213</v>
      </c>
    </row>
    <row r="804" spans="22:27" x14ac:dyDescent="0.2">
      <c r="V804" s="98" t="s">
        <v>997</v>
      </c>
      <c r="W804" s="99">
        <v>3</v>
      </c>
      <c r="X804" s="100"/>
      <c r="Y804" s="101" t="s">
        <v>86</v>
      </c>
      <c r="Z804" s="101"/>
      <c r="AA804" s="101" t="s">
        <v>230</v>
      </c>
    </row>
    <row r="805" spans="22:27" x14ac:dyDescent="0.2">
      <c r="V805" s="98" t="s">
        <v>998</v>
      </c>
      <c r="W805" s="99">
        <v>8</v>
      </c>
      <c r="X805" s="100" t="s">
        <v>86</v>
      </c>
      <c r="Y805" s="101"/>
      <c r="Z805" s="101"/>
      <c r="AA805" s="101" t="s">
        <v>224</v>
      </c>
    </row>
    <row r="806" spans="22:27" x14ac:dyDescent="0.2">
      <c r="V806" s="98" t="s">
        <v>999</v>
      </c>
      <c r="W806" s="99">
        <v>5</v>
      </c>
      <c r="X806" s="100"/>
      <c r="Y806" s="101" t="s">
        <v>86</v>
      </c>
      <c r="Z806" s="101"/>
      <c r="AA806" s="101" t="s">
        <v>230</v>
      </c>
    </row>
    <row r="807" spans="22:27" x14ac:dyDescent="0.2">
      <c r="V807" s="98" t="s">
        <v>1000</v>
      </c>
      <c r="W807" s="99">
        <v>4</v>
      </c>
      <c r="X807" s="100"/>
      <c r="Y807" s="101"/>
      <c r="Z807" s="101"/>
      <c r="AA807" s="101" t="s">
        <v>213</v>
      </c>
    </row>
    <row r="808" spans="22:27" x14ac:dyDescent="0.2">
      <c r="V808" s="98" t="s">
        <v>1001</v>
      </c>
      <c r="W808" s="99">
        <v>6</v>
      </c>
      <c r="X808" s="100"/>
      <c r="Y808" s="101"/>
      <c r="Z808" s="101"/>
      <c r="AA808" s="101" t="s">
        <v>213</v>
      </c>
    </row>
    <row r="809" spans="22:27" x14ac:dyDescent="0.2">
      <c r="V809" s="98" t="s">
        <v>1002</v>
      </c>
      <c r="W809" s="99">
        <v>7</v>
      </c>
      <c r="X809" s="100"/>
      <c r="Y809" s="101"/>
      <c r="Z809" s="101"/>
      <c r="AA809" s="101" t="s">
        <v>213</v>
      </c>
    </row>
    <row r="810" spans="22:27" x14ac:dyDescent="0.2">
      <c r="V810" s="98" t="s">
        <v>1003</v>
      </c>
      <c r="W810" s="99">
        <v>5</v>
      </c>
      <c r="X810" s="100"/>
      <c r="Y810" s="101"/>
      <c r="Z810" s="101"/>
      <c r="AA810" s="101" t="s">
        <v>213</v>
      </c>
    </row>
    <row r="811" spans="22:27" x14ac:dyDescent="0.2">
      <c r="V811" s="98" t="s">
        <v>1004</v>
      </c>
      <c r="W811" s="99">
        <v>7</v>
      </c>
      <c r="X811" s="100"/>
      <c r="Y811" s="101"/>
      <c r="Z811" s="101"/>
      <c r="AA811" s="101" t="s">
        <v>213</v>
      </c>
    </row>
    <row r="812" spans="22:27" x14ac:dyDescent="0.2">
      <c r="V812" s="98" t="s">
        <v>1005</v>
      </c>
      <c r="W812" s="99">
        <v>4</v>
      </c>
      <c r="X812" s="100"/>
      <c r="Y812" s="101"/>
      <c r="Z812" s="101"/>
      <c r="AA812" s="101" t="s">
        <v>213</v>
      </c>
    </row>
    <row r="813" spans="22:27" x14ac:dyDescent="0.2">
      <c r="V813" s="98" t="s">
        <v>1006</v>
      </c>
      <c r="W813" s="99">
        <v>5</v>
      </c>
      <c r="X813" s="100"/>
      <c r="Y813" s="101"/>
      <c r="Z813" s="101"/>
      <c r="AA813" s="101" t="s">
        <v>213</v>
      </c>
    </row>
    <row r="814" spans="22:27" x14ac:dyDescent="0.2">
      <c r="V814" s="103" t="s">
        <v>1007</v>
      </c>
      <c r="W814" s="105">
        <v>7</v>
      </c>
      <c r="X814" s="100"/>
      <c r="Y814" s="101"/>
      <c r="Z814" s="101"/>
      <c r="AA814" s="101" t="s">
        <v>213</v>
      </c>
    </row>
    <row r="815" spans="22:27" x14ac:dyDescent="0.2">
      <c r="V815" s="98" t="s">
        <v>1008</v>
      </c>
      <c r="W815" s="99">
        <v>7</v>
      </c>
      <c r="X815" s="100"/>
      <c r="Y815" s="101"/>
      <c r="Z815" s="101"/>
      <c r="AA815" s="101" t="s">
        <v>213</v>
      </c>
    </row>
    <row r="816" spans="22:27" x14ac:dyDescent="0.2">
      <c r="V816" s="98" t="s">
        <v>1009</v>
      </c>
      <c r="W816" s="99">
        <v>8</v>
      </c>
      <c r="X816" s="100"/>
      <c r="Y816" s="101"/>
      <c r="Z816" s="101"/>
      <c r="AA816" s="101" t="s">
        <v>213</v>
      </c>
    </row>
    <row r="817" spans="22:27" x14ac:dyDescent="0.2">
      <c r="V817" s="98" t="s">
        <v>1010</v>
      </c>
      <c r="W817" s="99">
        <v>2</v>
      </c>
      <c r="X817" s="100"/>
      <c r="Y817" s="101" t="s">
        <v>86</v>
      </c>
      <c r="Z817" s="101"/>
      <c r="AA817" s="101" t="s">
        <v>230</v>
      </c>
    </row>
    <row r="818" spans="22:27" x14ac:dyDescent="0.2">
      <c r="V818" s="98" t="s">
        <v>1011</v>
      </c>
      <c r="W818" s="99">
        <v>4</v>
      </c>
      <c r="X818" s="100"/>
      <c r="Y818" s="101" t="s">
        <v>86</v>
      </c>
      <c r="Z818" s="101"/>
      <c r="AA818" s="101" t="s">
        <v>230</v>
      </c>
    </row>
    <row r="819" spans="22:27" x14ac:dyDescent="0.2">
      <c r="V819" s="98" t="s">
        <v>1012</v>
      </c>
      <c r="W819" s="99">
        <v>5</v>
      </c>
      <c r="X819" s="100"/>
      <c r="Y819" s="101"/>
      <c r="Z819" s="101"/>
      <c r="AA819" s="101" t="s">
        <v>213</v>
      </c>
    </row>
    <row r="820" spans="22:27" x14ac:dyDescent="0.2">
      <c r="V820" s="98" t="s">
        <v>1013</v>
      </c>
      <c r="W820" s="99">
        <v>8</v>
      </c>
      <c r="X820" s="100" t="s">
        <v>86</v>
      </c>
      <c r="Y820" s="101" t="s">
        <v>86</v>
      </c>
      <c r="Z820" s="101"/>
      <c r="AA820" s="101" t="s">
        <v>230</v>
      </c>
    </row>
    <row r="821" spans="22:27" x14ac:dyDescent="0.2">
      <c r="V821" s="98" t="s">
        <v>1014</v>
      </c>
      <c r="W821" s="99">
        <v>6</v>
      </c>
      <c r="X821" s="100" t="s">
        <v>86</v>
      </c>
      <c r="Y821" s="101"/>
      <c r="Z821" s="101"/>
      <c r="AA821" s="101" t="s">
        <v>224</v>
      </c>
    </row>
    <row r="822" spans="22:27" x14ac:dyDescent="0.2">
      <c r="V822" s="98" t="s">
        <v>1015</v>
      </c>
      <c r="W822" s="99">
        <v>7</v>
      </c>
      <c r="X822" s="100"/>
      <c r="Y822" s="101"/>
      <c r="Z822" s="101"/>
      <c r="AA822" s="101" t="s">
        <v>213</v>
      </c>
    </row>
    <row r="823" spans="22:27" x14ac:dyDescent="0.2">
      <c r="V823" s="98" t="s">
        <v>1016</v>
      </c>
      <c r="W823" s="99">
        <v>6</v>
      </c>
      <c r="X823" s="100"/>
      <c r="Y823" s="101"/>
      <c r="Z823" s="101"/>
      <c r="AA823" s="101" t="s">
        <v>213</v>
      </c>
    </row>
    <row r="824" spans="22:27" x14ac:dyDescent="0.2">
      <c r="V824" s="98" t="s">
        <v>1017</v>
      </c>
      <c r="W824" s="99">
        <v>7</v>
      </c>
      <c r="X824" s="100" t="s">
        <v>86</v>
      </c>
      <c r="Y824" s="101"/>
      <c r="Z824" s="101"/>
      <c r="AA824" s="101" t="s">
        <v>224</v>
      </c>
    </row>
    <row r="825" spans="22:27" x14ac:dyDescent="0.2">
      <c r="V825" s="98" t="s">
        <v>1018</v>
      </c>
      <c r="W825" s="99">
        <v>7</v>
      </c>
      <c r="X825" s="100"/>
      <c r="Y825" s="101"/>
      <c r="Z825" s="101"/>
      <c r="AA825" s="101" t="s">
        <v>213</v>
      </c>
    </row>
    <row r="826" spans="22:27" x14ac:dyDescent="0.2">
      <c r="V826" s="98" t="s">
        <v>1019</v>
      </c>
      <c r="W826" s="99">
        <v>4</v>
      </c>
      <c r="X826" s="100"/>
      <c r="Y826" s="101"/>
      <c r="Z826" s="101"/>
      <c r="AA826" s="101" t="s">
        <v>213</v>
      </c>
    </row>
    <row r="827" spans="22:27" x14ac:dyDescent="0.2">
      <c r="V827" s="98" t="s">
        <v>1020</v>
      </c>
      <c r="W827" s="99">
        <v>8</v>
      </c>
      <c r="X827" s="100"/>
      <c r="Y827" s="101"/>
      <c r="Z827" s="101"/>
      <c r="AA827" s="101" t="s">
        <v>213</v>
      </c>
    </row>
    <row r="828" spans="22:27" x14ac:dyDescent="0.2">
      <c r="V828" s="98" t="s">
        <v>139</v>
      </c>
      <c r="W828" s="99">
        <v>6</v>
      </c>
      <c r="X828" s="100" t="s">
        <v>86</v>
      </c>
      <c r="Y828" s="101"/>
      <c r="Z828" s="101"/>
      <c r="AA828" s="101" t="s">
        <v>213</v>
      </c>
    </row>
    <row r="829" spans="22:27" x14ac:dyDescent="0.2">
      <c r="V829" s="98" t="s">
        <v>1021</v>
      </c>
      <c r="W829" s="99">
        <v>4</v>
      </c>
      <c r="X829" s="100"/>
      <c r="Y829" s="101"/>
      <c r="Z829" s="101"/>
      <c r="AA829" s="101" t="s">
        <v>213</v>
      </c>
    </row>
    <row r="830" spans="22:27" x14ac:dyDescent="0.2">
      <c r="V830" s="98" t="s">
        <v>1022</v>
      </c>
      <c r="W830" s="99">
        <v>6</v>
      </c>
      <c r="X830" s="100"/>
      <c r="Y830" s="101"/>
      <c r="Z830" s="101"/>
      <c r="AA830" s="101" t="s">
        <v>213</v>
      </c>
    </row>
    <row r="831" spans="22:27" x14ac:dyDescent="0.2">
      <c r="V831" s="98" t="s">
        <v>1023</v>
      </c>
      <c r="W831" s="99">
        <v>6</v>
      </c>
      <c r="X831" s="100"/>
      <c r="Y831" s="101"/>
      <c r="Z831" s="101"/>
      <c r="AA831" s="101" t="s">
        <v>213</v>
      </c>
    </row>
    <row r="832" spans="22:27" x14ac:dyDescent="0.2">
      <c r="V832" s="98" t="s">
        <v>1024</v>
      </c>
      <c r="W832" s="99">
        <v>9</v>
      </c>
      <c r="X832" s="100"/>
      <c r="Y832" s="101"/>
      <c r="Z832" s="101"/>
      <c r="AA832" s="101" t="s">
        <v>213</v>
      </c>
    </row>
    <row r="833" spans="22:27" x14ac:dyDescent="0.2">
      <c r="V833" s="98" t="s">
        <v>1025</v>
      </c>
      <c r="W833" s="99">
        <v>8</v>
      </c>
      <c r="X833" s="100" t="s">
        <v>86</v>
      </c>
      <c r="Y833" s="101"/>
      <c r="Z833" s="101"/>
      <c r="AA833" s="101" t="s">
        <v>224</v>
      </c>
    </row>
    <row r="834" spans="22:27" x14ac:dyDescent="0.2">
      <c r="V834" s="98" t="s">
        <v>1026</v>
      </c>
      <c r="W834" s="99">
        <v>9</v>
      </c>
      <c r="X834" s="100"/>
      <c r="Y834" s="101"/>
      <c r="Z834" s="101"/>
      <c r="AA834" s="101" t="s">
        <v>213</v>
      </c>
    </row>
    <row r="835" spans="22:27" x14ac:dyDescent="0.2">
      <c r="V835" s="98" t="s">
        <v>1027</v>
      </c>
      <c r="W835" s="99">
        <v>6</v>
      </c>
      <c r="X835" s="100" t="s">
        <v>86</v>
      </c>
      <c r="Y835" s="101"/>
      <c r="Z835" s="101"/>
      <c r="AA835" s="101" t="s">
        <v>224</v>
      </c>
    </row>
    <row r="836" spans="22:27" x14ac:dyDescent="0.2">
      <c r="V836" s="98" t="s">
        <v>1028</v>
      </c>
      <c r="W836" s="99">
        <v>8</v>
      </c>
      <c r="X836" s="100"/>
      <c r="Y836" s="101"/>
      <c r="Z836" s="101"/>
      <c r="AA836" s="101" t="s">
        <v>213</v>
      </c>
    </row>
    <row r="837" spans="22:27" x14ac:dyDescent="0.2">
      <c r="V837" s="98" t="s">
        <v>1029</v>
      </c>
      <c r="W837" s="99">
        <v>8</v>
      </c>
      <c r="X837" s="100"/>
      <c r="Y837" s="101"/>
      <c r="Z837" s="101"/>
      <c r="AA837" s="101" t="s">
        <v>213</v>
      </c>
    </row>
    <row r="838" spans="22:27" x14ac:dyDescent="0.2">
      <c r="V838" s="98" t="s">
        <v>1030</v>
      </c>
      <c r="W838" s="99">
        <v>9</v>
      </c>
      <c r="X838" s="100"/>
      <c r="Y838" s="101"/>
      <c r="Z838" s="101"/>
      <c r="AA838" s="101" t="s">
        <v>213</v>
      </c>
    </row>
    <row r="839" spans="22:27" x14ac:dyDescent="0.2">
      <c r="V839" s="98" t="s">
        <v>1031</v>
      </c>
      <c r="W839" s="99">
        <v>8</v>
      </c>
      <c r="X839" s="100"/>
      <c r="Y839" s="101"/>
      <c r="Z839" s="101"/>
      <c r="AA839" s="101" t="s">
        <v>213</v>
      </c>
    </row>
    <row r="840" spans="22:27" x14ac:dyDescent="0.2">
      <c r="V840" s="98" t="s">
        <v>1032</v>
      </c>
      <c r="W840" s="99">
        <v>7</v>
      </c>
      <c r="X840" s="100" t="s">
        <v>86</v>
      </c>
      <c r="Y840" s="101"/>
      <c r="Z840" s="101"/>
      <c r="AA840" s="101" t="s">
        <v>224</v>
      </c>
    </row>
    <row r="841" spans="22:27" x14ac:dyDescent="0.2">
      <c r="V841" s="98" t="s">
        <v>1033</v>
      </c>
      <c r="W841" s="99">
        <v>9</v>
      </c>
      <c r="X841" s="100"/>
      <c r="Y841" s="101"/>
      <c r="Z841" s="101"/>
      <c r="AA841" s="101" t="s">
        <v>213</v>
      </c>
    </row>
    <row r="842" spans="22:27" x14ac:dyDescent="0.2">
      <c r="V842" s="98" t="s">
        <v>1034</v>
      </c>
      <c r="W842" s="99">
        <v>8</v>
      </c>
      <c r="X842" s="100"/>
      <c r="Y842" s="101"/>
      <c r="Z842" s="101"/>
      <c r="AA842" s="101" t="s">
        <v>213</v>
      </c>
    </row>
    <row r="843" spans="22:27" x14ac:dyDescent="0.2">
      <c r="V843" s="98" t="s">
        <v>1035</v>
      </c>
      <c r="W843" s="99">
        <v>6</v>
      </c>
      <c r="X843" s="100"/>
      <c r="Y843" s="101"/>
      <c r="Z843" s="101"/>
      <c r="AA843" s="101" t="s">
        <v>213</v>
      </c>
    </row>
    <row r="844" spans="22:27" x14ac:dyDescent="0.2">
      <c r="V844" s="98" t="s">
        <v>1036</v>
      </c>
      <c r="W844" s="99">
        <v>3</v>
      </c>
      <c r="X844" s="100"/>
      <c r="Y844" s="101"/>
      <c r="Z844" s="101"/>
      <c r="AA844" s="101" t="s">
        <v>213</v>
      </c>
    </row>
    <row r="845" spans="22:27" x14ac:dyDescent="0.2">
      <c r="V845" s="98" t="s">
        <v>1037</v>
      </c>
      <c r="W845" s="99">
        <v>5</v>
      </c>
      <c r="X845" s="100"/>
      <c r="Y845" s="101"/>
      <c r="Z845" s="101"/>
      <c r="AA845" s="101" t="s">
        <v>213</v>
      </c>
    </row>
    <row r="846" spans="22:27" x14ac:dyDescent="0.2">
      <c r="V846" s="98" t="s">
        <v>1038</v>
      </c>
      <c r="W846" s="99">
        <v>6</v>
      </c>
      <c r="X846" s="100"/>
      <c r="Y846" s="101"/>
      <c r="Z846" s="101"/>
      <c r="AA846" s="101" t="s">
        <v>213</v>
      </c>
    </row>
    <row r="847" spans="22:27" x14ac:dyDescent="0.2">
      <c r="V847" s="98" t="s">
        <v>1039</v>
      </c>
      <c r="W847" s="99">
        <v>7</v>
      </c>
      <c r="X847" s="100"/>
      <c r="Y847" s="101"/>
      <c r="Z847" s="101"/>
      <c r="AA847" s="101" t="s">
        <v>213</v>
      </c>
    </row>
    <row r="848" spans="22:27" x14ac:dyDescent="0.2">
      <c r="V848" s="98" t="s">
        <v>1040</v>
      </c>
      <c r="W848" s="99">
        <v>7</v>
      </c>
      <c r="X848" s="100"/>
      <c r="Y848" s="101"/>
      <c r="Z848" s="101"/>
      <c r="AA848" s="101" t="s">
        <v>213</v>
      </c>
    </row>
    <row r="849" spans="22:27" x14ac:dyDescent="0.2">
      <c r="V849" s="98" t="s">
        <v>1041</v>
      </c>
      <c r="W849" s="99">
        <v>3</v>
      </c>
      <c r="X849" s="100"/>
      <c r="Y849" s="101"/>
      <c r="Z849" s="101"/>
      <c r="AA849" s="101" t="s">
        <v>213</v>
      </c>
    </row>
    <row r="850" spans="22:27" x14ac:dyDescent="0.2">
      <c r="V850" s="98" t="s">
        <v>1042</v>
      </c>
      <c r="W850" s="99">
        <v>8</v>
      </c>
      <c r="X850" s="100"/>
      <c r="Y850" s="101"/>
      <c r="Z850" s="101"/>
      <c r="AA850" s="101" t="s">
        <v>213</v>
      </c>
    </row>
    <row r="851" spans="22:27" x14ac:dyDescent="0.2">
      <c r="V851" s="98" t="s">
        <v>1043</v>
      </c>
      <c r="W851" s="99">
        <v>6</v>
      </c>
      <c r="X851" s="100"/>
      <c r="Y851" s="101"/>
      <c r="Z851" s="101"/>
      <c r="AA851" s="101" t="s">
        <v>213</v>
      </c>
    </row>
    <row r="852" spans="22:27" x14ac:dyDescent="0.2">
      <c r="V852" s="98" t="s">
        <v>1044</v>
      </c>
      <c r="W852" s="99">
        <v>9</v>
      </c>
      <c r="X852" s="100"/>
      <c r="Y852" s="101"/>
      <c r="Z852" s="101"/>
      <c r="AA852" s="101" t="s">
        <v>213</v>
      </c>
    </row>
    <row r="853" spans="22:27" x14ac:dyDescent="0.2">
      <c r="V853" s="98" t="s">
        <v>1045</v>
      </c>
      <c r="W853" s="99">
        <v>8</v>
      </c>
      <c r="X853" s="100"/>
      <c r="Y853" s="101"/>
      <c r="Z853" s="101"/>
      <c r="AA853" s="101" t="s">
        <v>213</v>
      </c>
    </row>
    <row r="854" spans="22:27" x14ac:dyDescent="0.2">
      <c r="V854" s="98" t="s">
        <v>1046</v>
      </c>
      <c r="W854" s="99">
        <v>1</v>
      </c>
      <c r="X854" s="100"/>
      <c r="Y854" s="101"/>
      <c r="Z854" s="101"/>
      <c r="AA854" s="101" t="s">
        <v>213</v>
      </c>
    </row>
    <row r="855" spans="22:27" x14ac:dyDescent="0.2">
      <c r="V855" s="98" t="s">
        <v>1047</v>
      </c>
      <c r="W855" s="99">
        <v>9</v>
      </c>
      <c r="X855" s="100"/>
      <c r="Y855" s="101"/>
      <c r="Z855" s="101"/>
      <c r="AA855" s="101" t="s">
        <v>213</v>
      </c>
    </row>
    <row r="856" spans="22:27" x14ac:dyDescent="0.2">
      <c r="V856" s="98" t="s">
        <v>1048</v>
      </c>
      <c r="W856" s="99">
        <v>5</v>
      </c>
      <c r="X856" s="100" t="s">
        <v>86</v>
      </c>
      <c r="Y856" s="101"/>
      <c r="Z856" s="101"/>
      <c r="AA856" s="101" t="s">
        <v>224</v>
      </c>
    </row>
    <row r="857" spans="22:27" x14ac:dyDescent="0.2">
      <c r="V857" s="98" t="s">
        <v>1049</v>
      </c>
      <c r="W857" s="99">
        <v>10</v>
      </c>
      <c r="X857" s="100"/>
      <c r="Y857" s="101"/>
      <c r="Z857" s="101"/>
      <c r="AA857" s="101" t="s">
        <v>213</v>
      </c>
    </row>
    <row r="858" spans="22:27" x14ac:dyDescent="0.2">
      <c r="V858" s="98" t="s">
        <v>1050</v>
      </c>
      <c r="W858" s="99">
        <v>7</v>
      </c>
      <c r="X858" s="100"/>
      <c r="Y858" s="101"/>
      <c r="Z858" s="101"/>
      <c r="AA858" s="101" t="s">
        <v>213</v>
      </c>
    </row>
    <row r="859" spans="22:27" x14ac:dyDescent="0.2">
      <c r="V859" s="98" t="s">
        <v>1051</v>
      </c>
      <c r="W859" s="99">
        <v>7</v>
      </c>
      <c r="X859" s="100" t="s">
        <v>86</v>
      </c>
      <c r="Y859" s="101"/>
      <c r="Z859" s="101"/>
      <c r="AA859" s="101" t="s">
        <v>224</v>
      </c>
    </row>
    <row r="860" spans="22:27" x14ac:dyDescent="0.2">
      <c r="V860" s="98" t="s">
        <v>1052</v>
      </c>
      <c r="W860" s="99">
        <v>6</v>
      </c>
      <c r="X860" s="100"/>
      <c r="Y860" s="101"/>
      <c r="Z860" s="101"/>
      <c r="AA860" s="101" t="s">
        <v>213</v>
      </c>
    </row>
    <row r="861" spans="22:27" x14ac:dyDescent="0.2">
      <c r="V861" s="106" t="s">
        <v>1053</v>
      </c>
      <c r="W861" s="99">
        <v>7</v>
      </c>
      <c r="X861" s="100"/>
      <c r="Y861" s="101"/>
      <c r="Z861" s="101"/>
      <c r="AA861" s="101" t="s">
        <v>213</v>
      </c>
    </row>
    <row r="862" spans="22:27" x14ac:dyDescent="0.2">
      <c r="V862" s="98" t="s">
        <v>1054</v>
      </c>
      <c r="W862" s="99">
        <v>1</v>
      </c>
      <c r="X862" s="100"/>
      <c r="Y862" s="101"/>
      <c r="Z862" s="101"/>
      <c r="AA862" s="101" t="s">
        <v>213</v>
      </c>
    </row>
    <row r="863" spans="22:27" x14ac:dyDescent="0.2">
      <c r="V863" s="98" t="s">
        <v>1055</v>
      </c>
      <c r="W863" s="99">
        <v>1</v>
      </c>
      <c r="X863" s="100"/>
      <c r="Y863" s="101"/>
      <c r="Z863" s="101"/>
      <c r="AA863" s="101" t="s">
        <v>213</v>
      </c>
    </row>
    <row r="864" spans="22:27" x14ac:dyDescent="0.2">
      <c r="V864" s="98" t="s">
        <v>1056</v>
      </c>
      <c r="W864" s="99">
        <v>5</v>
      </c>
      <c r="X864" s="100"/>
      <c r="Y864" s="101"/>
      <c r="Z864" s="101"/>
      <c r="AA864" s="101" t="s">
        <v>213</v>
      </c>
    </row>
    <row r="865" spans="22:27" x14ac:dyDescent="0.2">
      <c r="V865" s="98" t="s">
        <v>1057</v>
      </c>
      <c r="W865" s="99">
        <v>7</v>
      </c>
      <c r="X865" s="100"/>
      <c r="Y865" s="101"/>
      <c r="Z865" s="101"/>
      <c r="AA865" s="101" t="s">
        <v>213</v>
      </c>
    </row>
    <row r="866" spans="22:27" x14ac:dyDescent="0.2">
      <c r="V866" s="98" t="s">
        <v>1058</v>
      </c>
      <c r="W866" s="99">
        <v>3</v>
      </c>
      <c r="X866" s="100" t="s">
        <v>86</v>
      </c>
      <c r="Y866" s="101"/>
      <c r="Z866" s="101"/>
      <c r="AA866" s="101" t="s">
        <v>224</v>
      </c>
    </row>
    <row r="867" spans="22:27" x14ac:dyDescent="0.2">
      <c r="V867" s="98" t="s">
        <v>1059</v>
      </c>
      <c r="W867" s="99">
        <v>2</v>
      </c>
      <c r="X867" s="100"/>
      <c r="Y867" s="101"/>
      <c r="Z867" s="101"/>
      <c r="AA867" s="101" t="s">
        <v>213</v>
      </c>
    </row>
    <row r="868" spans="22:27" x14ac:dyDescent="0.2">
      <c r="V868" s="98" t="s">
        <v>1060</v>
      </c>
      <c r="W868" s="99">
        <v>2</v>
      </c>
      <c r="X868" s="100"/>
      <c r="Y868" s="101"/>
      <c r="Z868" s="101"/>
      <c r="AA868" s="101" t="s">
        <v>213</v>
      </c>
    </row>
    <row r="869" spans="22:27" x14ac:dyDescent="0.2">
      <c r="V869" s="98" t="s">
        <v>1061</v>
      </c>
      <c r="W869" s="99">
        <v>5</v>
      </c>
      <c r="X869" s="100"/>
      <c r="Y869" s="101"/>
      <c r="Z869" s="101"/>
      <c r="AA869" s="101" t="s">
        <v>213</v>
      </c>
    </row>
    <row r="870" spans="22:27" x14ac:dyDescent="0.2">
      <c r="V870" s="98" t="s">
        <v>1062</v>
      </c>
      <c r="W870" s="99">
        <v>4</v>
      </c>
      <c r="X870" s="100"/>
      <c r="Y870" s="101" t="s">
        <v>86</v>
      </c>
      <c r="Z870" s="101"/>
      <c r="AA870" s="101" t="s">
        <v>230</v>
      </c>
    </row>
    <row r="871" spans="22:27" x14ac:dyDescent="0.2">
      <c r="V871" s="98" t="s">
        <v>1063</v>
      </c>
      <c r="W871" s="99">
        <v>7</v>
      </c>
      <c r="X871" s="100"/>
      <c r="Y871" s="101"/>
      <c r="Z871" s="101"/>
      <c r="AA871" s="101" t="s">
        <v>213</v>
      </c>
    </row>
    <row r="872" spans="22:27" x14ac:dyDescent="0.2">
      <c r="V872" s="98" t="s">
        <v>1064</v>
      </c>
      <c r="W872" s="99">
        <v>4</v>
      </c>
      <c r="X872" s="100"/>
      <c r="Y872" s="101"/>
      <c r="Z872" s="101"/>
      <c r="AA872" s="101" t="s">
        <v>213</v>
      </c>
    </row>
    <row r="873" spans="22:27" x14ac:dyDescent="0.2">
      <c r="V873" s="98" t="s">
        <v>1065</v>
      </c>
      <c r="W873" s="99">
        <v>6</v>
      </c>
      <c r="X873" s="100"/>
      <c r="Y873" s="101"/>
      <c r="Z873" s="101"/>
      <c r="AA873" s="101" t="s">
        <v>213</v>
      </c>
    </row>
    <row r="874" spans="22:27" x14ac:dyDescent="0.2">
      <c r="V874" s="98" t="s">
        <v>1066</v>
      </c>
      <c r="W874" s="99">
        <v>8</v>
      </c>
      <c r="X874" s="100"/>
      <c r="Y874" s="101"/>
      <c r="Z874" s="101"/>
      <c r="AA874" s="101" t="s">
        <v>213</v>
      </c>
    </row>
    <row r="875" spans="22:27" x14ac:dyDescent="0.2">
      <c r="V875" s="98" t="s">
        <v>1067</v>
      </c>
      <c r="W875" s="99">
        <v>7</v>
      </c>
      <c r="X875" s="100"/>
      <c r="Y875" s="101"/>
      <c r="Z875" s="101"/>
      <c r="AA875" s="101" t="s">
        <v>213</v>
      </c>
    </row>
    <row r="876" spans="22:27" x14ac:dyDescent="0.2">
      <c r="V876" s="98" t="s">
        <v>1068</v>
      </c>
      <c r="W876" s="99">
        <v>5</v>
      </c>
      <c r="X876" s="100"/>
      <c r="Y876" s="101"/>
      <c r="Z876" s="101"/>
      <c r="AA876" s="101" t="s">
        <v>213</v>
      </c>
    </row>
    <row r="877" spans="22:27" x14ac:dyDescent="0.2">
      <c r="V877" s="98" t="s">
        <v>1069</v>
      </c>
      <c r="W877" s="99">
        <v>4</v>
      </c>
      <c r="X877" s="100"/>
      <c r="Y877" s="101"/>
      <c r="Z877" s="101"/>
      <c r="AA877" s="101" t="s">
        <v>213</v>
      </c>
    </row>
    <row r="878" spans="22:27" x14ac:dyDescent="0.2">
      <c r="V878" s="98" t="s">
        <v>1070</v>
      </c>
      <c r="W878" s="99">
        <v>7</v>
      </c>
      <c r="X878" s="100"/>
      <c r="Y878" s="101"/>
      <c r="Z878" s="101"/>
      <c r="AA878" s="101" t="s">
        <v>213</v>
      </c>
    </row>
    <row r="879" spans="22:27" x14ac:dyDescent="0.2">
      <c r="V879" s="98" t="s">
        <v>1071</v>
      </c>
      <c r="W879" s="99">
        <v>2</v>
      </c>
      <c r="X879" s="100"/>
      <c r="Y879" s="101"/>
      <c r="Z879" s="101"/>
      <c r="AA879" s="101" t="s">
        <v>213</v>
      </c>
    </row>
    <row r="880" spans="22:27" x14ac:dyDescent="0.2">
      <c r="V880" s="98" t="s">
        <v>1072</v>
      </c>
      <c r="W880" s="99">
        <v>2</v>
      </c>
      <c r="X880" s="100"/>
      <c r="Y880" s="101"/>
      <c r="Z880" s="101"/>
      <c r="AA880" s="101" t="s">
        <v>213</v>
      </c>
    </row>
    <row r="881" spans="22:27" x14ac:dyDescent="0.2">
      <c r="V881" s="98" t="s">
        <v>1073</v>
      </c>
      <c r="W881" s="99">
        <v>7</v>
      </c>
      <c r="X881" s="100" t="s">
        <v>86</v>
      </c>
      <c r="Y881" s="101" t="s">
        <v>86</v>
      </c>
      <c r="Z881" s="101"/>
      <c r="AA881" s="101" t="s">
        <v>230</v>
      </c>
    </row>
    <row r="882" spans="22:27" x14ac:dyDescent="0.2">
      <c r="V882" s="98" t="s">
        <v>1074</v>
      </c>
      <c r="W882" s="99">
        <v>3</v>
      </c>
      <c r="X882" s="100" t="s">
        <v>86</v>
      </c>
      <c r="Y882" s="101" t="s">
        <v>86</v>
      </c>
      <c r="Z882" s="101"/>
      <c r="AA882" s="101" t="s">
        <v>213</v>
      </c>
    </row>
    <row r="883" spans="22:27" x14ac:dyDescent="0.2">
      <c r="V883" s="98" t="s">
        <v>1075</v>
      </c>
      <c r="W883" s="99">
        <v>5</v>
      </c>
      <c r="X883" s="100" t="s">
        <v>86</v>
      </c>
      <c r="Y883" s="101"/>
      <c r="Z883" s="101"/>
      <c r="AA883" s="101" t="s">
        <v>224</v>
      </c>
    </row>
    <row r="884" spans="22:27" x14ac:dyDescent="0.2">
      <c r="V884" s="98" t="s">
        <v>1076</v>
      </c>
      <c r="W884" s="99">
        <v>4</v>
      </c>
      <c r="X884" s="100"/>
      <c r="Y884" s="101" t="s">
        <v>86</v>
      </c>
      <c r="Z884" s="101"/>
      <c r="AA884" s="101" t="s">
        <v>213</v>
      </c>
    </row>
    <row r="885" spans="22:27" x14ac:dyDescent="0.2">
      <c r="V885" s="98" t="s">
        <v>1077</v>
      </c>
      <c r="W885" s="99">
        <v>6</v>
      </c>
      <c r="X885" s="100" t="s">
        <v>86</v>
      </c>
      <c r="Y885" s="101"/>
      <c r="Z885" s="101"/>
      <c r="AA885" s="101" t="s">
        <v>224</v>
      </c>
    </row>
    <row r="886" spans="22:27" x14ac:dyDescent="0.2">
      <c r="V886" s="98" t="s">
        <v>1078</v>
      </c>
      <c r="W886" s="99">
        <v>6</v>
      </c>
      <c r="X886" s="100"/>
      <c r="Y886" s="101"/>
      <c r="Z886" s="101"/>
      <c r="AA886" s="101" t="s">
        <v>213</v>
      </c>
    </row>
    <row r="887" spans="22:27" x14ac:dyDescent="0.2">
      <c r="V887" s="98" t="s">
        <v>1079</v>
      </c>
      <c r="W887" s="99">
        <v>6</v>
      </c>
      <c r="X887" s="100"/>
      <c r="Y887" s="101" t="s">
        <v>86</v>
      </c>
      <c r="Z887" s="101"/>
      <c r="AA887" s="101" t="s">
        <v>230</v>
      </c>
    </row>
    <row r="888" spans="22:27" x14ac:dyDescent="0.2">
      <c r="V888" s="98" t="s">
        <v>1080</v>
      </c>
      <c r="W888" s="99">
        <v>8</v>
      </c>
      <c r="X888" s="100"/>
      <c r="Y888" s="101"/>
      <c r="Z888" s="101"/>
      <c r="AA888" s="101" t="s">
        <v>213</v>
      </c>
    </row>
    <row r="889" spans="22:27" x14ac:dyDescent="0.2">
      <c r="V889" s="98" t="s">
        <v>1081</v>
      </c>
      <c r="W889" s="99">
        <v>8</v>
      </c>
      <c r="X889" s="100"/>
      <c r="Y889" s="101"/>
      <c r="Z889" s="101"/>
      <c r="AA889" s="101" t="s">
        <v>213</v>
      </c>
    </row>
    <row r="890" spans="22:27" x14ac:dyDescent="0.2">
      <c r="V890" s="98" t="s">
        <v>1082</v>
      </c>
      <c r="W890" s="99">
        <v>8</v>
      </c>
      <c r="X890" s="100"/>
      <c r="Y890" s="101"/>
      <c r="Z890" s="101"/>
      <c r="AA890" s="101" t="s">
        <v>213</v>
      </c>
    </row>
    <row r="891" spans="22:27" x14ac:dyDescent="0.2">
      <c r="V891" s="98" t="s">
        <v>1083</v>
      </c>
      <c r="W891" s="99">
        <v>9</v>
      </c>
      <c r="X891" s="100"/>
      <c r="Y891" s="101"/>
      <c r="Z891" s="101"/>
      <c r="AA891" s="101" t="s">
        <v>213</v>
      </c>
    </row>
    <row r="892" spans="22:27" x14ac:dyDescent="0.2">
      <c r="V892" s="98" t="s">
        <v>1084</v>
      </c>
      <c r="W892" s="99">
        <v>8</v>
      </c>
      <c r="X892" s="100"/>
      <c r="Y892" s="101"/>
      <c r="Z892" s="101"/>
      <c r="AA892" s="101" t="s">
        <v>213</v>
      </c>
    </row>
    <row r="893" spans="22:27" x14ac:dyDescent="0.2">
      <c r="V893" s="98" t="s">
        <v>1085</v>
      </c>
      <c r="W893" s="99">
        <v>8</v>
      </c>
      <c r="X893" s="100"/>
      <c r="Y893" s="101"/>
      <c r="Z893" s="101"/>
      <c r="AA893" s="101" t="s">
        <v>213</v>
      </c>
    </row>
    <row r="894" spans="22:27" x14ac:dyDescent="0.2">
      <c r="V894" s="98" t="s">
        <v>1086</v>
      </c>
      <c r="W894" s="99">
        <v>7</v>
      </c>
      <c r="X894" s="100" t="s">
        <v>86</v>
      </c>
      <c r="Y894" s="101"/>
      <c r="Z894" s="101"/>
      <c r="AA894" s="101" t="s">
        <v>224</v>
      </c>
    </row>
    <row r="895" spans="22:27" x14ac:dyDescent="0.2">
      <c r="V895" s="98" t="s">
        <v>1087</v>
      </c>
      <c r="W895" s="99">
        <v>7</v>
      </c>
      <c r="X895" s="100"/>
      <c r="Y895" s="101"/>
      <c r="Z895" s="101"/>
      <c r="AA895" s="101" t="s">
        <v>213</v>
      </c>
    </row>
    <row r="896" spans="22:27" x14ac:dyDescent="0.2">
      <c r="V896" s="98" t="s">
        <v>1088</v>
      </c>
      <c r="W896" s="99">
        <v>7</v>
      </c>
      <c r="X896" s="100"/>
      <c r="Y896" s="101"/>
      <c r="Z896" s="101"/>
      <c r="AA896" s="101" t="s">
        <v>213</v>
      </c>
    </row>
    <row r="897" spans="22:27" x14ac:dyDescent="0.2">
      <c r="V897" s="98" t="s">
        <v>1089</v>
      </c>
      <c r="W897" s="99">
        <v>8</v>
      </c>
      <c r="X897" s="100"/>
      <c r="Y897" s="101"/>
      <c r="Z897" s="101"/>
      <c r="AA897" s="101" t="s">
        <v>213</v>
      </c>
    </row>
    <row r="898" spans="22:27" x14ac:dyDescent="0.2">
      <c r="V898" s="98" t="s">
        <v>1090</v>
      </c>
      <c r="W898" s="99">
        <v>5</v>
      </c>
      <c r="X898" s="100"/>
      <c r="Y898" s="101"/>
      <c r="Z898" s="101"/>
      <c r="AA898" s="101" t="s">
        <v>213</v>
      </c>
    </row>
    <row r="899" spans="22:27" x14ac:dyDescent="0.2">
      <c r="V899" s="98" t="s">
        <v>1091</v>
      </c>
      <c r="W899" s="99">
        <v>5</v>
      </c>
      <c r="X899" s="100" t="s">
        <v>86</v>
      </c>
      <c r="Y899" s="101"/>
      <c r="Z899" s="101"/>
      <c r="AA899" s="101" t="s">
        <v>224</v>
      </c>
    </row>
    <row r="900" spans="22:27" x14ac:dyDescent="0.2">
      <c r="V900" s="98" t="s">
        <v>1092</v>
      </c>
      <c r="W900" s="99">
        <v>8</v>
      </c>
      <c r="X900" s="100"/>
      <c r="Y900" s="101"/>
      <c r="Z900" s="101"/>
      <c r="AA900" s="101" t="s">
        <v>213</v>
      </c>
    </row>
    <row r="901" spans="22:27" x14ac:dyDescent="0.2">
      <c r="V901" s="98" t="s">
        <v>1093</v>
      </c>
      <c r="W901" s="99">
        <v>8</v>
      </c>
      <c r="X901" s="100"/>
      <c r="Y901" s="101"/>
      <c r="Z901" s="101"/>
      <c r="AA901" s="101" t="s">
        <v>213</v>
      </c>
    </row>
    <row r="902" spans="22:27" x14ac:dyDescent="0.2">
      <c r="V902" s="98" t="s">
        <v>1094</v>
      </c>
      <c r="W902" s="99">
        <v>6</v>
      </c>
      <c r="X902" s="100"/>
      <c r="Y902" s="101"/>
      <c r="Z902" s="101"/>
      <c r="AA902" s="101" t="s">
        <v>213</v>
      </c>
    </row>
    <row r="903" spans="22:27" x14ac:dyDescent="0.2">
      <c r="V903" s="98" t="s">
        <v>1095</v>
      </c>
      <c r="W903" s="99">
        <v>6</v>
      </c>
      <c r="X903" s="100"/>
      <c r="Y903" s="101"/>
      <c r="Z903" s="101"/>
      <c r="AA903" s="101" t="s">
        <v>213</v>
      </c>
    </row>
    <row r="904" spans="22:27" x14ac:dyDescent="0.2">
      <c r="V904" s="98" t="s">
        <v>1096</v>
      </c>
      <c r="W904" s="99">
        <v>5</v>
      </c>
      <c r="X904" s="100" t="s">
        <v>86</v>
      </c>
      <c r="Y904" s="101"/>
      <c r="Z904" s="101"/>
      <c r="AA904" s="101" t="s">
        <v>224</v>
      </c>
    </row>
    <row r="905" spans="22:27" x14ac:dyDescent="0.2">
      <c r="V905" s="98" t="s">
        <v>1097</v>
      </c>
      <c r="W905" s="99">
        <v>9</v>
      </c>
      <c r="X905" s="100"/>
      <c r="Y905" s="101"/>
      <c r="Z905" s="101"/>
      <c r="AA905" s="101" t="s">
        <v>213</v>
      </c>
    </row>
    <row r="906" spans="22:27" x14ac:dyDescent="0.2">
      <c r="V906" s="98" t="s">
        <v>1098</v>
      </c>
      <c r="W906" s="99">
        <v>9</v>
      </c>
      <c r="X906" s="100"/>
      <c r="Y906" s="101"/>
      <c r="Z906" s="101"/>
      <c r="AA906" s="101" t="s">
        <v>213</v>
      </c>
    </row>
    <row r="907" spans="22:27" x14ac:dyDescent="0.2">
      <c r="V907" s="98" t="s">
        <v>1099</v>
      </c>
      <c r="W907" s="99">
        <v>7</v>
      </c>
      <c r="X907" s="100"/>
      <c r="Y907" s="101"/>
      <c r="Z907" s="101"/>
      <c r="AA907" s="101" t="s">
        <v>213</v>
      </c>
    </row>
    <row r="908" spans="22:27" x14ac:dyDescent="0.2">
      <c r="V908" s="98" t="s">
        <v>1100</v>
      </c>
      <c r="W908" s="99">
        <v>5</v>
      </c>
      <c r="X908" s="100"/>
      <c r="Y908" s="101"/>
      <c r="Z908" s="101"/>
      <c r="AA908" s="101" t="s">
        <v>213</v>
      </c>
    </row>
    <row r="909" spans="22:27" x14ac:dyDescent="0.2">
      <c r="V909" s="98" t="s">
        <v>1101</v>
      </c>
      <c r="W909" s="99">
        <v>8</v>
      </c>
      <c r="X909" s="100" t="s">
        <v>86</v>
      </c>
      <c r="Y909" s="101"/>
      <c r="Z909" s="101"/>
      <c r="AA909" s="101" t="s">
        <v>224</v>
      </c>
    </row>
    <row r="910" spans="22:27" x14ac:dyDescent="0.2">
      <c r="V910" s="98" t="s">
        <v>1102</v>
      </c>
      <c r="W910" s="99">
        <v>9</v>
      </c>
      <c r="X910" s="100"/>
      <c r="Y910" s="101"/>
      <c r="Z910" s="101"/>
      <c r="AA910" s="101" t="s">
        <v>213</v>
      </c>
    </row>
    <row r="911" spans="22:27" x14ac:dyDescent="0.2">
      <c r="V911" s="98" t="s">
        <v>1103</v>
      </c>
      <c r="W911" s="102" t="s">
        <v>304</v>
      </c>
      <c r="X911" s="100"/>
      <c r="Y911" s="101"/>
      <c r="Z911" s="101"/>
      <c r="AA911" s="101" t="s">
        <v>213</v>
      </c>
    </row>
    <row r="912" spans="22:27" x14ac:dyDescent="0.2">
      <c r="V912" s="98" t="s">
        <v>1104</v>
      </c>
      <c r="W912" s="99">
        <v>5</v>
      </c>
      <c r="X912" s="100"/>
      <c r="Y912" s="101" t="s">
        <v>86</v>
      </c>
      <c r="Z912" s="101"/>
      <c r="AA912" s="101" t="s">
        <v>230</v>
      </c>
    </row>
    <row r="913" spans="22:27" x14ac:dyDescent="0.2">
      <c r="V913" s="98" t="s">
        <v>1105</v>
      </c>
      <c r="W913" s="99">
        <v>7</v>
      </c>
      <c r="X913" s="100"/>
      <c r="Y913" s="101"/>
      <c r="Z913" s="101"/>
      <c r="AA913" s="101" t="s">
        <v>213</v>
      </c>
    </row>
    <row r="914" spans="22:27" x14ac:dyDescent="0.2">
      <c r="V914" s="98" t="s">
        <v>1106</v>
      </c>
      <c r="W914" s="99">
        <v>3</v>
      </c>
      <c r="X914" s="100" t="s">
        <v>86</v>
      </c>
      <c r="Y914" s="101"/>
      <c r="Z914" s="101"/>
      <c r="AA914" s="101" t="s">
        <v>224</v>
      </c>
    </row>
    <row r="915" spans="22:27" x14ac:dyDescent="0.2">
      <c r="V915" s="98" t="s">
        <v>1107</v>
      </c>
      <c r="W915" s="99">
        <v>7</v>
      </c>
      <c r="X915" s="100" t="s">
        <v>86</v>
      </c>
      <c r="Y915" s="101"/>
      <c r="Z915" s="101"/>
      <c r="AA915" s="101" t="s">
        <v>224</v>
      </c>
    </row>
    <row r="916" spans="22:27" x14ac:dyDescent="0.2">
      <c r="V916" s="98" t="s">
        <v>1108</v>
      </c>
      <c r="W916" s="99">
        <v>5</v>
      </c>
      <c r="X916" s="100"/>
      <c r="Y916" s="101"/>
      <c r="Z916" s="101"/>
      <c r="AA916" s="101" t="s">
        <v>213</v>
      </c>
    </row>
    <row r="917" spans="22:27" x14ac:dyDescent="0.2">
      <c r="V917" s="98" t="s">
        <v>1109</v>
      </c>
      <c r="W917" s="99">
        <v>4</v>
      </c>
      <c r="X917" s="100"/>
      <c r="Y917" s="101"/>
      <c r="Z917" s="101"/>
      <c r="AA917" s="101" t="s">
        <v>213</v>
      </c>
    </row>
    <row r="918" spans="22:27" x14ac:dyDescent="0.2">
      <c r="V918" s="98" t="s">
        <v>1110</v>
      </c>
      <c r="W918" s="99">
        <v>9</v>
      </c>
      <c r="X918" s="100"/>
      <c r="Y918" s="101"/>
      <c r="Z918" s="101"/>
      <c r="AA918" s="101" t="s">
        <v>213</v>
      </c>
    </row>
    <row r="919" spans="22:27" x14ac:dyDescent="0.2">
      <c r="V919" s="98" t="s">
        <v>1111</v>
      </c>
      <c r="W919" s="99">
        <v>8</v>
      </c>
      <c r="X919" s="100"/>
      <c r="Y919" s="101"/>
      <c r="Z919" s="101"/>
      <c r="AA919" s="101" t="s">
        <v>213</v>
      </c>
    </row>
    <row r="920" spans="22:27" x14ac:dyDescent="0.2">
      <c r="V920" s="98" t="s">
        <v>1112</v>
      </c>
      <c r="W920" s="99">
        <v>4</v>
      </c>
      <c r="X920" s="100"/>
      <c r="Y920" s="101"/>
      <c r="Z920" s="101"/>
      <c r="AA920" s="101" t="s">
        <v>213</v>
      </c>
    </row>
    <row r="921" spans="22:27" x14ac:dyDescent="0.2">
      <c r="V921" s="98" t="s">
        <v>1113</v>
      </c>
      <c r="W921" s="99">
        <v>8</v>
      </c>
      <c r="X921" s="100"/>
      <c r="Y921" s="101"/>
      <c r="Z921" s="101"/>
      <c r="AA921" s="101" t="s">
        <v>213</v>
      </c>
    </row>
    <row r="922" spans="22:27" x14ac:dyDescent="0.2">
      <c r="V922" s="98" t="s">
        <v>1114</v>
      </c>
      <c r="W922" s="99">
        <v>8</v>
      </c>
      <c r="X922" s="100"/>
      <c r="Y922" s="101"/>
      <c r="Z922" s="101"/>
      <c r="AA922" s="101" t="s">
        <v>213</v>
      </c>
    </row>
    <row r="923" spans="22:27" x14ac:dyDescent="0.2">
      <c r="V923" s="98" t="s">
        <v>1115</v>
      </c>
      <c r="W923" s="99">
        <v>7</v>
      </c>
      <c r="X923" s="100" t="s">
        <v>86</v>
      </c>
      <c r="Y923" s="101"/>
      <c r="Z923" s="101"/>
      <c r="AA923" s="101" t="s">
        <v>224</v>
      </c>
    </row>
    <row r="924" spans="22:27" x14ac:dyDescent="0.2">
      <c r="V924" s="98" t="s">
        <v>1116</v>
      </c>
      <c r="W924" s="99">
        <v>7</v>
      </c>
      <c r="X924" s="100" t="s">
        <v>86</v>
      </c>
      <c r="Y924" s="101"/>
      <c r="Z924" s="101"/>
      <c r="AA924" s="101" t="s">
        <v>224</v>
      </c>
    </row>
    <row r="925" spans="22:27" x14ac:dyDescent="0.2">
      <c r="V925" s="98" t="s">
        <v>1117</v>
      </c>
      <c r="W925" s="99">
        <v>8</v>
      </c>
      <c r="X925" s="100"/>
      <c r="Y925" s="101"/>
      <c r="Z925" s="101"/>
      <c r="AA925" s="101" t="s">
        <v>213</v>
      </c>
    </row>
    <row r="926" spans="22:27" x14ac:dyDescent="0.2">
      <c r="V926" s="98" t="s">
        <v>1118</v>
      </c>
      <c r="W926" s="99">
        <v>5</v>
      </c>
      <c r="X926" s="100"/>
      <c r="Y926" s="101"/>
      <c r="Z926" s="101"/>
      <c r="AA926" s="101" t="s">
        <v>213</v>
      </c>
    </row>
    <row r="927" spans="22:27" x14ac:dyDescent="0.2">
      <c r="V927" s="98" t="s">
        <v>1119</v>
      </c>
      <c r="W927" s="99">
        <v>6</v>
      </c>
      <c r="X927" s="100"/>
      <c r="Y927" s="101"/>
      <c r="Z927" s="101"/>
      <c r="AA927" s="101" t="s">
        <v>213</v>
      </c>
    </row>
    <row r="928" spans="22:27" x14ac:dyDescent="0.2">
      <c r="V928" s="98" t="s">
        <v>1120</v>
      </c>
      <c r="W928" s="99">
        <v>5</v>
      </c>
      <c r="X928" s="100"/>
      <c r="Y928" s="101"/>
      <c r="Z928" s="101"/>
      <c r="AA928" s="101" t="s">
        <v>213</v>
      </c>
    </row>
    <row r="929" spans="22:27" x14ac:dyDescent="0.2">
      <c r="V929" s="98" t="s">
        <v>1121</v>
      </c>
      <c r="W929" s="99">
        <v>4</v>
      </c>
      <c r="X929" s="100"/>
      <c r="Y929" s="101"/>
      <c r="Z929" s="101"/>
      <c r="AA929" s="101" t="s">
        <v>213</v>
      </c>
    </row>
    <row r="930" spans="22:27" x14ac:dyDescent="0.2">
      <c r="V930" s="98" t="s">
        <v>1122</v>
      </c>
      <c r="W930" s="99">
        <v>7</v>
      </c>
      <c r="X930" s="100" t="s">
        <v>86</v>
      </c>
      <c r="Y930" s="101"/>
      <c r="Z930" s="101"/>
      <c r="AA930" s="101" t="s">
        <v>224</v>
      </c>
    </row>
    <row r="931" spans="22:27" x14ac:dyDescent="0.2">
      <c r="V931" s="98" t="s">
        <v>1123</v>
      </c>
      <c r="W931" s="99">
        <v>8</v>
      </c>
      <c r="X931" s="100"/>
      <c r="Y931" s="101"/>
      <c r="Z931" s="101"/>
      <c r="AA931" s="101" t="s">
        <v>213</v>
      </c>
    </row>
    <row r="932" spans="22:27" x14ac:dyDescent="0.2">
      <c r="V932" s="98" t="s">
        <v>1124</v>
      </c>
      <c r="W932" s="99">
        <v>7</v>
      </c>
      <c r="X932" s="100" t="s">
        <v>86</v>
      </c>
      <c r="Y932" s="101"/>
      <c r="Z932" s="101"/>
      <c r="AA932" s="101" t="s">
        <v>224</v>
      </c>
    </row>
    <row r="933" spans="22:27" x14ac:dyDescent="0.2">
      <c r="V933" s="98" t="s">
        <v>1125</v>
      </c>
      <c r="W933" s="99">
        <v>8</v>
      </c>
      <c r="X933" s="100"/>
      <c r="Y933" s="101"/>
      <c r="Z933" s="101"/>
      <c r="AA933" s="101" t="s">
        <v>213</v>
      </c>
    </row>
    <row r="934" spans="22:27" x14ac:dyDescent="0.2">
      <c r="V934" s="98" t="s">
        <v>1126</v>
      </c>
      <c r="W934" s="99">
        <v>8</v>
      </c>
      <c r="X934" s="100"/>
      <c r="Y934" s="101"/>
      <c r="Z934" s="101"/>
      <c r="AA934" s="101" t="s">
        <v>213</v>
      </c>
    </row>
    <row r="935" spans="22:27" x14ac:dyDescent="0.2">
      <c r="V935" s="98" t="s">
        <v>1127</v>
      </c>
      <c r="W935" s="99">
        <v>5</v>
      </c>
      <c r="X935" s="100" t="s">
        <v>86</v>
      </c>
      <c r="Y935" s="101" t="s">
        <v>86</v>
      </c>
      <c r="Z935" s="101"/>
      <c r="AA935" s="101" t="s">
        <v>230</v>
      </c>
    </row>
    <row r="936" spans="22:27" x14ac:dyDescent="0.2">
      <c r="V936" s="98" t="s">
        <v>1128</v>
      </c>
      <c r="W936" s="99">
        <v>9</v>
      </c>
      <c r="X936" s="100"/>
      <c r="Y936" s="101"/>
      <c r="Z936" s="101"/>
      <c r="AA936" s="101" t="s">
        <v>213</v>
      </c>
    </row>
    <row r="937" spans="22:27" x14ac:dyDescent="0.2">
      <c r="V937" s="98" t="s">
        <v>1129</v>
      </c>
      <c r="W937" s="99">
        <v>4</v>
      </c>
      <c r="X937" s="100" t="s">
        <v>86</v>
      </c>
      <c r="Y937" s="101"/>
      <c r="Z937" s="101"/>
      <c r="AA937" s="101" t="s">
        <v>224</v>
      </c>
    </row>
    <row r="938" spans="22:27" x14ac:dyDescent="0.2">
      <c r="V938" s="98" t="s">
        <v>1130</v>
      </c>
      <c r="W938" s="99">
        <v>7</v>
      </c>
      <c r="X938" s="100"/>
      <c r="Y938" s="101"/>
      <c r="Z938" s="101"/>
      <c r="AA938" s="101" t="s">
        <v>213</v>
      </c>
    </row>
    <row r="939" spans="22:27" x14ac:dyDescent="0.2">
      <c r="V939" s="98" t="s">
        <v>1131</v>
      </c>
      <c r="W939" s="99">
        <v>7</v>
      </c>
      <c r="X939" s="100" t="s">
        <v>86</v>
      </c>
      <c r="Y939" s="101"/>
      <c r="Z939" s="101" t="s">
        <v>86</v>
      </c>
      <c r="AA939" s="101" t="s">
        <v>218</v>
      </c>
    </row>
    <row r="940" spans="22:27" x14ac:dyDescent="0.2">
      <c r="V940" s="98" t="s">
        <v>1132</v>
      </c>
      <c r="W940" s="99">
        <v>2</v>
      </c>
      <c r="X940" s="100"/>
      <c r="Y940" s="101"/>
      <c r="Z940" s="101"/>
      <c r="AA940" s="101" t="s">
        <v>213</v>
      </c>
    </row>
    <row r="941" spans="22:27" x14ac:dyDescent="0.2">
      <c r="V941" s="98" t="s">
        <v>1133</v>
      </c>
      <c r="W941" s="99">
        <v>4</v>
      </c>
      <c r="X941" s="100" t="s">
        <v>86</v>
      </c>
      <c r="Y941" s="101"/>
      <c r="Z941" s="101"/>
      <c r="AA941" s="101" t="s">
        <v>224</v>
      </c>
    </row>
    <row r="942" spans="22:27" x14ac:dyDescent="0.2">
      <c r="V942" s="98" t="s">
        <v>1134</v>
      </c>
      <c r="W942" s="99">
        <v>9</v>
      </c>
      <c r="X942" s="100"/>
      <c r="Y942" s="101"/>
      <c r="Z942" s="101"/>
      <c r="AA942" s="101" t="s">
        <v>213</v>
      </c>
    </row>
    <row r="943" spans="22:27" x14ac:dyDescent="0.2">
      <c r="V943" s="98" t="s">
        <v>1135</v>
      </c>
      <c r="W943" s="99">
        <v>8</v>
      </c>
      <c r="X943" s="100"/>
      <c r="Y943" s="101"/>
      <c r="Z943" s="101"/>
      <c r="AA943" s="101" t="s">
        <v>213</v>
      </c>
    </row>
    <row r="944" spans="22:27" x14ac:dyDescent="0.2">
      <c r="V944" s="98" t="s">
        <v>1136</v>
      </c>
      <c r="W944" s="99">
        <v>6</v>
      </c>
      <c r="X944" s="100"/>
      <c r="Y944" s="101"/>
      <c r="Z944" s="101"/>
      <c r="AA944" s="101" t="s">
        <v>213</v>
      </c>
    </row>
    <row r="945" spans="22:27" x14ac:dyDescent="0.2">
      <c r="V945" s="98" t="s">
        <v>1137</v>
      </c>
      <c r="W945" s="99">
        <v>6</v>
      </c>
      <c r="X945" s="100"/>
      <c r="Y945" s="101"/>
      <c r="Z945" s="101"/>
      <c r="AA945" s="101" t="s">
        <v>213</v>
      </c>
    </row>
    <row r="946" spans="22:27" x14ac:dyDescent="0.2">
      <c r="V946" s="98" t="s">
        <v>1138</v>
      </c>
      <c r="W946" s="99">
        <v>7</v>
      </c>
      <c r="X946" s="100"/>
      <c r="Y946" s="101"/>
      <c r="Z946" s="101"/>
      <c r="AA946" s="101" t="s">
        <v>213</v>
      </c>
    </row>
    <row r="947" spans="22:27" x14ac:dyDescent="0.2">
      <c r="V947" s="98" t="s">
        <v>1139</v>
      </c>
      <c r="W947" s="99">
        <v>5</v>
      </c>
      <c r="X947" s="100"/>
      <c r="Y947" s="101"/>
      <c r="Z947" s="101"/>
      <c r="AA947" s="101" t="s">
        <v>213</v>
      </c>
    </row>
    <row r="948" spans="22:27" x14ac:dyDescent="0.2">
      <c r="V948" s="98" t="s">
        <v>1140</v>
      </c>
      <c r="W948" s="99">
        <v>5</v>
      </c>
      <c r="X948" s="100"/>
      <c r="Y948" s="101"/>
      <c r="Z948" s="101"/>
      <c r="AA948" s="101" t="s">
        <v>213</v>
      </c>
    </row>
    <row r="949" spans="22:27" x14ac:dyDescent="0.2">
      <c r="V949" s="98" t="s">
        <v>1141</v>
      </c>
      <c r="W949" s="104" t="s">
        <v>304</v>
      </c>
      <c r="X949" s="100"/>
      <c r="Y949" s="101"/>
      <c r="Z949" s="101"/>
      <c r="AA949" s="101" t="s">
        <v>213</v>
      </c>
    </row>
    <row r="950" spans="22:27" x14ac:dyDescent="0.2">
      <c r="V950" s="98" t="s">
        <v>1142</v>
      </c>
      <c r="W950" s="99">
        <v>2</v>
      </c>
      <c r="X950" s="100"/>
      <c r="Y950" s="101"/>
      <c r="Z950" s="101"/>
      <c r="AA950" s="101" t="s">
        <v>213</v>
      </c>
    </row>
    <row r="951" spans="22:27" x14ac:dyDescent="0.2">
      <c r="V951" s="98" t="s">
        <v>1143</v>
      </c>
      <c r="W951" s="99">
        <v>3</v>
      </c>
      <c r="X951" s="100"/>
      <c r="Y951" s="101" t="s">
        <v>86</v>
      </c>
      <c r="Z951" s="101"/>
      <c r="AA951" s="101" t="s">
        <v>230</v>
      </c>
    </row>
    <row r="952" spans="22:27" x14ac:dyDescent="0.2">
      <c r="V952" s="98" t="s">
        <v>1144</v>
      </c>
      <c r="W952" s="99">
        <v>8</v>
      </c>
      <c r="X952" s="100"/>
      <c r="Y952" s="101"/>
      <c r="Z952" s="101"/>
      <c r="AA952" s="101" t="s">
        <v>213</v>
      </c>
    </row>
    <row r="953" spans="22:27" x14ac:dyDescent="0.2">
      <c r="V953" s="98" t="s">
        <v>1145</v>
      </c>
      <c r="W953" s="99">
        <v>8</v>
      </c>
      <c r="X953" s="100"/>
      <c r="Y953" s="101"/>
      <c r="Z953" s="101"/>
      <c r="AA953" s="101" t="s">
        <v>213</v>
      </c>
    </row>
    <row r="954" spans="22:27" x14ac:dyDescent="0.2">
      <c r="V954" s="98" t="s">
        <v>1146</v>
      </c>
      <c r="W954" s="99">
        <v>4</v>
      </c>
      <c r="X954" s="100"/>
      <c r="Y954" s="101"/>
      <c r="Z954" s="101"/>
      <c r="AA954" s="101" t="s">
        <v>213</v>
      </c>
    </row>
    <row r="955" spans="22:27" x14ac:dyDescent="0.2">
      <c r="V955" s="98" t="s">
        <v>1147</v>
      </c>
      <c r="W955" s="99">
        <v>5</v>
      </c>
      <c r="X955" s="100"/>
      <c r="Y955" s="101"/>
      <c r="Z955" s="101"/>
      <c r="AA955" s="101" t="s">
        <v>213</v>
      </c>
    </row>
    <row r="956" spans="22:27" x14ac:dyDescent="0.2">
      <c r="V956" s="98" t="s">
        <v>1148</v>
      </c>
      <c r="W956" s="99">
        <v>3</v>
      </c>
      <c r="X956" s="100" t="s">
        <v>86</v>
      </c>
      <c r="Y956" s="101"/>
      <c r="Z956" s="101" t="s">
        <v>86</v>
      </c>
      <c r="AA956" s="101" t="s">
        <v>218</v>
      </c>
    </row>
    <row r="957" spans="22:27" x14ac:dyDescent="0.2">
      <c r="V957" s="98" t="s">
        <v>1149</v>
      </c>
      <c r="W957" s="99">
        <v>5</v>
      </c>
      <c r="X957" s="100"/>
      <c r="Y957" s="101"/>
      <c r="Z957" s="101"/>
      <c r="AA957" s="101" t="s">
        <v>213</v>
      </c>
    </row>
    <row r="958" spans="22:27" x14ac:dyDescent="0.2">
      <c r="V958" s="98" t="s">
        <v>1150</v>
      </c>
      <c r="W958" s="99">
        <v>7</v>
      </c>
      <c r="X958" s="100" t="s">
        <v>86</v>
      </c>
      <c r="Y958" s="101"/>
      <c r="Z958" s="101"/>
      <c r="AA958" s="101" t="s">
        <v>224</v>
      </c>
    </row>
    <row r="959" spans="22:27" x14ac:dyDescent="0.2">
      <c r="V959" s="98" t="s">
        <v>1151</v>
      </c>
      <c r="W959" s="99">
        <v>5</v>
      </c>
      <c r="X959" s="100"/>
      <c r="Y959" s="101" t="s">
        <v>86</v>
      </c>
      <c r="Z959" s="101"/>
      <c r="AA959" s="101" t="s">
        <v>230</v>
      </c>
    </row>
    <row r="960" spans="22:27" x14ac:dyDescent="0.2">
      <c r="V960" s="98" t="s">
        <v>1152</v>
      </c>
      <c r="W960" s="99">
        <v>7</v>
      </c>
      <c r="X960" s="100"/>
      <c r="Y960" s="101"/>
      <c r="Z960" s="101"/>
      <c r="AA960" s="101" t="s">
        <v>213</v>
      </c>
    </row>
    <row r="961" spans="22:27" x14ac:dyDescent="0.2">
      <c r="V961" s="98" t="s">
        <v>1153</v>
      </c>
      <c r="W961" s="99">
        <v>9</v>
      </c>
      <c r="X961" s="100"/>
      <c r="Y961" s="101"/>
      <c r="Z961" s="101"/>
      <c r="AA961" s="101" t="s">
        <v>213</v>
      </c>
    </row>
    <row r="962" spans="22:27" x14ac:dyDescent="0.2">
      <c r="V962" s="98" t="s">
        <v>1154</v>
      </c>
      <c r="W962" s="99">
        <v>8</v>
      </c>
      <c r="X962" s="100" t="s">
        <v>86</v>
      </c>
      <c r="Y962" s="101"/>
      <c r="Z962" s="101"/>
      <c r="AA962" s="101" t="s">
        <v>224</v>
      </c>
    </row>
    <row r="963" spans="22:27" x14ac:dyDescent="0.2">
      <c r="V963" s="98" t="s">
        <v>1155</v>
      </c>
      <c r="W963" s="99">
        <v>8</v>
      </c>
      <c r="X963" s="100"/>
      <c r="Y963" s="101"/>
      <c r="Z963" s="101"/>
      <c r="AA963" s="101" t="s">
        <v>213</v>
      </c>
    </row>
    <row r="964" spans="22:27" x14ac:dyDescent="0.2">
      <c r="V964" s="98" t="s">
        <v>1156</v>
      </c>
      <c r="W964" s="99">
        <v>3</v>
      </c>
      <c r="X964" s="100"/>
      <c r="Y964" s="101"/>
      <c r="Z964" s="101"/>
      <c r="AA964" s="101" t="s">
        <v>213</v>
      </c>
    </row>
    <row r="965" spans="22:27" x14ac:dyDescent="0.2">
      <c r="V965" s="98" t="s">
        <v>1157</v>
      </c>
      <c r="W965" s="99">
        <v>7</v>
      </c>
      <c r="X965" s="100"/>
      <c r="Y965" s="101"/>
      <c r="Z965" s="101"/>
      <c r="AA965" s="101" t="s">
        <v>213</v>
      </c>
    </row>
    <row r="966" spans="22:27" x14ac:dyDescent="0.2">
      <c r="V966" s="98" t="s">
        <v>1158</v>
      </c>
      <c r="W966" s="99">
        <v>5</v>
      </c>
      <c r="X966" s="100" t="s">
        <v>86</v>
      </c>
      <c r="Y966" s="101"/>
      <c r="Z966" s="101"/>
      <c r="AA966" s="101" t="s">
        <v>224</v>
      </c>
    </row>
    <row r="967" spans="22:27" x14ac:dyDescent="0.2">
      <c r="V967" s="98" t="s">
        <v>1159</v>
      </c>
      <c r="W967" s="99">
        <v>6</v>
      </c>
      <c r="X967" s="100"/>
      <c r="Y967" s="101"/>
      <c r="Z967" s="101"/>
      <c r="AA967" s="101" t="s">
        <v>213</v>
      </c>
    </row>
    <row r="968" spans="22:27" x14ac:dyDescent="0.2">
      <c r="V968" s="98" t="s">
        <v>1160</v>
      </c>
      <c r="W968" s="99">
        <v>8</v>
      </c>
      <c r="X968" s="100"/>
      <c r="Y968" s="101"/>
      <c r="Z968" s="101"/>
      <c r="AA968" s="101" t="s">
        <v>213</v>
      </c>
    </row>
    <row r="969" spans="22:27" x14ac:dyDescent="0.2">
      <c r="V969" s="98" t="s">
        <v>1161</v>
      </c>
      <c r="W969" s="99">
        <v>7</v>
      </c>
      <c r="X969" s="100"/>
      <c r="Y969" s="101"/>
      <c r="Z969" s="101"/>
      <c r="AA969" s="101" t="s">
        <v>213</v>
      </c>
    </row>
    <row r="970" spans="22:27" x14ac:dyDescent="0.2">
      <c r="V970" s="98" t="s">
        <v>153</v>
      </c>
      <c r="W970" s="99">
        <v>7</v>
      </c>
      <c r="X970" s="100"/>
      <c r="Y970" s="101"/>
      <c r="Z970" s="101"/>
      <c r="AA970" s="101" t="s">
        <v>213</v>
      </c>
    </row>
    <row r="971" spans="22:27" x14ac:dyDescent="0.2">
      <c r="V971" s="98" t="s">
        <v>1162</v>
      </c>
      <c r="W971" s="99">
        <v>6</v>
      </c>
      <c r="X971" s="100"/>
      <c r="Y971" s="101"/>
      <c r="Z971" s="101"/>
      <c r="AA971" s="101" t="s">
        <v>213</v>
      </c>
    </row>
    <row r="972" spans="22:27" x14ac:dyDescent="0.2">
      <c r="V972" s="98" t="s">
        <v>1163</v>
      </c>
      <c r="W972" s="99">
        <v>7</v>
      </c>
      <c r="X972" s="100"/>
      <c r="Y972" s="101"/>
      <c r="Z972" s="101"/>
      <c r="AA972" s="101" t="s">
        <v>213</v>
      </c>
    </row>
    <row r="973" spans="22:27" x14ac:dyDescent="0.2">
      <c r="V973" s="98" t="s">
        <v>1164</v>
      </c>
      <c r="W973" s="99">
        <v>7</v>
      </c>
      <c r="X973" s="100"/>
      <c r="Y973" s="101"/>
      <c r="Z973" s="101"/>
      <c r="AA973" s="101" t="s">
        <v>213</v>
      </c>
    </row>
    <row r="974" spans="22:27" x14ac:dyDescent="0.2">
      <c r="V974" s="98" t="s">
        <v>1165</v>
      </c>
      <c r="W974" s="99">
        <v>8</v>
      </c>
      <c r="X974" s="100"/>
      <c r="Y974" s="101"/>
      <c r="Z974" s="101"/>
      <c r="AA974" s="101" t="s">
        <v>213</v>
      </c>
    </row>
    <row r="975" spans="22:27" x14ac:dyDescent="0.2">
      <c r="V975" s="98" t="s">
        <v>1166</v>
      </c>
      <c r="W975" s="99">
        <v>8</v>
      </c>
      <c r="X975" s="100"/>
      <c r="Y975" s="101"/>
      <c r="Z975" s="101"/>
      <c r="AA975" s="101" t="s">
        <v>213</v>
      </c>
    </row>
    <row r="976" spans="22:27" x14ac:dyDescent="0.2">
      <c r="V976" s="98" t="s">
        <v>1167</v>
      </c>
      <c r="W976" s="99">
        <v>7</v>
      </c>
      <c r="X976" s="100"/>
      <c r="Y976" s="101"/>
      <c r="Z976" s="101"/>
      <c r="AA976" s="101" t="s">
        <v>213</v>
      </c>
    </row>
    <row r="977" spans="22:27" x14ac:dyDescent="0.2">
      <c r="V977" s="98" t="s">
        <v>1168</v>
      </c>
      <c r="W977" s="99">
        <v>6</v>
      </c>
      <c r="X977" s="100"/>
      <c r="Y977" s="101"/>
      <c r="Z977" s="101"/>
      <c r="AA977" s="101" t="s">
        <v>213</v>
      </c>
    </row>
    <row r="978" spans="22:27" x14ac:dyDescent="0.2">
      <c r="V978" s="98" t="s">
        <v>1169</v>
      </c>
      <c r="W978" s="99">
        <v>7</v>
      </c>
      <c r="X978" s="100" t="s">
        <v>86</v>
      </c>
      <c r="Y978" s="101"/>
      <c r="Z978" s="101" t="s">
        <v>86</v>
      </c>
      <c r="AA978" s="101" t="s">
        <v>218</v>
      </c>
    </row>
    <row r="979" spans="22:27" x14ac:dyDescent="0.2">
      <c r="V979" s="98" t="s">
        <v>1170</v>
      </c>
      <c r="W979" s="99">
        <v>6</v>
      </c>
      <c r="X979" s="100"/>
      <c r="Y979" s="101"/>
      <c r="Z979" s="101"/>
      <c r="AA979" s="101" t="s">
        <v>213</v>
      </c>
    </row>
    <row r="980" spans="22:27" x14ac:dyDescent="0.2">
      <c r="V980" s="98" t="s">
        <v>1171</v>
      </c>
      <c r="W980" s="99">
        <v>7</v>
      </c>
      <c r="X980" s="100"/>
      <c r="Y980" s="101"/>
      <c r="Z980" s="101"/>
      <c r="AA980" s="101" t="s">
        <v>213</v>
      </c>
    </row>
    <row r="981" spans="22:27" x14ac:dyDescent="0.2">
      <c r="V981" s="98" t="s">
        <v>1172</v>
      </c>
      <c r="W981" s="99">
        <v>7</v>
      </c>
      <c r="X981" s="100"/>
      <c r="Y981" s="101"/>
      <c r="Z981" s="101"/>
      <c r="AA981" s="101" t="s">
        <v>213</v>
      </c>
    </row>
    <row r="982" spans="22:27" x14ac:dyDescent="0.2">
      <c r="V982" s="98" t="s">
        <v>1173</v>
      </c>
      <c r="W982" s="99">
        <v>8</v>
      </c>
      <c r="X982" s="100"/>
      <c r="Y982" s="101"/>
      <c r="Z982" s="101"/>
      <c r="AA982" s="101" t="s">
        <v>213</v>
      </c>
    </row>
    <row r="983" spans="22:27" x14ac:dyDescent="0.2">
      <c r="V983" s="98" t="s">
        <v>1174</v>
      </c>
      <c r="W983" s="99">
        <v>9</v>
      </c>
      <c r="X983" s="100"/>
      <c r="Y983" s="101" t="s">
        <v>86</v>
      </c>
      <c r="Z983" s="101"/>
      <c r="AA983" s="101" t="s">
        <v>230</v>
      </c>
    </row>
    <row r="984" spans="22:27" x14ac:dyDescent="0.2">
      <c r="V984" s="98" t="s">
        <v>1175</v>
      </c>
      <c r="W984" s="99">
        <v>4</v>
      </c>
      <c r="X984" s="100" t="s">
        <v>86</v>
      </c>
      <c r="Y984" s="101"/>
      <c r="Z984" s="101"/>
      <c r="AA984" s="101" t="s">
        <v>224</v>
      </c>
    </row>
    <row r="985" spans="22:27" x14ac:dyDescent="0.2">
      <c r="V985" s="98" t="s">
        <v>1176</v>
      </c>
      <c r="W985" s="99">
        <v>9</v>
      </c>
      <c r="X985" s="100"/>
      <c r="Y985" s="101"/>
      <c r="Z985" s="101"/>
      <c r="AA985" s="101" t="s">
        <v>213</v>
      </c>
    </row>
    <row r="986" spans="22:27" x14ac:dyDescent="0.2">
      <c r="V986" s="98" t="s">
        <v>1177</v>
      </c>
      <c r="W986" s="99">
        <v>3</v>
      </c>
      <c r="X986" s="100"/>
      <c r="Y986" s="101"/>
      <c r="Z986" s="101"/>
      <c r="AA986" s="101" t="s">
        <v>213</v>
      </c>
    </row>
    <row r="987" spans="22:27" x14ac:dyDescent="0.2">
      <c r="V987" s="98" t="s">
        <v>1178</v>
      </c>
      <c r="W987" s="99">
        <v>6</v>
      </c>
      <c r="X987" s="100"/>
      <c r="Y987" s="101"/>
      <c r="Z987" s="101"/>
      <c r="AA987" s="101" t="s">
        <v>213</v>
      </c>
    </row>
    <row r="988" spans="22:27" x14ac:dyDescent="0.2">
      <c r="V988" s="98" t="s">
        <v>1179</v>
      </c>
      <c r="W988" s="99">
        <v>5</v>
      </c>
      <c r="X988" s="100"/>
      <c r="Y988" s="101"/>
      <c r="Z988" s="101"/>
      <c r="AA988" s="101" t="s">
        <v>213</v>
      </c>
    </row>
    <row r="989" spans="22:27" x14ac:dyDescent="0.2">
      <c r="V989" s="98" t="s">
        <v>1180</v>
      </c>
      <c r="W989" s="99">
        <v>8</v>
      </c>
      <c r="X989" s="100"/>
      <c r="Y989" s="101"/>
      <c r="Z989" s="101"/>
      <c r="AA989" s="101" t="s">
        <v>213</v>
      </c>
    </row>
    <row r="990" spans="22:27" x14ac:dyDescent="0.2">
      <c r="V990" s="98" t="s">
        <v>1181</v>
      </c>
      <c r="W990" s="99">
        <v>6</v>
      </c>
      <c r="X990" s="100" t="s">
        <v>86</v>
      </c>
      <c r="Y990" s="101"/>
      <c r="Z990" s="101"/>
      <c r="AA990" s="101" t="s">
        <v>224</v>
      </c>
    </row>
    <row r="991" spans="22:27" x14ac:dyDescent="0.2">
      <c r="V991" s="98" t="s">
        <v>1182</v>
      </c>
      <c r="W991" s="99">
        <v>6</v>
      </c>
      <c r="X991" s="100" t="s">
        <v>86</v>
      </c>
      <c r="Y991" s="101"/>
      <c r="Z991" s="101"/>
      <c r="AA991" s="101" t="s">
        <v>224</v>
      </c>
    </row>
    <row r="992" spans="22:27" x14ac:dyDescent="0.2">
      <c r="V992" s="98" t="s">
        <v>1183</v>
      </c>
      <c r="W992" s="99">
        <v>3</v>
      </c>
      <c r="X992" s="100"/>
      <c r="Y992" s="101" t="s">
        <v>86</v>
      </c>
      <c r="Z992" s="101"/>
      <c r="AA992" s="101" t="s">
        <v>230</v>
      </c>
    </row>
    <row r="993" spans="22:27" x14ac:dyDescent="0.2">
      <c r="V993" s="98" t="s">
        <v>1184</v>
      </c>
      <c r="W993" s="99">
        <v>8</v>
      </c>
      <c r="X993" s="100" t="s">
        <v>86</v>
      </c>
      <c r="Y993" s="101"/>
      <c r="Z993" s="101"/>
      <c r="AA993" s="101" t="s">
        <v>224</v>
      </c>
    </row>
    <row r="994" spans="22:27" x14ac:dyDescent="0.2">
      <c r="V994" s="98" t="s">
        <v>1185</v>
      </c>
      <c r="W994" s="99">
        <v>8</v>
      </c>
      <c r="X994" s="100"/>
      <c r="Y994" s="101"/>
      <c r="Z994" s="101"/>
      <c r="AA994" s="101" t="s">
        <v>213</v>
      </c>
    </row>
    <row r="995" spans="22:27" x14ac:dyDescent="0.2">
      <c r="V995" s="98" t="s">
        <v>1186</v>
      </c>
      <c r="W995" s="99">
        <v>5</v>
      </c>
      <c r="X995" s="100"/>
      <c r="Y995" s="101"/>
      <c r="Z995" s="101"/>
      <c r="AA995" s="101" t="s">
        <v>213</v>
      </c>
    </row>
    <row r="996" spans="22:27" x14ac:dyDescent="0.2">
      <c r="V996" s="98" t="s">
        <v>1187</v>
      </c>
      <c r="W996" s="99">
        <v>8</v>
      </c>
      <c r="X996" s="100"/>
      <c r="Y996" s="101"/>
      <c r="Z996" s="101"/>
      <c r="AA996" s="101" t="s">
        <v>213</v>
      </c>
    </row>
    <row r="997" spans="22:27" x14ac:dyDescent="0.2">
      <c r="V997" s="98" t="s">
        <v>1188</v>
      </c>
      <c r="W997" s="99">
        <v>8</v>
      </c>
      <c r="X997" s="100"/>
      <c r="Y997" s="101"/>
      <c r="Z997" s="101"/>
      <c r="AA997" s="101" t="s">
        <v>213</v>
      </c>
    </row>
    <row r="998" spans="22:27" x14ac:dyDescent="0.2">
      <c r="V998" s="98" t="s">
        <v>1189</v>
      </c>
      <c r="W998" s="99">
        <v>8</v>
      </c>
      <c r="X998" s="100"/>
      <c r="Y998" s="101"/>
      <c r="Z998" s="101"/>
      <c r="AA998" s="101" t="s">
        <v>213</v>
      </c>
    </row>
    <row r="999" spans="22:27" x14ac:dyDescent="0.2">
      <c r="V999" s="107" t="s">
        <v>533</v>
      </c>
      <c r="W999" s="102" t="s">
        <v>304</v>
      </c>
      <c r="X999" s="100" t="s">
        <v>86</v>
      </c>
      <c r="Y999" s="101"/>
      <c r="Z999" s="101"/>
      <c r="AA999" s="101" t="s">
        <v>224</v>
      </c>
    </row>
    <row r="1000" spans="22:27" x14ac:dyDescent="0.2">
      <c r="V1000" s="107" t="s">
        <v>1190</v>
      </c>
      <c r="W1000" s="102" t="s">
        <v>304</v>
      </c>
      <c r="X1000" s="100" t="s">
        <v>86</v>
      </c>
      <c r="Y1000" s="101"/>
      <c r="Z1000" s="101"/>
      <c r="AA1000" s="101" t="s">
        <v>224</v>
      </c>
    </row>
    <row r="1001" spans="22:27" x14ac:dyDescent="0.2">
      <c r="V1001" s="107" t="s">
        <v>1191</v>
      </c>
      <c r="W1001" s="102" t="s">
        <v>304</v>
      </c>
      <c r="X1001" s="100" t="s">
        <v>86</v>
      </c>
      <c r="Y1001" s="101"/>
      <c r="Z1001" s="101"/>
      <c r="AA1001" s="101" t="s">
        <v>224</v>
      </c>
    </row>
    <row r="1002" spans="22:27" x14ac:dyDescent="0.2">
      <c r="V1002" s="107" t="s">
        <v>904</v>
      </c>
      <c r="W1002" s="102" t="s">
        <v>304</v>
      </c>
      <c r="X1002" s="100" t="s">
        <v>86</v>
      </c>
      <c r="Y1002" s="101"/>
      <c r="Z1002" s="101"/>
      <c r="AA1002" s="101" t="s">
        <v>224</v>
      </c>
    </row>
    <row r="1003" spans="22:27" x14ac:dyDescent="0.2">
      <c r="V1003" s="98" t="s">
        <v>1192</v>
      </c>
      <c r="W1003" s="99">
        <v>4</v>
      </c>
      <c r="X1003" s="100"/>
      <c r="Y1003" s="101"/>
      <c r="Z1003" s="101"/>
      <c r="AA1003" s="101" t="s">
        <v>213</v>
      </c>
    </row>
    <row r="1004" spans="22:27" x14ac:dyDescent="0.2">
      <c r="V1004" s="98" t="s">
        <v>1193</v>
      </c>
      <c r="W1004" s="99">
        <v>10</v>
      </c>
      <c r="X1004" s="100"/>
      <c r="Y1004" s="101"/>
      <c r="Z1004" s="101"/>
      <c r="AA1004" s="101" t="s">
        <v>213</v>
      </c>
    </row>
    <row r="1005" spans="22:27" x14ac:dyDescent="0.2">
      <c r="V1005" s="98" t="s">
        <v>1194</v>
      </c>
      <c r="W1005" s="99">
        <v>7</v>
      </c>
      <c r="X1005" s="100"/>
      <c r="Y1005" s="101"/>
      <c r="Z1005" s="101"/>
      <c r="AA1005" s="101" t="s">
        <v>213</v>
      </c>
    </row>
    <row r="1006" spans="22:27" x14ac:dyDescent="0.2">
      <c r="V1006" s="98" t="s">
        <v>1195</v>
      </c>
      <c r="W1006" s="99">
        <v>6</v>
      </c>
      <c r="X1006" s="100"/>
      <c r="Y1006" s="101"/>
      <c r="Z1006" s="101"/>
      <c r="AA1006" s="101" t="s">
        <v>213</v>
      </c>
    </row>
    <row r="1007" spans="22:27" x14ac:dyDescent="0.2">
      <c r="V1007" s="98" t="s">
        <v>1196</v>
      </c>
      <c r="W1007" s="99">
        <v>1</v>
      </c>
      <c r="X1007" s="100"/>
      <c r="Y1007" s="101"/>
      <c r="Z1007" s="101"/>
      <c r="AA1007" s="101" t="s">
        <v>213</v>
      </c>
    </row>
    <row r="1008" spans="22:27" x14ac:dyDescent="0.2">
      <c r="V1008" s="98" t="s">
        <v>1197</v>
      </c>
      <c r="W1008" s="99">
        <v>8</v>
      </c>
      <c r="X1008" s="100" t="s">
        <v>86</v>
      </c>
      <c r="Y1008" s="101"/>
      <c r="Z1008" s="101"/>
      <c r="AA1008" s="101" t="s">
        <v>224</v>
      </c>
    </row>
    <row r="1009" spans="22:27" x14ac:dyDescent="0.2">
      <c r="V1009" s="98" t="s">
        <v>1198</v>
      </c>
      <c r="W1009" s="99">
        <v>5</v>
      </c>
      <c r="X1009" s="100"/>
      <c r="Y1009" s="101" t="s">
        <v>86</v>
      </c>
      <c r="Z1009" s="101"/>
      <c r="AA1009" s="101" t="s">
        <v>230</v>
      </c>
    </row>
    <row r="1010" spans="22:27" x14ac:dyDescent="0.2">
      <c r="V1010" s="98" t="s">
        <v>1199</v>
      </c>
      <c r="W1010" s="99">
        <v>1</v>
      </c>
      <c r="X1010" s="100"/>
      <c r="Y1010" s="101"/>
      <c r="Z1010" s="101"/>
      <c r="AA1010" s="101" t="s">
        <v>213</v>
      </c>
    </row>
    <row r="1011" spans="22:27" x14ac:dyDescent="0.2">
      <c r="V1011" s="98" t="s">
        <v>1200</v>
      </c>
      <c r="W1011" s="99">
        <v>6</v>
      </c>
      <c r="X1011" s="100"/>
      <c r="Y1011" s="101"/>
      <c r="Z1011" s="101"/>
      <c r="AA1011" s="101" t="s">
        <v>213</v>
      </c>
    </row>
    <row r="1012" spans="22:27" x14ac:dyDescent="0.2">
      <c r="V1012" s="108" t="s">
        <v>1201</v>
      </c>
      <c r="W1012" s="102" t="s">
        <v>304</v>
      </c>
      <c r="X1012" s="109"/>
      <c r="Y1012" s="110"/>
      <c r="Z1012" s="110"/>
      <c r="AA1012" s="101" t="s">
        <v>213</v>
      </c>
    </row>
    <row r="1013" spans="22:27" x14ac:dyDescent="0.2">
      <c r="V1013" s="98"/>
      <c r="W1013" s="99"/>
      <c r="X1013" s="100"/>
      <c r="Y1013" s="101"/>
      <c r="Z1013" s="101"/>
      <c r="AA1013" s="101"/>
    </row>
    <row r="1014" spans="22:27" x14ac:dyDescent="0.2">
      <c r="V1014" s="111" t="s">
        <v>130</v>
      </c>
      <c r="W1014" s="112"/>
      <c r="X1014" s="109"/>
      <c r="Y1014" s="110"/>
      <c r="Z1014" s="110"/>
      <c r="AA1014" s="110"/>
    </row>
    <row r="1015" spans="22:27" x14ac:dyDescent="0.2">
      <c r="V1015" s="111" t="s">
        <v>134</v>
      </c>
      <c r="W1015" s="112"/>
      <c r="X1015" s="109"/>
      <c r="Y1015" s="110"/>
      <c r="Z1015" s="110"/>
      <c r="AA1015" s="110"/>
    </row>
    <row r="1016" spans="22:27" x14ac:dyDescent="0.2">
      <c r="V1016" s="111" t="s">
        <v>1202</v>
      </c>
      <c r="W1016" s="112">
        <v>7</v>
      </c>
      <c r="X1016" s="109"/>
      <c r="Y1016" s="110"/>
      <c r="Z1016" s="110"/>
      <c r="AA1016" s="110"/>
    </row>
  </sheetData>
  <protectedRanges>
    <protectedRange algorithmName="SHA-512" hashValue="RrVEpQzuPDxJjlyr0zYrjle90Irn2eYuvcQg1mEgm3i3xhw/kA4GD6XPxv2ueFHQitPBQNxSjg2C8/pbaHYMlg==" saltValue="fH8pELUfDUcogdIWu4P5/A==" spinCount="100000" sqref="W6:W7 V10:W93 V96:W324 V94:V95 V326:W497 V325 V499:W533 V498 V535:W586 V534 V588:W708 V587 V710:W786 V709 V789:W998 V787:V788 V1003:W1013" name="יישובים_2"/>
    <protectedRange algorithmName="SHA-512" hashValue="RrVEpQzuPDxJjlyr0zYrjle90Irn2eYuvcQg1mEgm3i3xhw/kA4GD6XPxv2ueFHQitPBQNxSjg2C8/pbaHYMlg==" saltValue="fH8pELUfDUcogdIWu4P5/A==" spinCount="100000" sqref="V9:W9" name="יישובים_1_1"/>
    <protectedRange algorithmName="SHA-512" hashValue="RrVEpQzuPDxJjlyr0zYrjle90Irn2eYuvcQg1mEgm3i3xhw/kA4GD6XPxv2ueFHQitPBQNxSjg2C8/pbaHYMlg==" saltValue="fH8pELUfDUcogdIWu4P5/A==" spinCount="100000" sqref="W325 W498 W534 W587 W709 W999:W1002 W787:W788 W94:W95" name="יישובים"/>
  </protectedRanges>
  <dataValidations count="1">
    <dataValidation type="list" allowBlank="1" showInputMessage="1" showErrorMessage="1" sqref="AA5:AA1013" xr:uid="{70FDFBE0-084E-4C04-BAEF-5448F3CB74DB}">
      <formula1>"סמוך, צמוד, חדש, מאוים, אחר"</formula1>
    </dataValidation>
  </dataValidations>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3">
    <pageSetUpPr fitToPage="1"/>
  </sheetPr>
  <dimension ref="A1:G49"/>
  <sheetViews>
    <sheetView rightToLeft="1" workbookViewId="0">
      <selection activeCell="B13" sqref="B13:B14"/>
    </sheetView>
  </sheetViews>
  <sheetFormatPr defaultRowHeight="14.25" x14ac:dyDescent="0.2"/>
  <cols>
    <col min="1" max="1" width="5.625" customWidth="1"/>
    <col min="2" max="2" width="18.25" customWidth="1"/>
    <col min="3" max="3" width="12.75" customWidth="1"/>
    <col min="4" max="4" width="30.625" customWidth="1"/>
    <col min="5" max="5" width="22.75" customWidth="1"/>
    <col min="7" max="7" width="11.375" customWidth="1"/>
  </cols>
  <sheetData>
    <row r="1" spans="1:7" ht="15" thickBot="1" x14ac:dyDescent="0.25"/>
    <row r="2" spans="1:7" x14ac:dyDescent="0.2">
      <c r="A2" s="1"/>
      <c r="B2" s="2"/>
      <c r="C2" s="2"/>
      <c r="D2" s="2"/>
      <c r="E2" s="2"/>
      <c r="F2" s="2"/>
      <c r="G2" s="3"/>
    </row>
    <row r="3" spans="1:7" x14ac:dyDescent="0.2">
      <c r="A3" s="4"/>
      <c r="G3" s="6"/>
    </row>
    <row r="4" spans="1:7" x14ac:dyDescent="0.2">
      <c r="A4" s="4"/>
      <c r="G4" s="6"/>
    </row>
    <row r="5" spans="1:7" x14ac:dyDescent="0.2">
      <c r="A5" s="4"/>
      <c r="G5" s="6"/>
    </row>
    <row r="6" spans="1:7" x14ac:dyDescent="0.2">
      <c r="A6" s="4"/>
      <c r="G6" s="6"/>
    </row>
    <row r="7" spans="1:7" x14ac:dyDescent="0.2">
      <c r="A7" s="4"/>
      <c r="G7" s="6"/>
    </row>
    <row r="8" spans="1:7" ht="15" x14ac:dyDescent="0.2">
      <c r="A8" s="4"/>
      <c r="F8" s="117" t="s">
        <v>0</v>
      </c>
      <c r="G8" s="7" t="s">
        <v>1</v>
      </c>
    </row>
    <row r="9" spans="1:7" ht="12" customHeight="1" x14ac:dyDescent="0.2">
      <c r="A9" s="4"/>
      <c r="G9" s="6"/>
    </row>
    <row r="10" spans="1:7" ht="22.15" customHeight="1" x14ac:dyDescent="0.25">
      <c r="A10" s="118"/>
      <c r="B10" s="251" t="s">
        <v>1230</v>
      </c>
      <c r="C10" s="251"/>
      <c r="D10" s="251"/>
      <c r="E10" s="251"/>
      <c r="F10" s="251"/>
      <c r="G10" s="252"/>
    </row>
    <row r="11" spans="1:7" ht="11.45" customHeight="1" x14ac:dyDescent="0.25">
      <c r="A11" s="118"/>
      <c r="B11" s="119"/>
      <c r="C11" s="120"/>
      <c r="D11" s="120"/>
      <c r="E11" s="120"/>
      <c r="F11" s="120"/>
      <c r="G11" s="8"/>
    </row>
    <row r="12" spans="1:7" ht="19.5" thickBot="1" x14ac:dyDescent="0.35">
      <c r="A12" s="118"/>
      <c r="B12" s="253" t="s">
        <v>2</v>
      </c>
      <c r="C12" s="253"/>
      <c r="D12" s="253"/>
      <c r="E12" s="253"/>
      <c r="F12" s="253"/>
      <c r="G12" s="254"/>
    </row>
    <row r="13" spans="1:7" ht="15.75" x14ac:dyDescent="0.25">
      <c r="A13" s="121"/>
      <c r="B13" s="255" t="s">
        <v>3</v>
      </c>
      <c r="C13" s="257"/>
      <c r="D13" s="258"/>
      <c r="E13" s="258"/>
      <c r="F13" s="258"/>
      <c r="G13" s="259"/>
    </row>
    <row r="14" spans="1:7" ht="16.5" thickBot="1" x14ac:dyDescent="0.3">
      <c r="A14" s="121"/>
      <c r="B14" s="256"/>
      <c r="C14" s="260"/>
      <c r="D14" s="261"/>
      <c r="E14" s="261"/>
      <c r="F14" s="261"/>
      <c r="G14" s="262"/>
    </row>
    <row r="15" spans="1:7" ht="20.25" customHeight="1" thickBot="1" x14ac:dyDescent="0.3">
      <c r="A15" s="121"/>
      <c r="B15" s="9" t="s">
        <v>1210</v>
      </c>
      <c r="C15" s="263" t="s">
        <v>1</v>
      </c>
      <c r="D15" s="264"/>
      <c r="E15" s="9" t="s">
        <v>1211</v>
      </c>
      <c r="F15" s="265"/>
      <c r="G15" s="266"/>
    </row>
    <row r="16" spans="1:7" ht="16.5" thickBot="1" x14ac:dyDescent="0.3">
      <c r="A16" s="121"/>
      <c r="B16" s="122"/>
      <c r="C16" s="122"/>
      <c r="D16" s="122"/>
      <c r="E16" s="122"/>
      <c r="F16" s="122"/>
      <c r="G16" s="10"/>
    </row>
    <row r="17" spans="1:7" ht="26.25" customHeight="1" thickBot="1" x14ac:dyDescent="0.3">
      <c r="A17" s="121"/>
      <c r="B17" s="114" t="s">
        <v>5</v>
      </c>
      <c r="C17" s="250"/>
      <c r="D17" s="249"/>
      <c r="E17" s="114" t="s">
        <v>6</v>
      </c>
      <c r="F17" s="250"/>
      <c r="G17" s="249"/>
    </row>
    <row r="18" spans="1:7" ht="32.25" thickBot="1" x14ac:dyDescent="0.3">
      <c r="A18" s="121"/>
      <c r="B18" s="9" t="s">
        <v>7</v>
      </c>
      <c r="C18" s="267"/>
      <c r="D18" s="268"/>
      <c r="E18" s="9" t="s">
        <v>8</v>
      </c>
      <c r="F18" s="269"/>
      <c r="G18" s="268"/>
    </row>
    <row r="19" spans="1:7" ht="12.75" customHeight="1" x14ac:dyDescent="0.25">
      <c r="A19" s="121"/>
      <c r="B19" s="122"/>
      <c r="C19" s="122"/>
      <c r="D19" s="122"/>
      <c r="E19" s="122"/>
      <c r="F19" s="122"/>
      <c r="G19" s="10"/>
    </row>
    <row r="20" spans="1:7" ht="19.5" thickBot="1" x14ac:dyDescent="0.35">
      <c r="A20" s="121"/>
      <c r="B20" s="253" t="s">
        <v>9</v>
      </c>
      <c r="C20" s="253"/>
      <c r="D20" s="253"/>
      <c r="E20" s="253"/>
      <c r="F20" s="253"/>
      <c r="G20" s="254"/>
    </row>
    <row r="21" spans="1:7" ht="24.75" customHeight="1" thickBot="1" x14ac:dyDescent="0.3">
      <c r="A21" s="121"/>
      <c r="B21" s="114" t="s">
        <v>10</v>
      </c>
      <c r="C21" s="248"/>
      <c r="D21" s="249"/>
      <c r="E21" s="114" t="s">
        <v>11</v>
      </c>
      <c r="F21" s="250"/>
      <c r="G21" s="249"/>
    </row>
    <row r="22" spans="1:7" ht="25.5" customHeight="1" thickBot="1" x14ac:dyDescent="0.3">
      <c r="A22" s="121"/>
      <c r="B22" s="9" t="s">
        <v>12</v>
      </c>
      <c r="C22" s="272"/>
      <c r="D22" s="273"/>
      <c r="E22" s="9" t="s">
        <v>13</v>
      </c>
      <c r="F22" s="274"/>
      <c r="G22" s="266"/>
    </row>
    <row r="23" spans="1:7" ht="16.5" thickBot="1" x14ac:dyDescent="0.3">
      <c r="A23" s="121"/>
      <c r="B23" s="115" t="s">
        <v>14</v>
      </c>
      <c r="C23" s="275"/>
      <c r="D23" s="275"/>
      <c r="E23" s="275"/>
      <c r="F23" s="275"/>
      <c r="G23" s="276"/>
    </row>
    <row r="24" spans="1:7" ht="15.75" x14ac:dyDescent="0.25">
      <c r="A24" s="121"/>
      <c r="B24" s="122"/>
      <c r="C24" s="122"/>
      <c r="D24" s="122"/>
      <c r="E24" s="122"/>
      <c r="F24" s="122"/>
      <c r="G24" s="10"/>
    </row>
    <row r="25" spans="1:7" ht="19.5" thickBot="1" x14ac:dyDescent="0.35">
      <c r="A25" s="121"/>
      <c r="B25" s="253" t="s">
        <v>15</v>
      </c>
      <c r="C25" s="253"/>
      <c r="D25" s="253"/>
      <c r="E25" s="253"/>
      <c r="F25" s="253"/>
      <c r="G25" s="254"/>
    </row>
    <row r="26" spans="1:7" ht="28.5" customHeight="1" thickBot="1" x14ac:dyDescent="0.3">
      <c r="A26" s="121"/>
      <c r="B26" s="114" t="s">
        <v>1212</v>
      </c>
      <c r="C26" s="274"/>
      <c r="D26" s="265"/>
      <c r="E26" s="265"/>
      <c r="F26" s="265"/>
      <c r="G26" s="266"/>
    </row>
    <row r="27" spans="1:7" ht="28.5" customHeight="1" thickBot="1" x14ac:dyDescent="0.3">
      <c r="A27" s="121"/>
      <c r="B27" s="114" t="s">
        <v>1213</v>
      </c>
      <c r="C27" s="274"/>
      <c r="D27" s="265"/>
      <c r="E27" s="265"/>
      <c r="F27" s="265"/>
      <c r="G27" s="266"/>
    </row>
    <row r="28" spans="1:7" ht="28.5" customHeight="1" thickBot="1" x14ac:dyDescent="0.3">
      <c r="A28" s="121"/>
      <c r="B28" s="123" t="s">
        <v>1214</v>
      </c>
      <c r="C28" s="274"/>
      <c r="D28" s="265"/>
      <c r="E28" s="265"/>
      <c r="F28" s="265"/>
      <c r="G28" s="266"/>
    </row>
    <row r="29" spans="1:7" ht="28.5" customHeight="1" thickBot="1" x14ac:dyDescent="0.3">
      <c r="A29" s="121"/>
      <c r="B29" s="9" t="s">
        <v>16</v>
      </c>
      <c r="C29" s="265"/>
      <c r="D29" s="265"/>
      <c r="E29" s="265"/>
      <c r="F29" s="265"/>
      <c r="G29" s="266"/>
    </row>
    <row r="30" spans="1:7" ht="12.75" customHeight="1" x14ac:dyDescent="0.25">
      <c r="A30" s="121"/>
      <c r="B30" s="124"/>
      <c r="C30" s="120"/>
      <c r="D30" s="120"/>
      <c r="E30" s="120"/>
      <c r="F30" s="120"/>
      <c r="G30" s="8"/>
    </row>
    <row r="31" spans="1:7" ht="30" customHeight="1" x14ac:dyDescent="0.2">
      <c r="A31" s="125" t="s">
        <v>17</v>
      </c>
      <c r="B31" s="270" t="s">
        <v>18</v>
      </c>
      <c r="C31" s="270"/>
      <c r="D31" s="270"/>
      <c r="E31" s="270"/>
      <c r="F31" s="270"/>
      <c r="G31" s="271"/>
    </row>
    <row r="32" spans="1:7" ht="15.75" customHeight="1" x14ac:dyDescent="0.2">
      <c r="A32" s="125" t="s">
        <v>19</v>
      </c>
      <c r="B32" s="270" t="s">
        <v>20</v>
      </c>
      <c r="C32" s="270"/>
      <c r="D32" s="270"/>
      <c r="E32" s="270"/>
      <c r="F32" s="270"/>
      <c r="G32" s="271"/>
    </row>
    <row r="33" spans="1:7" ht="15.75" x14ac:dyDescent="0.2">
      <c r="A33" s="125"/>
      <c r="B33" s="270" t="s">
        <v>21</v>
      </c>
      <c r="C33" s="270"/>
      <c r="D33" s="270"/>
      <c r="E33" s="270"/>
      <c r="F33" s="270"/>
      <c r="G33" s="271"/>
    </row>
    <row r="34" spans="1:7" ht="18" customHeight="1" x14ac:dyDescent="0.2">
      <c r="A34" s="125"/>
      <c r="B34" s="270" t="s">
        <v>22</v>
      </c>
      <c r="C34" s="270"/>
      <c r="D34" s="270"/>
      <c r="E34" s="270"/>
      <c r="F34" s="270"/>
      <c r="G34" s="271"/>
    </row>
    <row r="35" spans="1:7" ht="30" customHeight="1" x14ac:dyDescent="0.2">
      <c r="A35" s="125" t="s">
        <v>23</v>
      </c>
      <c r="B35" s="270" t="s">
        <v>24</v>
      </c>
      <c r="C35" s="270"/>
      <c r="D35" s="270"/>
      <c r="E35" s="270"/>
      <c r="F35" s="270"/>
      <c r="G35" s="271"/>
    </row>
    <row r="36" spans="1:7" ht="44.25" customHeight="1" x14ac:dyDescent="0.2">
      <c r="A36" s="125" t="s">
        <v>25</v>
      </c>
      <c r="B36" s="270" t="s">
        <v>26</v>
      </c>
      <c r="C36" s="270"/>
      <c r="D36" s="270"/>
      <c r="E36" s="270"/>
      <c r="F36" s="270"/>
      <c r="G36" s="271"/>
    </row>
    <row r="37" spans="1:7" ht="49.15" customHeight="1" x14ac:dyDescent="0.2">
      <c r="A37" s="125" t="s">
        <v>27</v>
      </c>
      <c r="B37" s="270" t="s">
        <v>28</v>
      </c>
      <c r="C37" s="270"/>
      <c r="D37" s="270"/>
      <c r="E37" s="270"/>
      <c r="F37" s="270"/>
      <c r="G37" s="271"/>
    </row>
    <row r="38" spans="1:7" ht="45.75" customHeight="1" x14ac:dyDescent="0.2">
      <c r="A38" s="125" t="s">
        <v>29</v>
      </c>
      <c r="B38" s="270" t="s">
        <v>30</v>
      </c>
      <c r="C38" s="270"/>
      <c r="D38" s="270"/>
      <c r="E38" s="270"/>
      <c r="F38" s="270"/>
      <c r="G38" s="271"/>
    </row>
    <row r="39" spans="1:7" ht="15.75" x14ac:dyDescent="0.2">
      <c r="A39" s="126"/>
      <c r="B39" s="270"/>
      <c r="C39" s="270"/>
      <c r="D39" s="270"/>
      <c r="E39" s="270"/>
      <c r="F39" s="270"/>
      <c r="G39" s="271"/>
    </row>
    <row r="40" spans="1:7" ht="15" customHeight="1" x14ac:dyDescent="0.2">
      <c r="A40" s="277" t="s">
        <v>31</v>
      </c>
      <c r="B40" s="278"/>
      <c r="C40" s="278"/>
      <c r="D40" s="278"/>
      <c r="E40" s="278"/>
      <c r="F40" s="278"/>
      <c r="G40" s="279"/>
    </row>
    <row r="41" spans="1:7" ht="15.75" x14ac:dyDescent="0.25">
      <c r="A41" s="127"/>
      <c r="B41" s="128"/>
      <c r="C41" s="128"/>
      <c r="D41" s="128"/>
      <c r="E41" s="128"/>
      <c r="F41" s="128"/>
      <c r="G41" s="11"/>
    </row>
    <row r="42" spans="1:7" ht="15.75" x14ac:dyDescent="0.25">
      <c r="A42" s="129" t="s">
        <v>32</v>
      </c>
      <c r="B42" s="128"/>
      <c r="C42" s="130" t="s">
        <v>32</v>
      </c>
      <c r="D42" s="128"/>
      <c r="E42" s="130" t="s">
        <v>32</v>
      </c>
      <c r="F42" s="130" t="s">
        <v>32</v>
      </c>
      <c r="G42" s="131"/>
    </row>
    <row r="43" spans="1:7" ht="15.75" x14ac:dyDescent="0.25">
      <c r="A43" s="132" t="s">
        <v>33</v>
      </c>
      <c r="B43" s="128"/>
      <c r="C43" s="133" t="s">
        <v>34</v>
      </c>
      <c r="D43" s="134"/>
      <c r="E43" s="133" t="s">
        <v>35</v>
      </c>
      <c r="F43" s="133" t="s">
        <v>36</v>
      </c>
      <c r="G43" s="135"/>
    </row>
    <row r="44" spans="1:7" ht="15.75" x14ac:dyDescent="0.25">
      <c r="A44" s="136"/>
      <c r="B44" s="128"/>
      <c r="C44" s="137" t="s">
        <v>37</v>
      </c>
      <c r="D44" s="134"/>
      <c r="E44" s="134"/>
      <c r="F44" s="134"/>
      <c r="G44" s="135"/>
    </row>
    <row r="45" spans="1:7" ht="15.75" x14ac:dyDescent="0.25">
      <c r="A45" s="136"/>
      <c r="B45" s="128"/>
      <c r="C45" s="128"/>
      <c r="D45" s="128"/>
      <c r="E45" s="130"/>
      <c r="F45" s="128"/>
      <c r="G45" s="131"/>
    </row>
    <row r="46" spans="1:7" ht="15.75" x14ac:dyDescent="0.25">
      <c r="A46" s="129" t="s">
        <v>32</v>
      </c>
      <c r="B46" s="128"/>
      <c r="C46" s="130" t="s">
        <v>32</v>
      </c>
      <c r="D46" s="128"/>
      <c r="E46" s="130" t="s">
        <v>32</v>
      </c>
      <c r="F46" s="130" t="s">
        <v>32</v>
      </c>
      <c r="G46" s="135"/>
    </row>
    <row r="47" spans="1:7" ht="15.75" x14ac:dyDescent="0.25">
      <c r="A47" s="132" t="s">
        <v>33</v>
      </c>
      <c r="B47" s="128"/>
      <c r="C47" s="133" t="s">
        <v>34</v>
      </c>
      <c r="D47" s="134"/>
      <c r="E47" s="133" t="s">
        <v>35</v>
      </c>
      <c r="F47" s="133" t="s">
        <v>38</v>
      </c>
      <c r="G47" s="138"/>
    </row>
    <row r="48" spans="1:7" ht="15.75" x14ac:dyDescent="0.25">
      <c r="A48" s="139"/>
      <c r="B48" s="140"/>
      <c r="C48" s="119" t="s">
        <v>39</v>
      </c>
      <c r="D48" s="141"/>
      <c r="E48" s="141"/>
      <c r="F48" s="141"/>
      <c r="G48" s="142"/>
    </row>
    <row r="49" spans="1:7" ht="15" thickBot="1" x14ac:dyDescent="0.25">
      <c r="A49" s="12"/>
      <c r="B49" s="13"/>
      <c r="C49" s="13"/>
      <c r="D49" s="13"/>
      <c r="E49" s="13"/>
      <c r="F49" s="13"/>
      <c r="G49" s="14"/>
    </row>
  </sheetData>
  <sheetProtection algorithmName="SHA-512" hashValue="u18QVVxhzXKDyRIkUB8ma/+mMiqKAFpaYcPH/iTBypXn5eL6Ujd9+glqY+G0iw7kT2743Ahhg84AT4VoGTuWVQ==" saltValue="iYQ+YB77iukdVBRFqvpl3g==" spinCount="100000" sheet="1" objects="1" scenarios="1"/>
  <mergeCells count="31">
    <mergeCell ref="A40:G40"/>
    <mergeCell ref="B35:G35"/>
    <mergeCell ref="B36:G36"/>
    <mergeCell ref="B37:G37"/>
    <mergeCell ref="B38:G38"/>
    <mergeCell ref="B39:G39"/>
    <mergeCell ref="B34:G34"/>
    <mergeCell ref="C22:D22"/>
    <mergeCell ref="F22:G22"/>
    <mergeCell ref="C23:G23"/>
    <mergeCell ref="B25:G25"/>
    <mergeCell ref="C26:G26"/>
    <mergeCell ref="C27:G27"/>
    <mergeCell ref="C28:G28"/>
    <mergeCell ref="B31:G31"/>
    <mergeCell ref="B32:G32"/>
    <mergeCell ref="B33:G33"/>
    <mergeCell ref="C29:G29"/>
    <mergeCell ref="C21:D21"/>
    <mergeCell ref="F21:G21"/>
    <mergeCell ref="B10:G10"/>
    <mergeCell ref="B12:G12"/>
    <mergeCell ref="B13:B14"/>
    <mergeCell ref="C13:G14"/>
    <mergeCell ref="C15:D15"/>
    <mergeCell ref="F15:G15"/>
    <mergeCell ref="C17:D17"/>
    <mergeCell ref="F17:G17"/>
    <mergeCell ref="C18:D18"/>
    <mergeCell ref="F18:G18"/>
    <mergeCell ref="B20:G20"/>
  </mergeCells>
  <dataValidations count="1">
    <dataValidation type="list" allowBlank="1" showInputMessage="1" showErrorMessage="1" sqref="F15:G15" xr:uid="{02E82E32-E5FC-44EA-99EE-9141FC3371EF}">
      <formula1>"צפון, דרום, מרכז"</formula1>
    </dataValidation>
  </dataValidations>
  <pageMargins left="0.70866141732283472" right="0.70866141732283472" top="0.74803149606299213" bottom="0.74803149606299213" header="0.31496062992125984" footer="0.31496062992125984"/>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גיליון4">
    <pageSetUpPr fitToPage="1"/>
  </sheetPr>
  <dimension ref="A1:J59"/>
  <sheetViews>
    <sheetView rightToLeft="1" workbookViewId="0">
      <selection activeCell="H15" sqref="H15:I15"/>
    </sheetView>
  </sheetViews>
  <sheetFormatPr defaultRowHeight="14.25" x14ac:dyDescent="0.2"/>
  <cols>
    <col min="2" max="2" width="15.25" customWidth="1"/>
    <col min="3" max="3" width="8" customWidth="1"/>
    <col min="6" max="6" width="21.875" customWidth="1"/>
    <col min="7" max="7" width="13.375" customWidth="1"/>
    <col min="8" max="8" width="7.5" customWidth="1"/>
    <col min="9" max="9" width="7.375" customWidth="1"/>
    <col min="10" max="10" width="1.375" customWidth="1"/>
  </cols>
  <sheetData>
    <row r="1" spans="1:10" s="5" customFormat="1" ht="15" thickBot="1" x14ac:dyDescent="0.25"/>
    <row r="2" spans="1:10" x14ac:dyDescent="0.2">
      <c r="A2" s="1"/>
      <c r="B2" s="2"/>
      <c r="C2" s="2"/>
      <c r="D2" s="2"/>
      <c r="E2" s="2"/>
      <c r="F2" s="2"/>
      <c r="G2" s="2"/>
      <c r="H2" s="2"/>
      <c r="I2" s="2"/>
      <c r="J2" s="3"/>
    </row>
    <row r="3" spans="1:10" x14ac:dyDescent="0.2">
      <c r="A3" s="4"/>
      <c r="B3" s="5"/>
      <c r="C3" s="5"/>
      <c r="D3" s="5"/>
      <c r="E3" s="5"/>
      <c r="F3" s="5"/>
      <c r="G3" s="5"/>
      <c r="H3" s="5"/>
      <c r="I3" s="5"/>
      <c r="J3" s="6"/>
    </row>
    <row r="4" spans="1:10" x14ac:dyDescent="0.2">
      <c r="A4" s="4"/>
      <c r="B4" s="5"/>
      <c r="C4" s="5"/>
      <c r="D4" s="5"/>
      <c r="E4" s="5"/>
      <c r="F4" s="5"/>
      <c r="G4" s="5"/>
      <c r="H4" s="5"/>
      <c r="I4" s="5"/>
      <c r="J4" s="6"/>
    </row>
    <row r="5" spans="1:10" x14ac:dyDescent="0.2">
      <c r="A5" s="4"/>
      <c r="B5" s="5"/>
      <c r="C5" s="5"/>
      <c r="D5" s="5"/>
      <c r="E5" s="5"/>
      <c r="F5" s="5"/>
      <c r="G5" s="5"/>
      <c r="H5" s="5"/>
      <c r="I5" s="5"/>
      <c r="J5" s="6"/>
    </row>
    <row r="6" spans="1:10" x14ac:dyDescent="0.2">
      <c r="A6" s="4"/>
      <c r="B6" s="5"/>
      <c r="C6" s="5"/>
      <c r="D6" s="5"/>
      <c r="E6" s="5"/>
      <c r="F6" s="5"/>
      <c r="G6" s="5"/>
      <c r="H6" s="5"/>
      <c r="I6" s="5"/>
      <c r="J6" s="6"/>
    </row>
    <row r="7" spans="1:10" x14ac:dyDescent="0.2">
      <c r="A7" s="4"/>
      <c r="B7" s="5"/>
      <c r="C7" s="5"/>
      <c r="D7" s="5"/>
      <c r="E7" s="5"/>
      <c r="F7" s="5"/>
      <c r="G7" s="5"/>
      <c r="H7" s="5"/>
      <c r="I7" s="5"/>
      <c r="J7" s="6"/>
    </row>
    <row r="8" spans="1:10" ht="16.5" thickBot="1" x14ac:dyDescent="0.25">
      <c r="A8" s="15"/>
      <c r="B8" s="16"/>
      <c r="C8" s="17"/>
      <c r="D8" s="17"/>
      <c r="E8" s="17"/>
      <c r="F8" s="16"/>
      <c r="G8" s="18" t="s">
        <v>0</v>
      </c>
      <c r="H8" s="296" t="s">
        <v>1</v>
      </c>
      <c r="I8" s="296"/>
      <c r="J8" s="19"/>
    </row>
    <row r="9" spans="1:10" ht="15" x14ac:dyDescent="0.2">
      <c r="A9" s="15"/>
      <c r="B9" s="16"/>
      <c r="C9" s="17"/>
      <c r="D9" s="17"/>
      <c r="E9" s="17"/>
      <c r="F9" s="16"/>
      <c r="G9" s="17"/>
      <c r="H9" s="17"/>
      <c r="I9" s="17"/>
      <c r="J9" s="20"/>
    </row>
    <row r="10" spans="1:10" ht="20.25" x14ac:dyDescent="0.2">
      <c r="A10" s="15"/>
      <c r="B10" s="297" t="s">
        <v>40</v>
      </c>
      <c r="C10" s="297"/>
      <c r="D10" s="297"/>
      <c r="E10" s="297"/>
      <c r="F10" s="297"/>
      <c r="G10" s="297"/>
      <c r="H10" s="297"/>
      <c r="I10" s="297"/>
      <c r="J10" s="20"/>
    </row>
    <row r="11" spans="1:10" ht="15.75" x14ac:dyDescent="0.2">
      <c r="A11" s="15"/>
      <c r="B11" s="21"/>
      <c r="C11" s="17"/>
      <c r="D11" s="17"/>
      <c r="E11" s="17"/>
      <c r="F11" s="16"/>
      <c r="G11" s="17"/>
      <c r="H11" s="17"/>
      <c r="I11" s="17"/>
      <c r="J11" s="20"/>
    </row>
    <row r="12" spans="1:10" ht="19.5" thickBot="1" x14ac:dyDescent="0.25">
      <c r="A12" s="22"/>
      <c r="B12" s="23" t="s">
        <v>41</v>
      </c>
      <c r="C12" s="24"/>
      <c r="D12" s="24"/>
      <c r="E12" s="24"/>
      <c r="F12" s="24"/>
      <c r="G12" s="24"/>
      <c r="H12" s="24"/>
      <c r="I12" s="24"/>
      <c r="J12" s="25"/>
    </row>
    <row r="13" spans="1:10" ht="32.25" thickBot="1" x14ac:dyDescent="0.25">
      <c r="A13" s="22"/>
      <c r="B13" s="9" t="s">
        <v>42</v>
      </c>
      <c r="C13" s="292"/>
      <c r="D13" s="290"/>
      <c r="E13" s="290"/>
      <c r="F13" s="291"/>
      <c r="G13" s="26" t="s">
        <v>43</v>
      </c>
      <c r="H13" s="292"/>
      <c r="I13" s="291"/>
      <c r="J13" s="25"/>
    </row>
    <row r="14" spans="1:10" ht="19.5" thickBot="1" x14ac:dyDescent="0.25">
      <c r="A14" s="22"/>
      <c r="B14" s="27"/>
      <c r="C14" s="24"/>
      <c r="D14" s="24"/>
      <c r="E14" s="24"/>
      <c r="F14" s="28"/>
      <c r="G14" s="28"/>
      <c r="H14" s="28"/>
      <c r="I14" s="28"/>
      <c r="J14" s="25"/>
    </row>
    <row r="15" spans="1:10" ht="25.5" customHeight="1" thickBot="1" x14ac:dyDescent="0.25">
      <c r="A15" s="22"/>
      <c r="B15" s="29" t="s">
        <v>44</v>
      </c>
      <c r="C15" s="290"/>
      <c r="D15" s="291"/>
      <c r="E15" s="29" t="s">
        <v>45</v>
      </c>
      <c r="F15" s="30"/>
      <c r="G15" s="31" t="s">
        <v>46</v>
      </c>
      <c r="H15" s="292"/>
      <c r="I15" s="291"/>
      <c r="J15" s="25"/>
    </row>
    <row r="16" spans="1:10" ht="16.5" thickBot="1" x14ac:dyDescent="0.25">
      <c r="A16" s="22"/>
      <c r="B16" s="32"/>
      <c r="C16" s="28"/>
      <c r="D16" s="28"/>
      <c r="E16" s="28"/>
      <c r="F16" s="28"/>
      <c r="G16" s="28"/>
      <c r="H16" s="28"/>
      <c r="I16" s="28"/>
      <c r="J16" s="25"/>
    </row>
    <row r="17" spans="1:10" ht="32.25" thickBot="1" x14ac:dyDescent="0.25">
      <c r="A17" s="22"/>
      <c r="B17" s="29" t="s">
        <v>47</v>
      </c>
      <c r="C17" s="290"/>
      <c r="D17" s="291"/>
      <c r="E17" s="9" t="s">
        <v>48</v>
      </c>
      <c r="F17" s="33"/>
      <c r="G17" s="29" t="s">
        <v>49</v>
      </c>
      <c r="H17" s="292"/>
      <c r="I17" s="291"/>
      <c r="J17" s="25"/>
    </row>
    <row r="18" spans="1:10" ht="15.75" x14ac:dyDescent="0.2">
      <c r="A18" s="22"/>
      <c r="B18" s="34"/>
      <c r="C18" s="35"/>
      <c r="D18" s="35"/>
      <c r="E18" s="34"/>
      <c r="F18" s="36"/>
      <c r="G18" s="34"/>
      <c r="H18" s="35"/>
      <c r="I18" s="35"/>
      <c r="J18" s="25"/>
    </row>
    <row r="19" spans="1:10" ht="19.5" thickBot="1" x14ac:dyDescent="0.25">
      <c r="A19" s="22"/>
      <c r="B19" s="27" t="s">
        <v>50</v>
      </c>
      <c r="C19" s="24"/>
      <c r="D19" s="24"/>
      <c r="E19" s="24"/>
      <c r="F19" s="28"/>
      <c r="G19" s="28"/>
      <c r="H19" s="28"/>
      <c r="I19" s="28"/>
      <c r="J19" s="25"/>
    </row>
    <row r="20" spans="1:10" ht="23.25" customHeight="1" thickBot="1" x14ac:dyDescent="0.25">
      <c r="A20" s="22"/>
      <c r="B20" s="9" t="s">
        <v>51</v>
      </c>
      <c r="C20" s="293"/>
      <c r="D20" s="294"/>
      <c r="E20" s="294"/>
      <c r="F20" s="294"/>
      <c r="G20" s="295"/>
      <c r="H20" s="37"/>
      <c r="I20" s="37"/>
      <c r="J20" s="25"/>
    </row>
    <row r="21" spans="1:10" ht="23.25" customHeight="1" thickBot="1" x14ac:dyDescent="0.25">
      <c r="A21" s="22"/>
      <c r="B21" s="9" t="s">
        <v>52</v>
      </c>
      <c r="C21" s="258"/>
      <c r="D21" s="258"/>
      <c r="E21" s="258"/>
      <c r="F21" s="258"/>
      <c r="G21" s="259"/>
      <c r="H21" s="37"/>
      <c r="I21" s="37"/>
      <c r="J21" s="25"/>
    </row>
    <row r="22" spans="1:10" ht="23.25" customHeight="1" thickBot="1" x14ac:dyDescent="0.25">
      <c r="A22" s="22"/>
      <c r="B22" s="9" t="s">
        <v>16</v>
      </c>
      <c r="C22" s="265"/>
      <c r="D22" s="265"/>
      <c r="E22" s="265"/>
      <c r="F22" s="265"/>
      <c r="G22" s="266"/>
      <c r="H22" s="37"/>
      <c r="I22" s="37"/>
      <c r="J22" s="25"/>
    </row>
    <row r="23" spans="1:10" ht="15.75" x14ac:dyDescent="0.2">
      <c r="A23" s="22"/>
      <c r="B23" s="38"/>
      <c r="C23" s="24"/>
      <c r="D23" s="24"/>
      <c r="E23" s="24"/>
      <c r="F23" s="24"/>
      <c r="G23" s="24"/>
      <c r="H23" s="24"/>
      <c r="I23" s="24"/>
      <c r="J23" s="25"/>
    </row>
    <row r="24" spans="1:10" ht="15.75" x14ac:dyDescent="0.2">
      <c r="A24" s="39"/>
      <c r="B24" s="40" t="s">
        <v>53</v>
      </c>
      <c r="C24" s="41"/>
      <c r="D24" s="41"/>
      <c r="E24" s="41"/>
      <c r="F24" s="41"/>
      <c r="G24" s="41"/>
      <c r="H24" s="41"/>
      <c r="I24" s="41"/>
      <c r="J24" s="42"/>
    </row>
    <row r="25" spans="1:10" ht="15.75" x14ac:dyDescent="0.2">
      <c r="A25" s="283" t="s">
        <v>54</v>
      </c>
      <c r="B25" s="284"/>
      <c r="C25" s="284"/>
      <c r="D25" s="284"/>
      <c r="E25" s="284"/>
      <c r="F25" s="284"/>
      <c r="G25" s="284"/>
      <c r="H25" s="284"/>
      <c r="I25" s="284"/>
      <c r="J25" s="285"/>
    </row>
    <row r="26" spans="1:10" ht="20.25" x14ac:dyDescent="0.2">
      <c r="A26" s="22"/>
      <c r="B26" s="43" t="s">
        <v>55</v>
      </c>
      <c r="C26" s="24"/>
      <c r="D26" s="24"/>
      <c r="E26" s="24"/>
      <c r="F26" s="28"/>
      <c r="G26" s="28"/>
      <c r="H26" s="28"/>
      <c r="I26" s="28"/>
      <c r="J26" s="25"/>
    </row>
    <row r="27" spans="1:10" ht="18.75" x14ac:dyDescent="0.2">
      <c r="A27" s="22"/>
      <c r="B27" s="27"/>
      <c r="C27" s="24"/>
      <c r="D27" s="24"/>
      <c r="E27" s="24"/>
      <c r="F27" s="28"/>
      <c r="G27" s="28"/>
      <c r="H27" s="28"/>
      <c r="I27" s="28"/>
      <c r="J27" s="25"/>
    </row>
    <row r="28" spans="1:10" ht="15.75" x14ac:dyDescent="0.2">
      <c r="A28" s="22"/>
      <c r="B28" s="44"/>
      <c r="C28" s="24"/>
      <c r="D28" s="24"/>
      <c r="E28" s="24"/>
      <c r="F28" s="24"/>
      <c r="G28" s="24"/>
      <c r="H28" s="24"/>
      <c r="I28" s="24"/>
      <c r="J28" s="25"/>
    </row>
    <row r="29" spans="1:10" ht="15.75" x14ac:dyDescent="0.2">
      <c r="A29" s="22"/>
      <c r="B29" s="45" t="s">
        <v>56</v>
      </c>
      <c r="C29" s="288" t="s">
        <v>57</v>
      </c>
      <c r="D29" s="288"/>
      <c r="E29" s="288"/>
      <c r="F29" s="288" t="s">
        <v>58</v>
      </c>
      <c r="G29" s="288"/>
      <c r="H29" s="288" t="s">
        <v>59</v>
      </c>
      <c r="I29" s="288"/>
      <c r="J29" s="25"/>
    </row>
    <row r="30" spans="1:10" ht="15.75" x14ac:dyDescent="0.2">
      <c r="A30" s="46"/>
      <c r="B30" s="47" t="s">
        <v>33</v>
      </c>
      <c r="C30" s="289" t="s">
        <v>60</v>
      </c>
      <c r="D30" s="289"/>
      <c r="E30" s="289"/>
      <c r="F30" s="289" t="s">
        <v>61</v>
      </c>
      <c r="G30" s="289"/>
      <c r="H30" s="289" t="s">
        <v>62</v>
      </c>
      <c r="I30" s="289"/>
      <c r="J30" s="48"/>
    </row>
    <row r="31" spans="1:10" ht="15.75" x14ac:dyDescent="0.2">
      <c r="A31" s="46"/>
      <c r="B31" s="47"/>
      <c r="C31" s="47"/>
      <c r="D31" s="47"/>
      <c r="E31" s="47"/>
      <c r="F31" s="47"/>
      <c r="G31" s="47"/>
      <c r="H31" s="47"/>
      <c r="I31" s="47"/>
      <c r="J31" s="48"/>
    </row>
    <row r="32" spans="1:10" ht="15.75" x14ac:dyDescent="0.2">
      <c r="A32" s="22"/>
      <c r="B32" s="44"/>
      <c r="C32" s="24"/>
      <c r="D32" s="24"/>
      <c r="E32" s="24"/>
      <c r="F32" s="24"/>
      <c r="G32" s="24"/>
      <c r="H32" s="24"/>
      <c r="I32" s="24"/>
      <c r="J32" s="25"/>
    </row>
    <row r="33" spans="1:10" ht="15.75" x14ac:dyDescent="0.2">
      <c r="A33" s="22"/>
      <c r="B33" s="45" t="s">
        <v>56</v>
      </c>
      <c r="C33" s="288" t="s">
        <v>57</v>
      </c>
      <c r="D33" s="288"/>
      <c r="E33" s="288"/>
      <c r="F33" s="288" t="s">
        <v>58</v>
      </c>
      <c r="G33" s="288"/>
      <c r="H33" s="288" t="s">
        <v>59</v>
      </c>
      <c r="I33" s="288"/>
      <c r="J33" s="25"/>
    </row>
    <row r="34" spans="1:10" ht="15.75" x14ac:dyDescent="0.2">
      <c r="A34" s="46"/>
      <c r="B34" s="47" t="s">
        <v>33</v>
      </c>
      <c r="C34" s="289" t="s">
        <v>60</v>
      </c>
      <c r="D34" s="289"/>
      <c r="E34" s="289"/>
      <c r="F34" s="289" t="s">
        <v>61</v>
      </c>
      <c r="G34" s="289"/>
      <c r="H34" s="289" t="s">
        <v>62</v>
      </c>
      <c r="I34" s="289"/>
      <c r="J34" s="48"/>
    </row>
    <row r="35" spans="1:10" ht="15.75" x14ac:dyDescent="0.2">
      <c r="A35" s="46"/>
      <c r="B35" s="47"/>
      <c r="C35" s="47"/>
      <c r="D35" s="47"/>
      <c r="E35" s="47"/>
      <c r="F35" s="47"/>
      <c r="G35" s="47"/>
      <c r="H35" s="47"/>
      <c r="I35" s="47"/>
      <c r="J35" s="48"/>
    </row>
    <row r="36" spans="1:10" ht="15.75" x14ac:dyDescent="0.2">
      <c r="A36" s="22"/>
      <c r="B36" s="44"/>
      <c r="C36" s="24"/>
      <c r="D36" s="24"/>
      <c r="E36" s="24"/>
      <c r="F36" s="24"/>
      <c r="G36" s="24"/>
      <c r="H36" s="24"/>
      <c r="I36" s="24"/>
      <c r="J36" s="25"/>
    </row>
    <row r="37" spans="1:10" ht="15.75" x14ac:dyDescent="0.2">
      <c r="A37" s="22"/>
      <c r="B37" s="45" t="s">
        <v>56</v>
      </c>
      <c r="C37" s="288" t="s">
        <v>57</v>
      </c>
      <c r="D37" s="288"/>
      <c r="E37" s="288"/>
      <c r="F37" s="288" t="s">
        <v>58</v>
      </c>
      <c r="G37" s="288"/>
      <c r="H37" s="288" t="s">
        <v>59</v>
      </c>
      <c r="I37" s="288"/>
      <c r="J37" s="25"/>
    </row>
    <row r="38" spans="1:10" ht="15.75" x14ac:dyDescent="0.2">
      <c r="A38" s="46"/>
      <c r="B38" s="47" t="s">
        <v>33</v>
      </c>
      <c r="C38" s="289" t="s">
        <v>60</v>
      </c>
      <c r="D38" s="289"/>
      <c r="E38" s="289"/>
      <c r="F38" s="289" t="s">
        <v>61</v>
      </c>
      <c r="G38" s="289"/>
      <c r="H38" s="289" t="s">
        <v>62</v>
      </c>
      <c r="I38" s="289"/>
      <c r="J38" s="48"/>
    </row>
    <row r="39" spans="1:10" ht="15.75" x14ac:dyDescent="0.2">
      <c r="A39" s="22"/>
      <c r="B39" s="38"/>
      <c r="C39" s="24"/>
      <c r="D39" s="24"/>
      <c r="E39" s="24"/>
      <c r="F39" s="24"/>
      <c r="G39" s="24"/>
      <c r="H39" s="24"/>
      <c r="I39" s="24"/>
      <c r="J39" s="25"/>
    </row>
    <row r="40" spans="1:10" ht="15.75" x14ac:dyDescent="0.2">
      <c r="A40" s="22"/>
      <c r="B40" s="44" t="s">
        <v>63</v>
      </c>
      <c r="C40" s="24"/>
      <c r="D40" s="24"/>
      <c r="E40" s="24"/>
      <c r="F40" s="24"/>
      <c r="G40" s="24"/>
      <c r="H40" s="24"/>
      <c r="I40" s="24"/>
      <c r="J40" s="25"/>
    </row>
    <row r="41" spans="1:10" ht="15.75" x14ac:dyDescent="0.2">
      <c r="A41" s="22"/>
      <c r="B41" s="44"/>
      <c r="C41" s="24"/>
      <c r="D41" s="24"/>
      <c r="E41" s="24"/>
      <c r="F41" s="24"/>
      <c r="G41" s="24"/>
      <c r="H41" s="24"/>
      <c r="I41" s="24"/>
      <c r="J41" s="25"/>
    </row>
    <row r="42" spans="1:10" ht="15.75" x14ac:dyDescent="0.2">
      <c r="A42" s="22"/>
      <c r="B42" s="280" t="s">
        <v>64</v>
      </c>
      <c r="C42" s="280"/>
      <c r="D42" s="44"/>
      <c r="E42" s="44"/>
      <c r="F42" s="24"/>
      <c r="G42" s="24"/>
      <c r="H42" s="24"/>
      <c r="I42" s="24"/>
      <c r="J42" s="25"/>
    </row>
    <row r="43" spans="1:10" ht="15.75" x14ac:dyDescent="0.2">
      <c r="A43" s="22"/>
      <c r="B43" s="281" t="s">
        <v>65</v>
      </c>
      <c r="C43" s="281"/>
      <c r="D43" s="38"/>
      <c r="E43" s="38"/>
      <c r="F43" s="24"/>
      <c r="G43" s="24"/>
      <c r="H43" s="24"/>
      <c r="I43" s="24"/>
      <c r="J43" s="25"/>
    </row>
    <row r="44" spans="1:10" ht="15.75" x14ac:dyDescent="0.2">
      <c r="A44" s="22"/>
      <c r="B44" s="49"/>
      <c r="C44" s="49"/>
      <c r="D44" s="49"/>
      <c r="E44" s="49"/>
      <c r="F44" s="24"/>
      <c r="G44" s="24"/>
      <c r="H44" s="24"/>
      <c r="I44" s="24"/>
      <c r="J44" s="25"/>
    </row>
    <row r="45" spans="1:10" ht="15.75" x14ac:dyDescent="0.2">
      <c r="A45" s="283" t="s">
        <v>54</v>
      </c>
      <c r="B45" s="284"/>
      <c r="C45" s="284"/>
      <c r="D45" s="284"/>
      <c r="E45" s="284"/>
      <c r="F45" s="284"/>
      <c r="G45" s="284"/>
      <c r="H45" s="284"/>
      <c r="I45" s="284"/>
      <c r="J45" s="285"/>
    </row>
    <row r="46" spans="1:10" ht="20.25" x14ac:dyDescent="0.2">
      <c r="A46" s="22"/>
      <c r="B46" s="43" t="s">
        <v>66</v>
      </c>
      <c r="C46" s="24"/>
      <c r="D46" s="24"/>
      <c r="E46" s="24"/>
      <c r="F46" s="28"/>
      <c r="G46" s="28"/>
      <c r="H46" s="28"/>
      <c r="I46" s="28"/>
      <c r="J46" s="25"/>
    </row>
    <row r="47" spans="1:10" ht="15.75" x14ac:dyDescent="0.2">
      <c r="A47" s="22"/>
      <c r="B47" s="44"/>
      <c r="C47" s="24"/>
      <c r="D47" s="24"/>
      <c r="E47" s="24"/>
      <c r="F47" s="24"/>
      <c r="G47" s="24"/>
      <c r="H47" s="24"/>
      <c r="I47" s="24"/>
      <c r="J47" s="25"/>
    </row>
    <row r="48" spans="1:10" ht="15.75" x14ac:dyDescent="0.2">
      <c r="A48" s="22"/>
      <c r="B48" s="286" t="s">
        <v>67</v>
      </c>
      <c r="C48" s="286"/>
      <c r="D48" s="286"/>
      <c r="E48" s="286"/>
      <c r="F48" s="286"/>
      <c r="G48" s="287" t="s">
        <v>68</v>
      </c>
      <c r="H48" s="287"/>
      <c r="I48" s="50"/>
      <c r="J48" s="25"/>
    </row>
    <row r="49" spans="1:10" ht="15.75" x14ac:dyDescent="0.2">
      <c r="A49" s="22"/>
      <c r="B49" s="286" t="s">
        <v>69</v>
      </c>
      <c r="C49" s="286"/>
      <c r="D49" s="286"/>
      <c r="E49" s="286"/>
      <c r="F49" s="286"/>
      <c r="G49" s="50"/>
      <c r="H49" s="50"/>
      <c r="I49" s="50"/>
      <c r="J49" s="25"/>
    </row>
    <row r="50" spans="1:10" ht="15.75" x14ac:dyDescent="0.2">
      <c r="A50" s="22"/>
      <c r="B50" s="44"/>
      <c r="C50" s="24"/>
      <c r="D50" s="24"/>
      <c r="E50" s="24"/>
      <c r="F50" s="24"/>
      <c r="G50" s="24"/>
      <c r="H50" s="24"/>
      <c r="I50" s="24"/>
      <c r="J50" s="25"/>
    </row>
    <row r="51" spans="1:10" ht="15.75" x14ac:dyDescent="0.2">
      <c r="A51" s="22"/>
      <c r="B51" s="38" t="s">
        <v>70</v>
      </c>
      <c r="C51" s="24"/>
      <c r="D51" s="24"/>
      <c r="E51" s="24"/>
      <c r="F51" s="24"/>
      <c r="G51" s="24"/>
      <c r="H51" s="24"/>
      <c r="I51" s="24"/>
      <c r="J51" s="25"/>
    </row>
    <row r="52" spans="1:10" ht="15.75" x14ac:dyDescent="0.2">
      <c r="A52" s="22"/>
      <c r="B52" s="44"/>
      <c r="C52" s="24"/>
      <c r="D52" s="24"/>
      <c r="E52" s="24"/>
      <c r="F52" s="24"/>
      <c r="G52" s="24"/>
      <c r="H52" s="24"/>
      <c r="I52" s="24"/>
      <c r="J52" s="25"/>
    </row>
    <row r="53" spans="1:10" ht="15.75" x14ac:dyDescent="0.2">
      <c r="A53" s="22"/>
      <c r="B53" s="280" t="s">
        <v>71</v>
      </c>
      <c r="C53" s="280"/>
      <c r="D53" s="280"/>
      <c r="E53" s="280"/>
      <c r="F53" s="280" t="s">
        <v>71</v>
      </c>
      <c r="G53" s="280"/>
      <c r="H53" s="280"/>
      <c r="I53" s="280"/>
      <c r="J53" s="25"/>
    </row>
    <row r="54" spans="1:10" ht="15.75" x14ac:dyDescent="0.2">
      <c r="A54" s="22"/>
      <c r="B54" s="281" t="s">
        <v>0</v>
      </c>
      <c r="C54" s="281"/>
      <c r="D54" s="281"/>
      <c r="E54" s="281"/>
      <c r="F54" s="282" t="s">
        <v>72</v>
      </c>
      <c r="G54" s="282"/>
      <c r="H54" s="282"/>
      <c r="I54" s="282"/>
      <c r="J54" s="25"/>
    </row>
    <row r="55" spans="1:10" ht="15.75" x14ac:dyDescent="0.2">
      <c r="A55" s="22"/>
      <c r="B55" s="38"/>
      <c r="C55" s="24"/>
      <c r="D55" s="24"/>
      <c r="E55" s="24"/>
      <c r="F55" s="24"/>
      <c r="G55" s="24"/>
      <c r="H55" s="24"/>
      <c r="I55" s="24"/>
      <c r="J55" s="25"/>
    </row>
    <row r="56" spans="1:10" ht="18.75" x14ac:dyDescent="0.2">
      <c r="A56" s="22"/>
      <c r="B56" s="27" t="s">
        <v>73</v>
      </c>
      <c r="C56" s="24"/>
      <c r="D56" s="24"/>
      <c r="E56" s="24"/>
      <c r="F56" s="28"/>
      <c r="G56" s="28"/>
      <c r="H56" s="28"/>
      <c r="I56" s="28"/>
      <c r="J56" s="25"/>
    </row>
    <row r="57" spans="1:10" ht="15.75" x14ac:dyDescent="0.2">
      <c r="A57" s="22"/>
      <c r="B57" s="32" t="s">
        <v>74</v>
      </c>
      <c r="C57" s="24"/>
      <c r="D57" s="24"/>
      <c r="E57" s="24"/>
      <c r="F57" s="24"/>
      <c r="G57" s="24"/>
      <c r="H57" s="24"/>
      <c r="I57" s="24"/>
      <c r="J57" s="25"/>
    </row>
    <row r="58" spans="1:10" ht="15.75" x14ac:dyDescent="0.2">
      <c r="A58" s="15"/>
      <c r="B58" s="32" t="s">
        <v>75</v>
      </c>
      <c r="C58" s="17"/>
      <c r="D58" s="17"/>
      <c r="E58" s="17"/>
      <c r="F58" s="16"/>
      <c r="G58" s="17"/>
      <c r="H58" s="17"/>
      <c r="I58" s="17"/>
      <c r="J58" s="20"/>
    </row>
    <row r="59" spans="1:10" ht="15" thickBot="1" x14ac:dyDescent="0.25">
      <c r="A59" s="12"/>
      <c r="B59" s="13"/>
      <c r="C59" s="13"/>
      <c r="D59" s="13"/>
      <c r="E59" s="13"/>
      <c r="F59" s="13"/>
      <c r="G59" s="13"/>
      <c r="H59" s="13"/>
      <c r="I59" s="13"/>
      <c r="J59" s="14"/>
    </row>
  </sheetData>
  <sheetProtection algorithmName="SHA-512" hashValue="35wAWBRMQfjsckHhYsSPNKgwJ6FxsKbGL+843GH8iXCJv6/m52tr852U0/Dr7dEFB1Ci+lnfKmaImlM4ozXcDA==" saltValue="527lvUkGqG5irAoABrdO2A==" spinCount="100000" sheet="1" objects="1" scenarios="1"/>
  <protectedRanges>
    <protectedRange sqref="H13 C13 C15 F15 H15 H17 F17 C17 B28:I29 B32:I33 B36:I37 B41:C42 B53 F53 B48 C22:H22 H8 C20:H21" name="Appendix_2_range"/>
  </protectedRanges>
  <mergeCells count="40">
    <mergeCell ref="H8:I8"/>
    <mergeCell ref="B10:I10"/>
    <mergeCell ref="C13:F13"/>
    <mergeCell ref="H13:I13"/>
    <mergeCell ref="C15:D15"/>
    <mergeCell ref="H15:I15"/>
    <mergeCell ref="C17:D17"/>
    <mergeCell ref="H17:I17"/>
    <mergeCell ref="C20:G20"/>
    <mergeCell ref="C21:G21"/>
    <mergeCell ref="C22:G22"/>
    <mergeCell ref="A25:J25"/>
    <mergeCell ref="C29:E29"/>
    <mergeCell ref="F29:G29"/>
    <mergeCell ref="H29:I29"/>
    <mergeCell ref="C30:E30"/>
    <mergeCell ref="F30:G30"/>
    <mergeCell ref="H30:I30"/>
    <mergeCell ref="C33:E33"/>
    <mergeCell ref="F33:G33"/>
    <mergeCell ref="H33:I33"/>
    <mergeCell ref="C34:E34"/>
    <mergeCell ref="F34:G34"/>
    <mergeCell ref="H34:I34"/>
    <mergeCell ref="C37:E37"/>
    <mergeCell ref="F37:G37"/>
    <mergeCell ref="H37:I37"/>
    <mergeCell ref="C38:E38"/>
    <mergeCell ref="F38:G38"/>
    <mergeCell ref="H38:I38"/>
    <mergeCell ref="B53:E53"/>
    <mergeCell ref="F53:I53"/>
    <mergeCell ref="B54:E54"/>
    <mergeCell ref="F54:I54"/>
    <mergeCell ref="B42:C42"/>
    <mergeCell ref="B43:C43"/>
    <mergeCell ref="A45:J45"/>
    <mergeCell ref="B48:F48"/>
    <mergeCell ref="G48:H48"/>
    <mergeCell ref="B49:F49"/>
  </mergeCells>
  <dataValidations count="3">
    <dataValidation type="list" allowBlank="1" showInputMessage="1" showErrorMessage="1" sqref="C21:G21" xr:uid="{00000000-0002-0000-0100-000000000000}">
      <formula1>shem_mispar2</formula1>
    </dataValidation>
    <dataValidation type="list" allowBlank="1" showInputMessage="1" showErrorMessage="1" sqref="C20:G20" xr:uid="{00000000-0002-0000-0100-000001000000}">
      <formula1>BANK</formula1>
    </dataValidation>
    <dataValidation allowBlank="1" showInputMessage="1" showErrorMessage="1" sqref="H20:I22" xr:uid="{00000000-0002-0000-0100-000002000000}"/>
  </dataValidations>
  <pageMargins left="0.70866141732283472" right="0.70866141732283472" top="0.74803149606299213" bottom="0.74803149606299213" header="0.31496062992125984" footer="0.31496062992125984"/>
  <pageSetup paperSize="9" scale="74"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גיליון5">
    <pageSetUpPr fitToPage="1"/>
  </sheetPr>
  <dimension ref="B1:AO66"/>
  <sheetViews>
    <sheetView rightToLeft="1" tabSelected="1" view="pageBreakPreview" zoomScale="70" zoomScaleNormal="80" zoomScaleSheetLayoutView="70" workbookViewId="0">
      <selection activeCell="F31" sqref="F31"/>
    </sheetView>
  </sheetViews>
  <sheetFormatPr defaultColWidth="9" defaultRowHeight="18" x14ac:dyDescent="0.2"/>
  <cols>
    <col min="1" max="1" width="2.25" style="143" customWidth="1"/>
    <col min="2" max="2" width="89.25" style="143" bestFit="1" customWidth="1"/>
    <col min="3" max="3" width="22.5" style="143" bestFit="1" customWidth="1"/>
    <col min="4" max="4" width="24.25" style="143" bestFit="1" customWidth="1"/>
    <col min="5" max="5" width="19.25" style="143" bestFit="1" customWidth="1"/>
    <col min="6" max="6" width="24.25" style="143" bestFit="1" customWidth="1"/>
    <col min="7" max="7" width="24.375" style="143" bestFit="1" customWidth="1"/>
    <col min="8" max="8" width="32.625" style="143" bestFit="1" customWidth="1"/>
    <col min="9" max="9" width="16.25" style="143" bestFit="1" customWidth="1"/>
    <col min="10" max="10" width="19.25" style="143" bestFit="1" customWidth="1"/>
    <col min="11" max="11" width="37" style="143" bestFit="1" customWidth="1"/>
    <col min="12" max="12" width="15.625" style="143" customWidth="1"/>
    <col min="13" max="13" width="4.625" style="143" hidden="1" customWidth="1"/>
    <col min="14" max="14" width="23.25" style="143" hidden="1" customWidth="1"/>
    <col min="15" max="16" width="25.875" style="143" hidden="1" customWidth="1"/>
    <col min="17" max="17" width="45.125" style="143" hidden="1" customWidth="1"/>
    <col min="18" max="18" width="9" style="143" hidden="1" customWidth="1"/>
    <col min="19" max="20" width="9" style="143" customWidth="1"/>
    <col min="21" max="21" width="8.625" style="143" customWidth="1"/>
    <col min="22" max="16384" width="9" style="143"/>
  </cols>
  <sheetData>
    <row r="1" spans="2:14" ht="18.75" thickBot="1" x14ac:dyDescent="0.25"/>
    <row r="2" spans="2:14" s="147" customFormat="1" x14ac:dyDescent="0.2">
      <c r="B2" s="144"/>
      <c r="C2" s="145"/>
      <c r="D2" s="145"/>
      <c r="E2" s="145"/>
      <c r="F2" s="145"/>
      <c r="G2" s="145"/>
      <c r="H2" s="145"/>
      <c r="I2" s="145"/>
      <c r="J2" s="145"/>
      <c r="K2" s="145"/>
      <c r="L2" s="145"/>
      <c r="M2" s="146"/>
    </row>
    <row r="3" spans="2:14" s="147" customFormat="1" x14ac:dyDescent="0.2">
      <c r="B3" s="148"/>
      <c r="C3" s="149"/>
      <c r="D3" s="149"/>
      <c r="E3" s="149"/>
      <c r="F3" s="149"/>
      <c r="G3" s="149"/>
      <c r="H3" s="149"/>
      <c r="I3" s="149"/>
      <c r="J3" s="149"/>
      <c r="K3" s="149"/>
      <c r="L3" s="149"/>
      <c r="M3" s="150"/>
    </row>
    <row r="4" spans="2:14" s="147" customFormat="1" x14ac:dyDescent="0.2">
      <c r="B4" s="148"/>
      <c r="C4" s="149"/>
      <c r="D4" s="149"/>
      <c r="E4" s="149"/>
      <c r="F4" s="149"/>
      <c r="G4" s="149"/>
      <c r="H4" s="149"/>
      <c r="I4" s="149"/>
      <c r="J4" s="149"/>
      <c r="K4" s="149"/>
      <c r="L4" s="149"/>
      <c r="M4" s="150"/>
    </row>
    <row r="5" spans="2:14" s="147" customFormat="1" x14ac:dyDescent="0.2">
      <c r="B5" s="148"/>
      <c r="C5" s="149"/>
      <c r="D5" s="149"/>
      <c r="E5" s="149"/>
      <c r="F5" s="149"/>
      <c r="G5" s="149"/>
      <c r="H5" s="149"/>
      <c r="I5" s="149"/>
      <c r="J5" s="149"/>
      <c r="K5" s="149"/>
      <c r="L5" s="149"/>
      <c r="M5" s="150"/>
    </row>
    <row r="6" spans="2:14" s="147" customFormat="1" x14ac:dyDescent="0.2">
      <c r="B6" s="148"/>
      <c r="C6" s="149"/>
      <c r="D6" s="149"/>
      <c r="E6" s="149"/>
      <c r="F6" s="149"/>
      <c r="G6" s="149"/>
      <c r="H6" s="149"/>
      <c r="I6" s="149"/>
      <c r="J6" s="149"/>
      <c r="K6" s="149"/>
      <c r="L6" s="149"/>
      <c r="M6" s="150"/>
    </row>
    <row r="7" spans="2:14" s="147" customFormat="1" ht="9.75" customHeight="1" x14ac:dyDescent="0.2">
      <c r="B7" s="148"/>
      <c r="C7" s="149"/>
      <c r="D7" s="149"/>
      <c r="E7" s="149"/>
      <c r="F7" s="149"/>
      <c r="G7" s="149"/>
      <c r="H7" s="149"/>
      <c r="I7" s="149"/>
      <c r="J7" s="149"/>
      <c r="K7" s="149"/>
      <c r="L7" s="149"/>
      <c r="M7" s="150"/>
    </row>
    <row r="8" spans="2:14" ht="37.5" customHeight="1" thickBot="1" x14ac:dyDescent="0.25">
      <c r="B8" s="165"/>
      <c r="C8" s="162"/>
      <c r="D8" s="162"/>
      <c r="E8" s="162"/>
      <c r="F8" s="162"/>
      <c r="G8" s="152"/>
      <c r="H8" s="152"/>
      <c r="I8" s="152"/>
      <c r="J8" s="246" t="s">
        <v>0</v>
      </c>
      <c r="K8" s="315" t="s">
        <v>1</v>
      </c>
      <c r="L8" s="315"/>
      <c r="M8" s="203"/>
    </row>
    <row r="9" spans="2:14" ht="12" customHeight="1" x14ac:dyDescent="0.2">
      <c r="B9" s="156"/>
      <c r="C9" s="155"/>
      <c r="D9" s="155"/>
      <c r="E9" s="155"/>
      <c r="F9" s="155"/>
      <c r="G9" s="155"/>
      <c r="H9" s="155"/>
      <c r="I9" s="155"/>
      <c r="J9" s="155"/>
      <c r="K9" s="155"/>
      <c r="L9" s="155"/>
      <c r="M9" s="150"/>
    </row>
    <row r="10" spans="2:14" s="151" customFormat="1" ht="26.25" x14ac:dyDescent="0.2">
      <c r="B10" s="316" t="s">
        <v>1231</v>
      </c>
      <c r="C10" s="317"/>
      <c r="D10" s="317"/>
      <c r="E10" s="317"/>
      <c r="F10" s="317"/>
      <c r="G10" s="317"/>
      <c r="H10" s="317"/>
      <c r="I10" s="317"/>
      <c r="J10" s="317"/>
      <c r="K10" s="317"/>
      <c r="L10" s="317"/>
      <c r="M10" s="318"/>
      <c r="N10" s="204"/>
    </row>
    <row r="11" spans="2:14" s="151" customFormat="1" ht="26.25" x14ac:dyDescent="0.2">
      <c r="B11" s="179"/>
      <c r="C11" s="180"/>
      <c r="D11" s="180"/>
      <c r="E11" s="180"/>
      <c r="F11" s="180"/>
      <c r="G11" s="180"/>
      <c r="H11" s="180"/>
      <c r="I11" s="180"/>
      <c r="J11" s="180"/>
      <c r="K11" s="180"/>
      <c r="L11" s="180"/>
      <c r="M11" s="181"/>
      <c r="N11" s="204"/>
    </row>
    <row r="12" spans="2:14" s="151" customFormat="1" ht="26.25" x14ac:dyDescent="0.2">
      <c r="B12" s="324" t="s">
        <v>1235</v>
      </c>
      <c r="C12" s="325"/>
      <c r="D12" s="325"/>
      <c r="E12" s="325"/>
      <c r="F12" s="180"/>
      <c r="G12" s="180"/>
      <c r="H12" s="180"/>
      <c r="I12" s="180"/>
      <c r="J12" s="180"/>
      <c r="K12" s="180"/>
      <c r="L12" s="180"/>
      <c r="M12" s="181"/>
      <c r="N12" s="204"/>
    </row>
    <row r="13" spans="2:14" s="151" customFormat="1" ht="26.25" x14ac:dyDescent="0.2">
      <c r="B13" s="179"/>
      <c r="C13" s="180"/>
      <c r="D13" s="180"/>
      <c r="E13" s="180"/>
      <c r="F13" s="180"/>
      <c r="G13" s="180"/>
      <c r="H13" s="180"/>
      <c r="I13" s="180"/>
      <c r="J13" s="180"/>
      <c r="K13" s="180"/>
      <c r="L13" s="180"/>
      <c r="M13" s="181"/>
      <c r="N13" s="204"/>
    </row>
    <row r="14" spans="2:14" ht="16.5" customHeight="1" thickBot="1" x14ac:dyDescent="0.25">
      <c r="B14" s="163"/>
      <c r="C14" s="201" t="s">
        <v>84</v>
      </c>
      <c r="D14" s="162"/>
      <c r="E14" s="201" t="s">
        <v>84</v>
      </c>
      <c r="F14" s="152"/>
      <c r="G14" s="162"/>
      <c r="H14" s="201" t="s">
        <v>84</v>
      </c>
      <c r="I14" s="152"/>
      <c r="J14" s="162"/>
      <c r="K14" s="205"/>
      <c r="L14" s="162"/>
      <c r="M14" s="203"/>
    </row>
    <row r="15" spans="2:14" ht="63" customHeight="1" thickBot="1" x14ac:dyDescent="0.25">
      <c r="B15" s="176" t="s">
        <v>122</v>
      </c>
      <c r="C15" s="177"/>
      <c r="D15" s="176" t="s">
        <v>81</v>
      </c>
      <c r="E15" s="177"/>
      <c r="F15" s="152"/>
      <c r="G15" s="178" t="s">
        <v>82</v>
      </c>
      <c r="H15" s="177"/>
      <c r="I15" s="178" t="s">
        <v>1203</v>
      </c>
      <c r="J15" s="322"/>
      <c r="K15" s="323"/>
      <c r="L15" s="152"/>
      <c r="M15" s="206"/>
    </row>
    <row r="16" spans="2:14" ht="21.75" customHeight="1" x14ac:dyDescent="0.2">
      <c r="B16" s="165"/>
      <c r="C16" s="175"/>
      <c r="D16" s="152"/>
      <c r="E16" s="152"/>
      <c r="F16" s="160"/>
      <c r="G16" s="175"/>
      <c r="H16" s="160"/>
      <c r="I16" s="207"/>
      <c r="J16" s="160"/>
      <c r="K16" s="160"/>
      <c r="L16" s="160"/>
      <c r="M16" s="206"/>
    </row>
    <row r="17" spans="2:17" ht="21.75" customHeight="1" x14ac:dyDescent="0.2">
      <c r="B17" s="165"/>
      <c r="C17" s="175"/>
      <c r="D17" s="152"/>
      <c r="E17" s="152"/>
      <c r="F17" s="160"/>
      <c r="G17" s="175"/>
      <c r="H17" s="160"/>
      <c r="I17" s="207"/>
      <c r="J17" s="160"/>
      <c r="K17" s="160"/>
      <c r="L17" s="160"/>
      <c r="M17" s="206"/>
    </row>
    <row r="18" spans="2:17" ht="24.75" customHeight="1" thickBot="1" x14ac:dyDescent="0.25">
      <c r="B18" s="202"/>
      <c r="C18" s="343" t="s">
        <v>1220</v>
      </c>
      <c r="D18" s="343"/>
      <c r="E18" s="201" t="s">
        <v>83</v>
      </c>
      <c r="F18" s="152"/>
      <c r="G18" s="152"/>
      <c r="H18" s="338" t="s">
        <v>1221</v>
      </c>
      <c r="I18" s="338"/>
      <c r="J18" s="201" t="s">
        <v>84</v>
      </c>
      <c r="K18" s="152"/>
      <c r="L18" s="152"/>
      <c r="M18" s="203"/>
    </row>
    <row r="19" spans="2:17" ht="24.75" customHeight="1" x14ac:dyDescent="0.2">
      <c r="B19" s="202"/>
      <c r="C19" s="344" t="s">
        <v>1222</v>
      </c>
      <c r="D19" s="345"/>
      <c r="E19" s="183"/>
      <c r="F19" s="152"/>
      <c r="G19" s="152"/>
      <c r="H19" s="339" t="s">
        <v>1204</v>
      </c>
      <c r="I19" s="340"/>
      <c r="J19" s="183"/>
      <c r="K19" s="152"/>
      <c r="L19" s="152"/>
      <c r="M19" s="203"/>
    </row>
    <row r="20" spans="2:17" ht="24.75" customHeight="1" thickBot="1" x14ac:dyDescent="0.25">
      <c r="B20" s="202"/>
      <c r="C20" s="346" t="s">
        <v>1223</v>
      </c>
      <c r="D20" s="347"/>
      <c r="E20" s="158"/>
      <c r="F20" s="152"/>
      <c r="G20" s="152"/>
      <c r="H20" s="341" t="s">
        <v>1205</v>
      </c>
      <c r="I20" s="342"/>
      <c r="J20" s="158"/>
      <c r="K20" s="152"/>
      <c r="L20" s="152"/>
      <c r="M20" s="203"/>
    </row>
    <row r="21" spans="2:17" s="212" customFormat="1" ht="34.5" customHeight="1" thickBot="1" x14ac:dyDescent="0.25">
      <c r="B21" s="208"/>
      <c r="C21" s="209"/>
      <c r="D21" s="209"/>
      <c r="E21" s="200"/>
      <c r="F21" s="200"/>
      <c r="G21" s="200"/>
      <c r="H21" s="209"/>
      <c r="I21" s="209"/>
      <c r="J21" s="159"/>
      <c r="K21" s="210"/>
      <c r="L21" s="210"/>
      <c r="M21" s="211"/>
    </row>
    <row r="22" spans="2:17" ht="57" customHeight="1" thickBot="1" x14ac:dyDescent="0.25">
      <c r="B22" s="178" t="s">
        <v>85</v>
      </c>
      <c r="C22" s="319"/>
      <c r="D22" s="320"/>
      <c r="E22" s="320"/>
      <c r="F22" s="320"/>
      <c r="G22" s="320"/>
      <c r="H22" s="320"/>
      <c r="I22" s="320"/>
      <c r="J22" s="320"/>
      <c r="K22" s="320"/>
      <c r="L22" s="321"/>
      <c r="M22" s="203"/>
    </row>
    <row r="23" spans="2:17" ht="14.45" customHeight="1" thickBot="1" x14ac:dyDescent="0.25">
      <c r="B23" s="213"/>
      <c r="C23" s="214"/>
      <c r="D23" s="214"/>
      <c r="E23" s="214"/>
      <c r="F23" s="162"/>
      <c r="G23" s="162"/>
      <c r="H23" s="162"/>
      <c r="I23" s="162"/>
      <c r="J23" s="162"/>
      <c r="K23" s="162"/>
      <c r="L23" s="162"/>
      <c r="M23" s="203"/>
      <c r="Q23" s="143">
        <v>0.5</v>
      </c>
    </row>
    <row r="24" spans="2:17" ht="135" customHeight="1" thickBot="1" x14ac:dyDescent="0.25">
      <c r="B24" s="157" t="s">
        <v>1240</v>
      </c>
      <c r="C24" s="319"/>
      <c r="D24" s="320"/>
      <c r="E24" s="320"/>
      <c r="F24" s="320"/>
      <c r="G24" s="320"/>
      <c r="H24" s="320"/>
      <c r="I24" s="320"/>
      <c r="J24" s="320"/>
      <c r="K24" s="320"/>
      <c r="L24" s="321"/>
      <c r="M24" s="203"/>
      <c r="Q24" s="143" t="s">
        <v>86</v>
      </c>
    </row>
    <row r="25" spans="2:17" ht="18.75" x14ac:dyDescent="0.2">
      <c r="B25" s="213"/>
      <c r="C25" s="214"/>
      <c r="D25" s="214"/>
      <c r="E25" s="214"/>
      <c r="F25" s="162"/>
      <c r="G25" s="162"/>
      <c r="H25" s="162"/>
      <c r="I25" s="162"/>
      <c r="J25" s="162"/>
      <c r="K25" s="162"/>
      <c r="L25" s="162"/>
      <c r="M25" s="203"/>
      <c r="Q25" s="143" t="s">
        <v>87</v>
      </c>
    </row>
    <row r="26" spans="2:17" ht="18.75" x14ac:dyDescent="0.2">
      <c r="B26" s="215" t="s">
        <v>1206</v>
      </c>
      <c r="C26" s="162"/>
      <c r="D26" s="162"/>
      <c r="E26" s="162"/>
      <c r="F26" s="162"/>
      <c r="G26" s="162"/>
      <c r="H26" s="162"/>
      <c r="I26" s="162"/>
      <c r="J26" s="162"/>
      <c r="K26" s="162"/>
      <c r="L26" s="162"/>
      <c r="M26" s="203"/>
    </row>
    <row r="27" spans="2:17" ht="18.75" x14ac:dyDescent="0.2">
      <c r="B27" s="165"/>
      <c r="C27" s="162"/>
      <c r="D27" s="162"/>
      <c r="E27" s="162"/>
      <c r="F27" s="162"/>
      <c r="G27" s="162"/>
      <c r="H27" s="162"/>
      <c r="I27" s="162"/>
      <c r="J27" s="162"/>
      <c r="K27" s="162"/>
      <c r="L27" s="162"/>
      <c r="M27" s="203"/>
    </row>
    <row r="28" spans="2:17" ht="19.5" thickBot="1" x14ac:dyDescent="0.25">
      <c r="B28" s="165"/>
      <c r="C28" s="162"/>
      <c r="D28" s="162"/>
      <c r="E28" s="162"/>
      <c r="F28" s="216" t="s">
        <v>88</v>
      </c>
      <c r="G28" s="216" t="s">
        <v>89</v>
      </c>
      <c r="H28" s="330" t="s">
        <v>90</v>
      </c>
      <c r="I28" s="331"/>
      <c r="J28" s="217" t="s">
        <v>89</v>
      </c>
      <c r="K28" s="217" t="s">
        <v>91</v>
      </c>
      <c r="L28" s="162"/>
      <c r="M28" s="203"/>
      <c r="Q28" s="143" t="s">
        <v>92</v>
      </c>
    </row>
    <row r="29" spans="2:17" s="171" customFormat="1" ht="41.25" thickBot="1" x14ac:dyDescent="0.25">
      <c r="B29" s="218"/>
      <c r="C29" s="332" t="s">
        <v>93</v>
      </c>
      <c r="D29" s="333"/>
      <c r="E29" s="333"/>
      <c r="F29" s="219" t="s">
        <v>94</v>
      </c>
      <c r="G29" s="190" t="s">
        <v>95</v>
      </c>
      <c r="H29" s="220" t="s">
        <v>96</v>
      </c>
      <c r="I29" s="220" t="s">
        <v>1207</v>
      </c>
      <c r="J29" s="197" t="s">
        <v>97</v>
      </c>
      <c r="K29" s="196" t="s">
        <v>98</v>
      </c>
      <c r="L29" s="221"/>
      <c r="M29" s="222"/>
      <c r="N29" s="171">
        <v>50000</v>
      </c>
      <c r="Q29" s="171" t="s">
        <v>1229</v>
      </c>
    </row>
    <row r="30" spans="2:17" ht="42.75" customHeight="1" x14ac:dyDescent="0.2">
      <c r="B30" s="163"/>
      <c r="C30" s="334" t="s">
        <v>1234</v>
      </c>
      <c r="D30" s="335"/>
      <c r="E30" s="335"/>
      <c r="F30" s="184"/>
      <c r="G30" s="187" t="str">
        <f>IF($F30=$O$30,"100%",IF($F30=$O$31,"70%",""))</f>
        <v/>
      </c>
      <c r="H30" s="184"/>
      <c r="I30" s="191"/>
      <c r="J30" s="192">
        <f>IFERROR(I30/H30,0)</f>
        <v>0</v>
      </c>
      <c r="K30" s="172" t="str">
        <f>IF(AND(F30=$P$36,$J30&gt;0.7),$Q$29,IF(I30="","",IF(AND(F30=$P$35,I30&gt;H30),$Q$28,IF(AND(F30=$P$35,I30&lt;H30),$Q$31,IF(AND(F30=P35,I30&gt;N30),Q32,$Q$30)))))</f>
        <v/>
      </c>
      <c r="L30" s="162"/>
      <c r="M30" s="203"/>
      <c r="N30" s="143">
        <v>150000</v>
      </c>
      <c r="O30" s="143" t="s">
        <v>99</v>
      </c>
      <c r="Q30" s="143" t="s">
        <v>100</v>
      </c>
    </row>
    <row r="31" spans="2:17" ht="42.75" customHeight="1" x14ac:dyDescent="0.2">
      <c r="B31" s="163"/>
      <c r="C31" s="336" t="s">
        <v>1224</v>
      </c>
      <c r="D31" s="337"/>
      <c r="E31" s="337"/>
      <c r="F31" s="185"/>
      <c r="G31" s="188" t="str">
        <f>IF($F31=$O$30,"100%",IF($F31=$O$31,"70%",""))</f>
        <v/>
      </c>
      <c r="H31" s="185"/>
      <c r="I31" s="185"/>
      <c r="J31" s="193">
        <f t="shared" ref="J31:J34" si="0">IFERROR(I31/H31,0)</f>
        <v>0</v>
      </c>
      <c r="K31" s="116" t="str">
        <f t="shared" ref="K31:K34" si="1">IF(AND(F31=$P$36,$J31&gt;0.7),$Q$29,IF(I31="","",IF(AND(F31=$P$35,I31&gt;H31),$Q$28,IF(AND(F31=$P$35,I31&lt;H31),$Q$31,$Q$30))))</f>
        <v/>
      </c>
      <c r="L31" s="162"/>
      <c r="M31" s="203"/>
      <c r="N31" s="143">
        <v>1000000</v>
      </c>
      <c r="O31" s="143" t="s">
        <v>1228</v>
      </c>
      <c r="Q31" s="143" t="s">
        <v>1208</v>
      </c>
    </row>
    <row r="32" spans="2:17" ht="42.75" customHeight="1" x14ac:dyDescent="0.2">
      <c r="B32" s="163"/>
      <c r="C32" s="336" t="s">
        <v>1225</v>
      </c>
      <c r="D32" s="337"/>
      <c r="E32" s="337"/>
      <c r="F32" s="185"/>
      <c r="G32" s="188" t="str">
        <f t="shared" ref="G32:G34" si="2">IF($F32=$O$30,"100%",IF($F32=$O$31,"70%",""))</f>
        <v/>
      </c>
      <c r="H32" s="185"/>
      <c r="I32" s="185"/>
      <c r="J32" s="193">
        <f t="shared" si="0"/>
        <v>0</v>
      </c>
      <c r="K32" s="116" t="str">
        <f t="shared" si="1"/>
        <v/>
      </c>
      <c r="L32" s="162"/>
      <c r="M32" s="203"/>
      <c r="N32" s="247">
        <v>1</v>
      </c>
      <c r="O32" s="247">
        <v>0.7</v>
      </c>
      <c r="Q32" s="143" t="s">
        <v>1250</v>
      </c>
    </row>
    <row r="33" spans="2:17" ht="42.75" customHeight="1" x14ac:dyDescent="0.2">
      <c r="B33" s="163"/>
      <c r="C33" s="326" t="s">
        <v>1226</v>
      </c>
      <c r="D33" s="327"/>
      <c r="E33" s="327"/>
      <c r="F33" s="185"/>
      <c r="G33" s="188" t="str">
        <f t="shared" si="2"/>
        <v/>
      </c>
      <c r="H33" s="185"/>
      <c r="I33" s="185"/>
      <c r="J33" s="193">
        <f t="shared" si="0"/>
        <v>0</v>
      </c>
      <c r="K33" s="116" t="str">
        <f t="shared" si="1"/>
        <v/>
      </c>
      <c r="L33" s="162"/>
      <c r="M33" s="203"/>
      <c r="P33" s="143">
        <f>IF(F30=P35,1,0)</f>
        <v>0</v>
      </c>
    </row>
    <row r="34" spans="2:17" ht="42.75" customHeight="1" thickBot="1" x14ac:dyDescent="0.25">
      <c r="B34" s="163"/>
      <c r="C34" s="328" t="s">
        <v>1227</v>
      </c>
      <c r="D34" s="329"/>
      <c r="E34" s="329"/>
      <c r="F34" s="186"/>
      <c r="G34" s="189" t="str">
        <f t="shared" si="2"/>
        <v/>
      </c>
      <c r="H34" s="186"/>
      <c r="I34" s="194"/>
      <c r="J34" s="195">
        <f t="shared" si="0"/>
        <v>0</v>
      </c>
      <c r="K34" s="173" t="str">
        <f t="shared" si="1"/>
        <v/>
      </c>
      <c r="L34" s="162"/>
      <c r="M34" s="203"/>
      <c r="Q34" s="143" t="str">
        <f>IF(F30="תמיכה כספית של עד 50%",AND(J30&lt;=0.5),"")</f>
        <v/>
      </c>
    </row>
    <row r="35" spans="2:17" ht="43.5" customHeight="1" thickBot="1" x14ac:dyDescent="0.25">
      <c r="B35" s="163"/>
      <c r="C35" s="355" t="s">
        <v>112</v>
      </c>
      <c r="D35" s="356"/>
      <c r="E35" s="356"/>
      <c r="F35" s="356"/>
      <c r="G35" s="357"/>
      <c r="H35" s="223">
        <f>SUM(H30:H34)</f>
        <v>0</v>
      </c>
      <c r="I35" s="223">
        <f>SUM(I30:I34)</f>
        <v>0</v>
      </c>
      <c r="J35" s="199">
        <f>IFERROR(I35/H35,0)</f>
        <v>0</v>
      </c>
      <c r="K35" s="174" t="str">
        <f>IF(AND(I35&lt;50000,I35&gt;0),"סכום מינימום לתמיכה לפרויקט 50,000","")</f>
        <v/>
      </c>
      <c r="L35" s="224"/>
      <c r="M35" s="203"/>
      <c r="P35" s="143" t="s">
        <v>99</v>
      </c>
    </row>
    <row r="36" spans="2:17" ht="18.75" customHeight="1" x14ac:dyDescent="0.2">
      <c r="B36" s="163"/>
      <c r="C36" s="162"/>
      <c r="D36" s="162"/>
      <c r="E36" s="162"/>
      <c r="F36" s="162"/>
      <c r="G36" s="162"/>
      <c r="H36" s="162"/>
      <c r="I36" s="162"/>
      <c r="J36" s="162"/>
      <c r="K36" s="162"/>
      <c r="L36" s="162"/>
      <c r="M36" s="203"/>
      <c r="P36" s="143" t="s">
        <v>1228</v>
      </c>
    </row>
    <row r="37" spans="2:17" ht="18.75" customHeight="1" x14ac:dyDescent="0.2">
      <c r="B37" s="215" t="s">
        <v>1209</v>
      </c>
      <c r="C37" s="162"/>
      <c r="D37" s="162"/>
      <c r="E37" s="162"/>
      <c r="F37" s="162"/>
      <c r="G37" s="162"/>
      <c r="H37" s="162"/>
      <c r="I37" s="152"/>
      <c r="J37" s="162"/>
      <c r="K37" s="162"/>
      <c r="L37" s="162"/>
      <c r="M37" s="203"/>
      <c r="Q37" s="143" t="e">
        <f>IF(AND(F30=$P$36,J30&gt;=0.5),"",I$30/H$30)</f>
        <v>#DIV/0!</v>
      </c>
    </row>
    <row r="38" spans="2:17" ht="18.75" x14ac:dyDescent="0.2">
      <c r="B38" s="165"/>
      <c r="C38" s="162"/>
      <c r="D38" s="162"/>
      <c r="E38" s="162"/>
      <c r="F38" s="230" t="s">
        <v>89</v>
      </c>
      <c r="G38" s="162"/>
      <c r="H38" s="162"/>
      <c r="I38" s="152"/>
      <c r="J38" s="162"/>
      <c r="K38" s="225"/>
      <c r="L38" s="162"/>
      <c r="M38" s="203"/>
    </row>
    <row r="39" spans="2:17" ht="18.75" x14ac:dyDescent="0.2">
      <c r="B39" s="165"/>
      <c r="C39" s="358" t="s">
        <v>101</v>
      </c>
      <c r="D39" s="358"/>
      <c r="E39" s="358"/>
      <c r="F39" s="198" t="s">
        <v>102</v>
      </c>
      <c r="G39" s="226" t="s">
        <v>103</v>
      </c>
      <c r="H39" s="162"/>
      <c r="I39" s="152"/>
      <c r="J39" s="162"/>
      <c r="K39" s="162"/>
      <c r="L39" s="162"/>
      <c r="M39" s="203"/>
    </row>
    <row r="40" spans="2:17" ht="18.75" x14ac:dyDescent="0.2">
      <c r="B40" s="165"/>
      <c r="C40" s="300" t="s">
        <v>104</v>
      </c>
      <c r="D40" s="301" t="s">
        <v>105</v>
      </c>
      <c r="E40" s="301"/>
      <c r="F40" s="244">
        <f>IFERROR(G40/$G$47,0)</f>
        <v>0</v>
      </c>
      <c r="G40" s="241"/>
      <c r="H40" s="227" t="s">
        <v>106</v>
      </c>
      <c r="I40" s="152"/>
      <c r="J40" s="162"/>
      <c r="K40" s="162"/>
      <c r="L40" s="162"/>
      <c r="M40" s="203"/>
      <c r="Q40" s="143" t="str">
        <f>TEXT(1,"כן")</f>
        <v>כן</v>
      </c>
    </row>
    <row r="41" spans="2:17" ht="18.75" x14ac:dyDescent="0.2">
      <c r="B41" s="165"/>
      <c r="C41" s="300"/>
      <c r="D41" s="301" t="s">
        <v>107</v>
      </c>
      <c r="E41" s="301"/>
      <c r="F41" s="244">
        <f t="shared" ref="F41:F46" si="3">IFERROR(G41/$G$47,0)</f>
        <v>0</v>
      </c>
      <c r="G41" s="241"/>
      <c r="H41" s="227" t="s">
        <v>106</v>
      </c>
      <c r="I41" s="152"/>
      <c r="J41" s="162"/>
      <c r="K41" s="162"/>
      <c r="L41" s="162"/>
      <c r="M41" s="203"/>
    </row>
    <row r="42" spans="2:17" ht="18.75" x14ac:dyDescent="0.2">
      <c r="B42" s="165"/>
      <c r="C42" s="300"/>
      <c r="D42" s="301" t="s">
        <v>108</v>
      </c>
      <c r="E42" s="301"/>
      <c r="F42" s="244">
        <f t="shared" si="3"/>
        <v>0</v>
      </c>
      <c r="G42" s="241"/>
      <c r="H42" s="227" t="s">
        <v>106</v>
      </c>
      <c r="I42" s="152"/>
      <c r="J42" s="162"/>
      <c r="K42" s="162"/>
      <c r="L42" s="162"/>
      <c r="M42" s="203"/>
    </row>
    <row r="43" spans="2:17" ht="18.75" x14ac:dyDescent="0.2">
      <c r="B43" s="165"/>
      <c r="C43" s="182" t="s">
        <v>109</v>
      </c>
      <c r="D43" s="300" t="s">
        <v>109</v>
      </c>
      <c r="E43" s="300"/>
      <c r="F43" s="244">
        <f t="shared" si="3"/>
        <v>0</v>
      </c>
      <c r="G43" s="242">
        <f>$I$35</f>
        <v>0</v>
      </c>
      <c r="H43" s="228" t="s">
        <v>110</v>
      </c>
      <c r="I43" s="152"/>
      <c r="J43" s="162"/>
      <c r="K43" s="162"/>
      <c r="L43" s="162"/>
      <c r="M43" s="203"/>
    </row>
    <row r="44" spans="2:17" ht="18.75" x14ac:dyDescent="0.2">
      <c r="B44" s="165"/>
      <c r="C44" s="300" t="s">
        <v>111</v>
      </c>
      <c r="D44" s="301" t="s">
        <v>108</v>
      </c>
      <c r="E44" s="301"/>
      <c r="F44" s="244">
        <f t="shared" si="3"/>
        <v>0</v>
      </c>
      <c r="G44" s="241"/>
      <c r="H44" s="227" t="s">
        <v>106</v>
      </c>
      <c r="I44" s="152"/>
      <c r="J44" s="162"/>
      <c r="K44" s="162"/>
      <c r="L44" s="162"/>
      <c r="M44" s="203"/>
    </row>
    <row r="45" spans="2:17" ht="18.75" x14ac:dyDescent="0.2">
      <c r="B45" s="165"/>
      <c r="C45" s="300"/>
      <c r="D45" s="301" t="s">
        <v>108</v>
      </c>
      <c r="E45" s="301"/>
      <c r="F45" s="244">
        <f t="shared" si="3"/>
        <v>0</v>
      </c>
      <c r="G45" s="241"/>
      <c r="H45" s="227" t="s">
        <v>106</v>
      </c>
      <c r="I45" s="152"/>
      <c r="J45" s="162"/>
      <c r="K45" s="162"/>
      <c r="L45" s="162"/>
      <c r="M45" s="203"/>
    </row>
    <row r="46" spans="2:17" ht="18.75" x14ac:dyDescent="0.2">
      <c r="B46" s="165"/>
      <c r="C46" s="300"/>
      <c r="D46" s="301" t="s">
        <v>108</v>
      </c>
      <c r="E46" s="301"/>
      <c r="F46" s="244">
        <f t="shared" si="3"/>
        <v>0</v>
      </c>
      <c r="G46" s="241"/>
      <c r="H46" s="227" t="s">
        <v>106</v>
      </c>
      <c r="I46" s="152"/>
      <c r="J46" s="162"/>
      <c r="K46" s="162"/>
      <c r="L46" s="162"/>
      <c r="M46" s="203"/>
    </row>
    <row r="47" spans="2:17" ht="18.75" x14ac:dyDescent="0.2">
      <c r="B47" s="165"/>
      <c r="C47" s="359" t="s">
        <v>112</v>
      </c>
      <c r="D47" s="359"/>
      <c r="E47" s="359"/>
      <c r="F47" s="245">
        <f>SUM(F40:F46)</f>
        <v>0</v>
      </c>
      <c r="G47" s="243">
        <f>H35</f>
        <v>0</v>
      </c>
      <c r="H47" s="228" t="s">
        <v>110</v>
      </c>
      <c r="I47" s="152"/>
      <c r="J47" s="162"/>
      <c r="K47" s="162"/>
      <c r="L47" s="162"/>
      <c r="M47" s="203"/>
    </row>
    <row r="48" spans="2:17" ht="18.75" x14ac:dyDescent="0.2">
      <c r="B48" s="163"/>
      <c r="C48" s="162"/>
      <c r="D48" s="162"/>
      <c r="E48" s="162"/>
      <c r="F48" s="228" t="s">
        <v>113</v>
      </c>
      <c r="G48" s="162"/>
      <c r="H48" s="162"/>
      <c r="I48" s="152"/>
      <c r="J48" s="162"/>
      <c r="K48" s="162"/>
      <c r="L48" s="162"/>
      <c r="M48" s="203"/>
    </row>
    <row r="49" spans="2:41" ht="18.75" x14ac:dyDescent="0.2">
      <c r="B49" s="163"/>
      <c r="C49" s="162"/>
      <c r="D49" s="162"/>
      <c r="E49" s="162"/>
      <c r="F49" s="228"/>
      <c r="G49" s="162"/>
      <c r="H49" s="162"/>
      <c r="I49" s="152"/>
      <c r="J49" s="162"/>
      <c r="K49" s="162"/>
      <c r="L49" s="162"/>
      <c r="M49" s="203"/>
    </row>
    <row r="50" spans="2:41" ht="24" customHeight="1" thickBot="1" x14ac:dyDescent="0.25">
      <c r="B50" s="235" t="s">
        <v>1241</v>
      </c>
      <c r="C50" s="236"/>
      <c r="D50" s="236"/>
      <c r="E50" s="236"/>
      <c r="F50" s="354" t="s">
        <v>1245</v>
      </c>
      <c r="G50" s="354"/>
      <c r="H50" s="236"/>
      <c r="I50" s="236"/>
      <c r="J50" s="236"/>
      <c r="K50" s="236"/>
      <c r="L50" s="236"/>
      <c r="M50" s="237"/>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8"/>
      <c r="AN50" s="238"/>
      <c r="AO50" s="238"/>
    </row>
    <row r="51" spans="2:41" ht="18.75" x14ac:dyDescent="0.2">
      <c r="B51" s="239"/>
      <c r="C51" s="302" t="s">
        <v>1242</v>
      </c>
      <c r="D51" s="303"/>
      <c r="E51" s="303"/>
      <c r="F51" s="304" t="s">
        <v>1243</v>
      </c>
      <c r="G51" s="305"/>
      <c r="H51" s="238"/>
      <c r="I51" s="236"/>
      <c r="J51" s="236"/>
      <c r="K51" s="236"/>
      <c r="L51" s="236"/>
      <c r="M51" s="237"/>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row>
    <row r="52" spans="2:41" ht="17.25" customHeight="1" x14ac:dyDescent="0.2">
      <c r="B52" s="239"/>
      <c r="C52" s="306" t="s">
        <v>1244</v>
      </c>
      <c r="D52" s="307"/>
      <c r="E52" s="307"/>
      <c r="F52" s="308"/>
      <c r="G52" s="309"/>
      <c r="H52" s="240"/>
      <c r="I52" s="236"/>
      <c r="J52" s="236"/>
      <c r="K52" s="236"/>
      <c r="L52" s="236"/>
      <c r="M52" s="237"/>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8"/>
      <c r="AN52" s="238"/>
      <c r="AO52" s="238"/>
    </row>
    <row r="53" spans="2:41" ht="21" customHeight="1" x14ac:dyDescent="0.2">
      <c r="B53" s="239"/>
      <c r="C53" s="306" t="s">
        <v>1246</v>
      </c>
      <c r="D53" s="307"/>
      <c r="E53" s="307"/>
      <c r="F53" s="310"/>
      <c r="G53" s="311"/>
      <c r="H53" s="240"/>
      <c r="I53" s="236"/>
      <c r="J53" s="236"/>
      <c r="K53" s="236"/>
      <c r="L53" s="236"/>
      <c r="M53" s="237"/>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c r="AK53" s="238"/>
      <c r="AL53" s="238"/>
      <c r="AM53" s="238"/>
      <c r="AN53" s="238"/>
      <c r="AO53" s="238"/>
    </row>
    <row r="54" spans="2:41" ht="21" customHeight="1" x14ac:dyDescent="0.2">
      <c r="B54" s="239"/>
      <c r="C54" s="312" t="s">
        <v>1247</v>
      </c>
      <c r="D54" s="313"/>
      <c r="E54" s="314"/>
      <c r="F54" s="310"/>
      <c r="G54" s="311"/>
      <c r="H54" s="240"/>
      <c r="I54" s="236"/>
      <c r="J54" s="236"/>
      <c r="K54" s="236"/>
      <c r="L54" s="236"/>
      <c r="M54" s="237"/>
      <c r="N54" s="238"/>
      <c r="O54" s="238"/>
      <c r="P54" s="238"/>
      <c r="Q54" s="238"/>
      <c r="R54" s="238"/>
      <c r="S54" s="238"/>
      <c r="T54" s="238"/>
      <c r="U54" s="238"/>
      <c r="V54" s="238"/>
      <c r="W54" s="238"/>
      <c r="X54" s="238"/>
      <c r="Y54" s="238"/>
      <c r="Z54" s="238"/>
      <c r="AA54" s="238"/>
      <c r="AB54" s="238"/>
      <c r="AC54" s="238"/>
      <c r="AD54" s="238"/>
      <c r="AE54" s="238"/>
      <c r="AF54" s="238"/>
      <c r="AG54" s="238"/>
      <c r="AH54" s="238"/>
      <c r="AI54" s="238"/>
      <c r="AJ54" s="238"/>
      <c r="AK54" s="238"/>
      <c r="AL54" s="238"/>
      <c r="AM54" s="238"/>
      <c r="AN54" s="238"/>
      <c r="AO54" s="238"/>
    </row>
    <row r="55" spans="2:41" ht="18" customHeight="1" x14ac:dyDescent="0.2">
      <c r="B55" s="239"/>
      <c r="C55" s="312" t="s">
        <v>1248</v>
      </c>
      <c r="D55" s="313"/>
      <c r="E55" s="314"/>
      <c r="F55" s="348"/>
      <c r="G55" s="349"/>
      <c r="H55" s="240"/>
      <c r="I55" s="236"/>
      <c r="J55" s="236"/>
      <c r="K55" s="236"/>
      <c r="L55" s="236"/>
      <c r="M55" s="237"/>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8"/>
      <c r="AN55" s="238"/>
      <c r="AO55" s="238"/>
    </row>
    <row r="56" spans="2:41" ht="20.25" customHeight="1" thickBot="1" x14ac:dyDescent="0.25">
      <c r="B56" s="239"/>
      <c r="C56" s="350" t="s">
        <v>1249</v>
      </c>
      <c r="D56" s="351"/>
      <c r="E56" s="351"/>
      <c r="F56" s="352"/>
      <c r="G56" s="353"/>
      <c r="H56" s="240"/>
      <c r="I56" s="236"/>
      <c r="J56" s="236"/>
      <c r="K56" s="236"/>
      <c r="L56" s="236"/>
      <c r="M56" s="237"/>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M56" s="238"/>
      <c r="AN56" s="238"/>
      <c r="AO56" s="238"/>
    </row>
    <row r="57" spans="2:41" ht="18" customHeight="1" x14ac:dyDescent="0.2">
      <c r="B57" s="163"/>
      <c r="C57" s="162"/>
      <c r="D57" s="162"/>
      <c r="E57" s="162"/>
      <c r="F57" s="228"/>
      <c r="G57" s="162"/>
      <c r="H57" s="162"/>
      <c r="I57" s="152"/>
      <c r="J57" s="162"/>
      <c r="K57" s="162"/>
      <c r="L57" s="162"/>
      <c r="M57" s="203"/>
    </row>
    <row r="58" spans="2:41" ht="18.75" x14ac:dyDescent="0.2">
      <c r="B58" s="298" t="s">
        <v>31</v>
      </c>
      <c r="C58" s="299"/>
      <c r="D58" s="299"/>
      <c r="E58" s="299"/>
      <c r="F58" s="299"/>
      <c r="G58" s="299"/>
      <c r="H58" s="299"/>
      <c r="I58" s="299"/>
      <c r="J58" s="229"/>
      <c r="K58" s="229"/>
      <c r="L58" s="229"/>
      <c r="M58" s="203"/>
    </row>
    <row r="59" spans="2:41" ht="18.75" x14ac:dyDescent="0.2">
      <c r="B59" s="153"/>
      <c r="C59" s="160"/>
      <c r="D59" s="160"/>
      <c r="E59" s="160"/>
      <c r="F59" s="160"/>
      <c r="G59" s="160"/>
      <c r="H59" s="160"/>
      <c r="I59" s="160"/>
      <c r="J59" s="160"/>
      <c r="K59" s="160"/>
      <c r="L59" s="160"/>
      <c r="M59" s="203"/>
    </row>
    <row r="60" spans="2:41" ht="18.75" x14ac:dyDescent="0.2">
      <c r="B60" s="113" t="s">
        <v>32</v>
      </c>
      <c r="C60" s="160"/>
      <c r="D60" s="161" t="s">
        <v>32</v>
      </c>
      <c r="E60" s="160"/>
      <c r="F60" s="161" t="s">
        <v>32</v>
      </c>
      <c r="G60" s="160"/>
      <c r="H60" s="161" t="s">
        <v>32</v>
      </c>
      <c r="I60" s="162"/>
      <c r="J60" s="162"/>
      <c r="K60" s="162"/>
      <c r="L60" s="162"/>
      <c r="M60" s="203"/>
    </row>
    <row r="61" spans="2:41" ht="18.75" x14ac:dyDescent="0.2">
      <c r="B61" s="163" t="s">
        <v>33</v>
      </c>
      <c r="C61" s="160"/>
      <c r="D61" s="162" t="s">
        <v>34</v>
      </c>
      <c r="E61" s="152"/>
      <c r="F61" s="162" t="s">
        <v>35</v>
      </c>
      <c r="G61" s="162"/>
      <c r="H61" s="162" t="s">
        <v>36</v>
      </c>
      <c r="I61" s="164"/>
      <c r="J61" s="164"/>
      <c r="K61" s="164"/>
      <c r="L61" s="164"/>
      <c r="M61" s="203"/>
    </row>
    <row r="62" spans="2:41" ht="18.75" x14ac:dyDescent="0.2">
      <c r="B62" s="165"/>
      <c r="C62" s="160"/>
      <c r="D62" s="166" t="s">
        <v>37</v>
      </c>
      <c r="E62" s="152"/>
      <c r="F62" s="152"/>
      <c r="G62" s="152"/>
      <c r="H62" s="152"/>
      <c r="I62" s="164"/>
      <c r="J62" s="164"/>
      <c r="K62" s="164"/>
      <c r="L62" s="164"/>
      <c r="M62" s="203"/>
    </row>
    <row r="63" spans="2:41" ht="18.75" x14ac:dyDescent="0.2">
      <c r="B63" s="165"/>
      <c r="C63" s="160"/>
      <c r="D63" s="160"/>
      <c r="E63" s="160"/>
      <c r="F63" s="161"/>
      <c r="G63" s="160"/>
      <c r="H63" s="160"/>
      <c r="I63" s="162"/>
      <c r="J63" s="162"/>
      <c r="K63" s="162"/>
      <c r="L63" s="162"/>
      <c r="M63" s="203"/>
    </row>
    <row r="64" spans="2:41" ht="18.75" x14ac:dyDescent="0.2">
      <c r="B64" s="113" t="s">
        <v>32</v>
      </c>
      <c r="C64" s="160"/>
      <c r="D64" s="161" t="s">
        <v>32</v>
      </c>
      <c r="E64" s="160"/>
      <c r="F64" s="161" t="s">
        <v>32</v>
      </c>
      <c r="G64" s="160"/>
      <c r="H64" s="161" t="s">
        <v>32</v>
      </c>
      <c r="I64" s="164"/>
      <c r="J64" s="164"/>
      <c r="K64" s="164"/>
      <c r="L64" s="164"/>
      <c r="M64" s="203"/>
    </row>
    <row r="65" spans="2:13" ht="18.75" x14ac:dyDescent="0.2">
      <c r="B65" s="163" t="s">
        <v>33</v>
      </c>
      <c r="C65" s="160"/>
      <c r="D65" s="162" t="s">
        <v>34</v>
      </c>
      <c r="E65" s="152"/>
      <c r="F65" s="162" t="s">
        <v>35</v>
      </c>
      <c r="G65" s="162"/>
      <c r="H65" s="162" t="s">
        <v>38</v>
      </c>
      <c r="I65" s="164"/>
      <c r="J65" s="164"/>
      <c r="K65" s="164"/>
      <c r="L65" s="164"/>
      <c r="M65" s="203"/>
    </row>
    <row r="66" spans="2:13" ht="19.5" thickBot="1" x14ac:dyDescent="0.25">
      <c r="B66" s="167"/>
      <c r="C66" s="168"/>
      <c r="D66" s="169" t="s">
        <v>39</v>
      </c>
      <c r="E66" s="170"/>
      <c r="F66" s="170"/>
      <c r="G66" s="170"/>
      <c r="H66" s="170"/>
      <c r="I66" s="168"/>
      <c r="J66" s="168"/>
      <c r="K66" s="168"/>
      <c r="L66" s="168"/>
      <c r="M66" s="154"/>
    </row>
  </sheetData>
  <sheetProtection algorithmName="SHA-512" hashValue="mAuzNZwGmyvkc8qsqnu1jfA0z0y09vSvmCqeOhRpPUzTISSGPTQXBYjfoHIsR4yZKeWeri0TMz1FrWHmfmKbag==" saltValue="7DpFiYy6KIN5HJVsve+wSg==" spinCount="100000" sheet="1" selectLockedCells="1"/>
  <protectedRanges>
    <protectedRange sqref="C24:L24 C22:L22 E15 C15 F16:F17 H16:L17 J15:K15" name="טווח1_4"/>
    <protectedRange sqref="D42:E42 D44:E46 G40:G46" name="טווח1_3_1"/>
    <protectedRange sqref="H30:I34" name="טווח1_7_3"/>
    <protectedRange sqref="G30:G34" name="טווח1_1_1_2"/>
    <protectedRange sqref="F40:F46" name="טווח1_3_1_1"/>
    <protectedRange sqref="C16:C17" name="טווח1_4_1_1"/>
    <protectedRange sqref="G16:G17" name="טווח1_4_1_1_1"/>
    <protectedRange sqref="F52:G52 F56:G56" name="טווח1_2"/>
    <protectedRange sqref="F53:G55" name="טווח1_2_1"/>
  </protectedRanges>
  <mergeCells count="45">
    <mergeCell ref="C56:E56"/>
    <mergeCell ref="F56:G56"/>
    <mergeCell ref="F50:G50"/>
    <mergeCell ref="C35:G35"/>
    <mergeCell ref="C39:E39"/>
    <mergeCell ref="C40:C42"/>
    <mergeCell ref="D40:E40"/>
    <mergeCell ref="D41:E41"/>
    <mergeCell ref="D42:E42"/>
    <mergeCell ref="C47:E47"/>
    <mergeCell ref="C33:E33"/>
    <mergeCell ref="C34:E34"/>
    <mergeCell ref="H28:I28"/>
    <mergeCell ref="C29:E29"/>
    <mergeCell ref="C30:E30"/>
    <mergeCell ref="C31:E31"/>
    <mergeCell ref="C32:E32"/>
    <mergeCell ref="K8:L8"/>
    <mergeCell ref="B10:M10"/>
    <mergeCell ref="C22:L22"/>
    <mergeCell ref="C24:L24"/>
    <mergeCell ref="J15:K15"/>
    <mergeCell ref="B12:E12"/>
    <mergeCell ref="H18:I18"/>
    <mergeCell ref="H19:I19"/>
    <mergeCell ref="H20:I20"/>
    <mergeCell ref="C18:D18"/>
    <mergeCell ref="C19:D19"/>
    <mergeCell ref="C20:D20"/>
    <mergeCell ref="B58:I58"/>
    <mergeCell ref="D43:E43"/>
    <mergeCell ref="C44:C46"/>
    <mergeCell ref="D44:E44"/>
    <mergeCell ref="D45:E45"/>
    <mergeCell ref="D46:E46"/>
    <mergeCell ref="C51:E51"/>
    <mergeCell ref="F51:G51"/>
    <mergeCell ref="C52:E52"/>
    <mergeCell ref="F52:G52"/>
    <mergeCell ref="C53:E53"/>
    <mergeCell ref="F53:G53"/>
    <mergeCell ref="C54:E54"/>
    <mergeCell ref="F54:G54"/>
    <mergeCell ref="C55:E55"/>
    <mergeCell ref="F55:G55"/>
  </mergeCells>
  <conditionalFormatting sqref="J30:J34">
    <cfRule type="expression" dxfId="8" priority="16">
      <formula>$G30="לא"</formula>
    </cfRule>
  </conditionalFormatting>
  <conditionalFormatting sqref="F53:G54">
    <cfRule type="cellIs" dxfId="7" priority="3" operator="greaterThan">
      <formula>0.5</formula>
    </cfRule>
  </conditionalFormatting>
  <conditionalFormatting sqref="F55">
    <cfRule type="cellIs" dxfId="6" priority="2" operator="greaterThan">
      <formula>0.5</formula>
    </cfRule>
  </conditionalFormatting>
  <conditionalFormatting sqref="K30">
    <cfRule type="cellIs" dxfId="5" priority="1" operator="equal">
      <formula>$Q$32</formula>
    </cfRule>
  </conditionalFormatting>
  <dataValidations count="9">
    <dataValidation type="custom" allowBlank="1" showInputMessage="1" showErrorMessage="1" error="לא ניתן לחרוג מסכום תמיכה העולה על 2,000,000 ש&quot;ח" sqref="J43" xr:uid="{1F34A90A-7FDA-43C2-AD33-85A24957869A}">
      <formula1>SUM(I30:I34)&gt;2000000</formula1>
    </dataValidation>
    <dataValidation type="custom" allowBlank="1" showInputMessage="1" showErrorMessage="1" error="התמיכה הגספית הינה עד 50%" sqref="L39" xr:uid="{736BE8D1-E96F-4B35-9324-980AAC8A0160}">
      <formula1>IFERROR(I30/H30,"")&gt;0.5</formula1>
    </dataValidation>
    <dataValidation type="list" allowBlank="1" showInputMessage="1" showErrorMessage="1" sqref="J19:J21 F52:G56" xr:uid="{202D4211-9E52-497B-9DCF-0DAF66CAD3B0}">
      <formula1>"כן, לא"</formula1>
    </dataValidation>
    <dataValidation type="list" allowBlank="1" showInputMessage="1" showErrorMessage="1" sqref="E15" xr:uid="{7EDDF5E6-D44B-4A0F-870E-DFD48C7FE2EE}">
      <formula1>INDIRECT(C15)</formula1>
    </dataValidation>
    <dataValidation type="custom" allowBlank="1" showInputMessage="1" showErrorMessage="1" error="לא ניתן לבקש יותר מ-2 מיליון ש&quot;ח " sqref="I35" xr:uid="{83EC6149-7492-4C13-B4A4-19FFB9A6D172}">
      <formula1>"&gt;2000000"</formula1>
    </dataValidation>
    <dataValidation type="list" allowBlank="1" showInputMessage="1" showErrorMessage="1" sqref="F30:F34" xr:uid="{D602A4EC-1CE1-4308-B3B6-1D046995FAA2}">
      <formula1>"ביצוע מלא חטל, תמיכה כספית של עד 70%"</formula1>
    </dataValidation>
    <dataValidation type="list" allowBlank="1" showInputMessage="1" showErrorMessage="1" sqref="G16:G17" xr:uid="{3A4E6E0B-841C-4C24-8E14-0C3FE613F682}">
      <formula1>"כן,לא"</formula1>
    </dataValidation>
    <dataValidation type="whole" allowBlank="1" showInputMessage="1" showErrorMessage="1" error="סכום התמיכה חייב להיות מעל 50,000 ש&quot;ח ומתחת ל 1 מיליון ש&quot;ח_x000a_" sqref="I30:I34" xr:uid="{E84706CD-80EB-4C08-97A3-43A7BA8D5109}">
      <formula1>50000</formula1>
      <formula2>1000000</formula2>
    </dataValidation>
    <dataValidation type="custom" allowBlank="1" showInputMessage="1" showErrorMessage="1" sqref="G30:G34" xr:uid="{1A2B9666-AF88-4D36-ADBD-119DA53BEC04}">
      <formula1>IF($F30=$O$30,"100%",IF($F30=$O$31,"70",""))</formula1>
    </dataValidation>
  </dataValidations>
  <pageMargins left="0.70866141732283472" right="0.70866141732283472" top="0.74803149606299213" bottom="0.74803149606299213" header="0.31496062992125984" footer="0.31496062992125984"/>
  <pageSetup paperSize="9" scale="3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14" operator="containsText" id="{B1C5C6D5-B9C0-44B7-AB91-9B0EADCCE979}">
            <xm:f>NOT(ISERROR(SEARCH($Q$29,K30)))</xm:f>
            <xm:f>$Q$29</xm:f>
            <x14:dxf>
              <fill>
                <patternFill>
                  <bgColor theme="5"/>
                </patternFill>
              </fill>
            </x14:dxf>
          </x14:cfRule>
          <x14:cfRule type="containsText" priority="15" operator="containsText" id="{19C2DAA6-F586-49BE-9554-FD75DCAA69A9}">
            <xm:f>NOT(ISERROR(SEARCH($Q$30,K30)))</xm:f>
            <xm:f>$Q$30</xm:f>
            <x14:dxf>
              <fill>
                <patternFill>
                  <bgColor rgb="FF92D050"/>
                </patternFill>
              </fill>
            </x14:dxf>
          </x14:cfRule>
          <xm:sqref>K30:K34</xm:sqref>
        </x14:conditionalFormatting>
        <x14:conditionalFormatting xmlns:xm="http://schemas.microsoft.com/office/excel/2006/main">
          <x14:cfRule type="containsText" priority="13" operator="containsText" id="{6258C232-5074-43D0-B576-3E457DD48CD8}">
            <xm:f>NOT(ISERROR(SEARCH($Q$28,K30)))</xm:f>
            <xm:f>$Q$28</xm:f>
            <x14:dxf>
              <fill>
                <patternFill>
                  <bgColor theme="5"/>
                </patternFill>
              </fill>
            </x14:dxf>
          </x14:cfRule>
          <xm:sqref>K30:K34</xm:sqref>
        </x14:conditionalFormatting>
        <x14:conditionalFormatting xmlns:xm="http://schemas.microsoft.com/office/excel/2006/main">
          <x14:cfRule type="containsText" priority="12" operator="containsText" id="{8276D979-EE7D-4264-A270-131770526869}">
            <xm:f>NOT(ISERROR(SEARCH(#REF!,K35)))</xm:f>
            <xm:f>#REF!</xm:f>
            <x14:dxf>
              <font>
                <color rgb="FF9C0006"/>
              </font>
              <fill>
                <patternFill>
                  <bgColor rgb="FFFFC7CE"/>
                </patternFill>
              </fill>
            </x14:dxf>
          </x14:cfRule>
          <xm:sqref>K35</xm:sqref>
        </x14:conditionalFormatting>
        <x14:conditionalFormatting xmlns:xm="http://schemas.microsoft.com/office/excel/2006/main">
          <x14:cfRule type="containsText" priority="7" operator="containsText" id="{60208AB9-3CC5-4EE8-9947-98ABF6A54A3A}">
            <xm:f>NOT(ISERROR(SEARCH($Q$31,K30)))</xm:f>
            <xm:f>$Q$31</xm:f>
            <x14:dxf>
              <fill>
                <patternFill>
                  <bgColor theme="5"/>
                </patternFill>
              </fill>
            </x14:dxf>
          </x14:cfRule>
          <xm:sqref>K30:K34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4D54C36-FBF6-40B2-BEEF-8E3DB7BA621B}">
          <x14:formula1>
            <xm:f>'מסד נתונים'!$G$4:$I$4</xm:f>
          </x14:formula1>
          <xm:sqref>C15</xm:sqref>
        </x14:dataValidation>
        <x14:dataValidation type="list" allowBlank="1" showInputMessage="1" showErrorMessage="1" xr:uid="{63C8216F-56C5-47AB-9BF1-7AD8CB65C232}">
          <x14:formula1>
            <xm:f>'מסד נתונים'!$V$5:$V$1016</xm:f>
          </x14:formula1>
          <xm:sqref>H15</xm:sqref>
        </x14:dataValidation>
        <x14:dataValidation type="list" allowBlank="1" showInputMessage="1" showErrorMessage="1" xr:uid="{4C206801-D693-4204-AA8F-99119B5B8C9C}">
          <x14:formula1>
            <xm:f>'\\jafifs\users\AnnaM\Desktop\קולות קוראים 2020\טיפול נקודתי\[טיפול נקודתי 2020- נספחים.xlsx]גיליון1'!#REF!</xm:f>
          </x14:formula1>
          <xm:sqref>C16:C17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83CC6-F919-45F7-B664-EBC37B3903FA}">
  <sheetPr codeName="גיליון1">
    <pageSetUpPr fitToPage="1"/>
  </sheetPr>
  <dimension ref="B1:J29"/>
  <sheetViews>
    <sheetView rightToLeft="1" topLeftCell="A28" zoomScale="80" zoomScaleNormal="80" workbookViewId="0">
      <selection activeCell="D21" sqref="D21:J21"/>
    </sheetView>
  </sheetViews>
  <sheetFormatPr defaultRowHeight="14.25" x14ac:dyDescent="0.2"/>
  <cols>
    <col min="10" max="10" width="46.125" customWidth="1"/>
  </cols>
  <sheetData>
    <row r="1" spans="2:10" ht="15" thickBot="1" x14ac:dyDescent="0.25"/>
    <row r="2" spans="2:10" x14ac:dyDescent="0.2">
      <c r="B2" s="1"/>
      <c r="C2" s="2"/>
      <c r="D2" s="2"/>
      <c r="E2" s="2"/>
      <c r="F2" s="2"/>
      <c r="G2" s="2"/>
      <c r="H2" s="2"/>
      <c r="I2" s="2"/>
      <c r="J2" s="3"/>
    </row>
    <row r="3" spans="2:10" x14ac:dyDescent="0.2">
      <c r="B3" s="4"/>
      <c r="C3" s="5"/>
      <c r="D3" s="5"/>
      <c r="E3" s="5"/>
      <c r="F3" s="5"/>
      <c r="G3" s="5"/>
      <c r="H3" s="5"/>
      <c r="I3" s="5"/>
      <c r="J3" s="6"/>
    </row>
    <row r="4" spans="2:10" x14ac:dyDescent="0.2">
      <c r="B4" s="4"/>
      <c r="C4" s="5"/>
      <c r="D4" s="5"/>
      <c r="E4" s="5"/>
      <c r="F4" s="5"/>
      <c r="G4" s="5"/>
      <c r="H4" s="5"/>
      <c r="I4" s="5"/>
      <c r="J4" s="6"/>
    </row>
    <row r="5" spans="2:10" x14ac:dyDescent="0.2">
      <c r="B5" s="4"/>
      <c r="C5" s="5"/>
      <c r="D5" s="5"/>
      <c r="E5" s="5"/>
      <c r="F5" s="5"/>
      <c r="G5" s="5"/>
      <c r="H5" s="5"/>
      <c r="I5" s="5"/>
      <c r="J5" s="6"/>
    </row>
    <row r="6" spans="2:10" ht="16.5" thickBot="1" x14ac:dyDescent="0.25">
      <c r="B6" s="51"/>
      <c r="C6" s="34"/>
      <c r="D6" s="34"/>
      <c r="E6" s="34"/>
      <c r="F6" s="52"/>
      <c r="G6" s="53"/>
      <c r="H6" s="54" t="s">
        <v>0</v>
      </c>
      <c r="I6" s="296" t="s">
        <v>1</v>
      </c>
      <c r="J6" s="367"/>
    </row>
    <row r="7" spans="2:10" ht="15" x14ac:dyDescent="0.2">
      <c r="B7" s="55"/>
      <c r="C7" s="56"/>
      <c r="D7" s="56"/>
      <c r="E7" s="56"/>
      <c r="F7" s="56"/>
      <c r="G7" s="56"/>
      <c r="H7" s="56"/>
      <c r="I7" s="56"/>
      <c r="J7" s="57"/>
    </row>
    <row r="8" spans="2:10" ht="20.25" x14ac:dyDescent="0.2">
      <c r="B8" s="368" t="s">
        <v>1216</v>
      </c>
      <c r="C8" s="297"/>
      <c r="D8" s="297"/>
      <c r="E8" s="297"/>
      <c r="F8" s="297"/>
      <c r="G8" s="297"/>
      <c r="H8" s="297"/>
      <c r="I8" s="297"/>
      <c r="J8" s="369"/>
    </row>
    <row r="9" spans="2:10" ht="18.75" x14ac:dyDescent="0.2">
      <c r="B9" s="58" t="s">
        <v>76</v>
      </c>
      <c r="C9" s="17"/>
      <c r="D9" s="17"/>
      <c r="E9" s="17"/>
      <c r="F9" s="56"/>
      <c r="G9" s="56"/>
      <c r="H9" s="56"/>
      <c r="I9" s="56"/>
      <c r="J9" s="57"/>
    </row>
    <row r="10" spans="2:10" ht="18.75" x14ac:dyDescent="0.2">
      <c r="B10" s="58"/>
      <c r="C10" s="17"/>
      <c r="D10" s="17"/>
      <c r="E10" s="17"/>
      <c r="F10" s="56"/>
      <c r="G10" s="56"/>
      <c r="H10" s="56"/>
      <c r="I10" s="56"/>
      <c r="J10" s="57"/>
    </row>
    <row r="11" spans="2:10" ht="15.75" x14ac:dyDescent="0.2">
      <c r="B11" s="59" t="s">
        <v>77</v>
      </c>
      <c r="C11" s="60"/>
      <c r="D11" s="60"/>
      <c r="E11" s="61"/>
      <c r="F11" s="56"/>
      <c r="G11" s="56"/>
      <c r="H11" s="56"/>
      <c r="I11" s="56"/>
      <c r="J11" s="57"/>
    </row>
    <row r="12" spans="2:10" ht="15.75" x14ac:dyDescent="0.2">
      <c r="B12" s="59" t="s">
        <v>78</v>
      </c>
      <c r="C12" s="60"/>
      <c r="D12" s="60"/>
      <c r="E12" s="61"/>
      <c r="F12" s="56"/>
      <c r="G12" s="56"/>
      <c r="H12" s="56"/>
      <c r="I12" s="56"/>
      <c r="J12" s="57"/>
    </row>
    <row r="13" spans="2:10" ht="12" customHeight="1" thickBot="1" x14ac:dyDescent="0.25">
      <c r="B13" s="62"/>
      <c r="C13" s="63"/>
      <c r="D13" s="63"/>
      <c r="E13" s="64"/>
      <c r="F13" s="56"/>
      <c r="G13" s="56"/>
      <c r="H13" s="56"/>
      <c r="I13" s="56"/>
      <c r="J13" s="57"/>
    </row>
    <row r="14" spans="2:10" ht="18.75" x14ac:dyDescent="0.25">
      <c r="B14" s="232">
        <v>1</v>
      </c>
      <c r="C14" s="231"/>
      <c r="D14" s="364" t="s">
        <v>1237</v>
      </c>
      <c r="E14" s="364"/>
      <c r="F14" s="364"/>
      <c r="G14" s="364"/>
      <c r="H14" s="364"/>
      <c r="I14" s="364"/>
      <c r="J14" s="365"/>
    </row>
    <row r="15" spans="2:10" ht="18.75" x14ac:dyDescent="0.25">
      <c r="B15" s="233">
        <v>2</v>
      </c>
      <c r="C15" s="65"/>
      <c r="D15" s="360" t="s">
        <v>1238</v>
      </c>
      <c r="E15" s="360"/>
      <c r="F15" s="360"/>
      <c r="G15" s="360"/>
      <c r="H15" s="360"/>
      <c r="I15" s="360"/>
      <c r="J15" s="361"/>
    </row>
    <row r="16" spans="2:10" ht="24" customHeight="1" x14ac:dyDescent="0.25">
      <c r="B16" s="233">
        <v>3</v>
      </c>
      <c r="C16" s="65"/>
      <c r="D16" s="360" t="s">
        <v>114</v>
      </c>
      <c r="E16" s="360"/>
      <c r="F16" s="360"/>
      <c r="G16" s="360"/>
      <c r="H16" s="360"/>
      <c r="I16" s="360"/>
      <c r="J16" s="361"/>
    </row>
    <row r="17" spans="2:10" ht="21.75" customHeight="1" x14ac:dyDescent="0.25">
      <c r="B17" s="233">
        <v>4</v>
      </c>
      <c r="C17" s="65"/>
      <c r="D17" s="360" t="s">
        <v>115</v>
      </c>
      <c r="E17" s="360"/>
      <c r="F17" s="360"/>
      <c r="G17" s="360"/>
      <c r="H17" s="360"/>
      <c r="I17" s="360"/>
      <c r="J17" s="361"/>
    </row>
    <row r="18" spans="2:10" ht="21.75" customHeight="1" x14ac:dyDescent="0.25">
      <c r="B18" s="233">
        <v>5</v>
      </c>
      <c r="C18" s="65"/>
      <c r="D18" s="360" t="s">
        <v>1232</v>
      </c>
      <c r="E18" s="360"/>
      <c r="F18" s="360"/>
      <c r="G18" s="360"/>
      <c r="H18" s="360"/>
      <c r="I18" s="360"/>
      <c r="J18" s="361"/>
    </row>
    <row r="19" spans="2:10" ht="21.75" customHeight="1" x14ac:dyDescent="0.25">
      <c r="B19" s="233">
        <v>6</v>
      </c>
      <c r="C19" s="65"/>
      <c r="D19" s="360" t="s">
        <v>116</v>
      </c>
      <c r="E19" s="360"/>
      <c r="F19" s="360"/>
      <c r="G19" s="360"/>
      <c r="H19" s="360"/>
      <c r="I19" s="360"/>
      <c r="J19" s="361"/>
    </row>
    <row r="20" spans="2:10" ht="87.75" customHeight="1" x14ac:dyDescent="0.25">
      <c r="B20" s="233">
        <v>7</v>
      </c>
      <c r="C20" s="65"/>
      <c r="D20" s="360" t="s">
        <v>1233</v>
      </c>
      <c r="E20" s="360"/>
      <c r="F20" s="360"/>
      <c r="G20" s="360"/>
      <c r="H20" s="360"/>
      <c r="I20" s="360"/>
      <c r="J20" s="361"/>
    </row>
    <row r="21" spans="2:10" ht="112.5" customHeight="1" x14ac:dyDescent="0.25">
      <c r="B21" s="233">
        <v>8</v>
      </c>
      <c r="C21" s="65"/>
      <c r="D21" s="360" t="s">
        <v>1217</v>
      </c>
      <c r="E21" s="360"/>
      <c r="F21" s="360"/>
      <c r="G21" s="360"/>
      <c r="H21" s="360"/>
      <c r="I21" s="360"/>
      <c r="J21" s="361"/>
    </row>
    <row r="22" spans="2:10" ht="147" customHeight="1" x14ac:dyDescent="0.25">
      <c r="B22" s="233">
        <v>9</v>
      </c>
      <c r="C22" s="65"/>
      <c r="D22" s="360" t="s">
        <v>117</v>
      </c>
      <c r="E22" s="360"/>
      <c r="F22" s="360"/>
      <c r="G22" s="360"/>
      <c r="H22" s="360"/>
      <c r="I22" s="360"/>
      <c r="J22" s="361"/>
    </row>
    <row r="23" spans="2:10" ht="33.75" customHeight="1" x14ac:dyDescent="0.25">
      <c r="B23" s="233">
        <v>10</v>
      </c>
      <c r="C23" s="65"/>
      <c r="D23" s="360" t="s">
        <v>1218</v>
      </c>
      <c r="E23" s="360"/>
      <c r="F23" s="360"/>
      <c r="G23" s="360"/>
      <c r="H23" s="360"/>
      <c r="I23" s="360"/>
      <c r="J23" s="361"/>
    </row>
    <row r="24" spans="2:10" ht="41.25" customHeight="1" x14ac:dyDescent="0.25">
      <c r="B24" s="233">
        <v>11</v>
      </c>
      <c r="C24" s="65"/>
      <c r="D24" s="360" t="s">
        <v>1215</v>
      </c>
      <c r="E24" s="360"/>
      <c r="F24" s="360"/>
      <c r="G24" s="360"/>
      <c r="H24" s="360"/>
      <c r="I24" s="360"/>
      <c r="J24" s="361"/>
    </row>
    <row r="25" spans="2:10" ht="44.25" customHeight="1" x14ac:dyDescent="0.25">
      <c r="B25" s="233">
        <v>12</v>
      </c>
      <c r="C25" s="65"/>
      <c r="D25" s="360" t="s">
        <v>1239</v>
      </c>
      <c r="E25" s="360"/>
      <c r="F25" s="360"/>
      <c r="G25" s="360"/>
      <c r="H25" s="360"/>
      <c r="I25" s="360"/>
      <c r="J25" s="361"/>
    </row>
    <row r="26" spans="2:10" ht="31.5" customHeight="1" x14ac:dyDescent="0.25">
      <c r="B26" s="233">
        <v>13</v>
      </c>
      <c r="C26" s="65"/>
      <c r="D26" s="360" t="s">
        <v>79</v>
      </c>
      <c r="E26" s="360"/>
      <c r="F26" s="360"/>
      <c r="G26" s="360"/>
      <c r="H26" s="360"/>
      <c r="I26" s="360"/>
      <c r="J26" s="361"/>
    </row>
    <row r="27" spans="2:10" ht="31.5" customHeight="1" thickBot="1" x14ac:dyDescent="0.3">
      <c r="B27" s="234">
        <v>14</v>
      </c>
      <c r="C27" s="66"/>
      <c r="D27" s="370" t="s">
        <v>80</v>
      </c>
      <c r="E27" s="370"/>
      <c r="F27" s="370"/>
      <c r="G27" s="370"/>
      <c r="H27" s="370"/>
      <c r="I27" s="370"/>
      <c r="J27" s="371"/>
    </row>
    <row r="28" spans="2:10" ht="34.5" customHeight="1" x14ac:dyDescent="0.25">
      <c r="B28" s="232">
        <v>15</v>
      </c>
      <c r="C28" s="231"/>
      <c r="D28" s="366" t="s">
        <v>1219</v>
      </c>
      <c r="E28" s="364"/>
      <c r="F28" s="364"/>
      <c r="G28" s="364"/>
      <c r="H28" s="364"/>
      <c r="I28" s="364"/>
      <c r="J28" s="365"/>
    </row>
    <row r="29" spans="2:10" ht="19.5" thickBot="1" x14ac:dyDescent="0.3">
      <c r="B29" s="234">
        <v>16</v>
      </c>
      <c r="C29" s="66"/>
      <c r="D29" s="362" t="s">
        <v>1236</v>
      </c>
      <c r="E29" s="362"/>
      <c r="F29" s="362"/>
      <c r="G29" s="362"/>
      <c r="H29" s="362"/>
      <c r="I29" s="362"/>
      <c r="J29" s="363"/>
    </row>
  </sheetData>
  <sheetProtection algorithmName="SHA-512" hashValue="G79lW6aYMAGnVe47xiyLEca9qqLwWTyhd2MkNqAOLduljXsGKxgsf0dXkzEPfNi1azE7cX1ymzq83J6DFkgm4A==" saltValue="LkwQpsSdYLP49JjwPkQk5w==" spinCount="100000" sheet="1" objects="1" scenarios="1"/>
  <protectedRanges>
    <protectedRange sqref="I6:J6" name="Appendix_4_range_1"/>
  </protectedRanges>
  <mergeCells count="18">
    <mergeCell ref="I6:J6"/>
    <mergeCell ref="B8:J8"/>
    <mergeCell ref="D16:J16"/>
    <mergeCell ref="D17:J17"/>
    <mergeCell ref="D18:J18"/>
    <mergeCell ref="D22:J22"/>
    <mergeCell ref="D23:J23"/>
    <mergeCell ref="D29:J29"/>
    <mergeCell ref="D14:J14"/>
    <mergeCell ref="D15:J15"/>
    <mergeCell ref="D28:J28"/>
    <mergeCell ref="D19:J19"/>
    <mergeCell ref="D24:J24"/>
    <mergeCell ref="D25:J25"/>
    <mergeCell ref="D26:J26"/>
    <mergeCell ref="D27:J27"/>
    <mergeCell ref="D21:J21"/>
    <mergeCell ref="D20:J20"/>
  </mergeCells>
  <phoneticPr fontId="49" type="noConversion"/>
  <pageMargins left="0.70866141732283472" right="0.70866141732283472" top="0.74803149606299213" bottom="0.74803149606299213" header="0.31496062992125984" footer="0.31496062992125984"/>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47" r:id="rId4" name="Check Box 27">
              <controlPr locked="0" defaultSize="0" autoFill="0" autoLine="0" autoPict="0">
                <anchor moveWithCells="1">
                  <from>
                    <xdr:col>1</xdr:col>
                    <xdr:colOff>752475</xdr:colOff>
                    <xdr:row>12</xdr:row>
                    <xdr:rowOff>171450</xdr:rowOff>
                  </from>
                  <to>
                    <xdr:col>2</xdr:col>
                    <xdr:colOff>295275</xdr:colOff>
                    <xdr:row>14</xdr:row>
                    <xdr:rowOff>0</xdr:rowOff>
                  </to>
                </anchor>
              </controlPr>
            </control>
          </mc:Choice>
        </mc:AlternateContent>
        <mc:AlternateContent xmlns:mc="http://schemas.openxmlformats.org/markup-compatibility/2006">
          <mc:Choice Requires="x14">
            <control shapeId="5148" r:id="rId5" name="Check Box 28">
              <controlPr locked="0" defaultSize="0" autoFill="0" autoLine="0" autoPict="0">
                <anchor moveWithCells="1">
                  <from>
                    <xdr:col>1</xdr:col>
                    <xdr:colOff>752475</xdr:colOff>
                    <xdr:row>12</xdr:row>
                    <xdr:rowOff>171450</xdr:rowOff>
                  </from>
                  <to>
                    <xdr:col>2</xdr:col>
                    <xdr:colOff>295275</xdr:colOff>
                    <xdr:row>14</xdr:row>
                    <xdr:rowOff>0</xdr:rowOff>
                  </to>
                </anchor>
              </controlPr>
            </control>
          </mc:Choice>
        </mc:AlternateContent>
        <mc:AlternateContent xmlns:mc="http://schemas.openxmlformats.org/markup-compatibility/2006">
          <mc:Choice Requires="x14">
            <control shapeId="5149" r:id="rId6" name="Check Box 29">
              <controlPr locked="0" defaultSize="0" autoFill="0" autoLine="0" autoPict="0">
                <anchor moveWithCells="1">
                  <from>
                    <xdr:col>1</xdr:col>
                    <xdr:colOff>733425</xdr:colOff>
                    <xdr:row>21</xdr:row>
                    <xdr:rowOff>9525</xdr:rowOff>
                  </from>
                  <to>
                    <xdr:col>2</xdr:col>
                    <xdr:colOff>285750</xdr:colOff>
                    <xdr:row>21</xdr:row>
                    <xdr:rowOff>247650</xdr:rowOff>
                  </to>
                </anchor>
              </controlPr>
            </control>
          </mc:Choice>
        </mc:AlternateContent>
        <mc:AlternateContent xmlns:mc="http://schemas.openxmlformats.org/markup-compatibility/2006">
          <mc:Choice Requires="x14">
            <control shapeId="5150" r:id="rId7" name="Check Box 30">
              <controlPr locked="0" defaultSize="0" autoFill="0" autoLine="0" autoPict="0">
                <anchor moveWithCells="1">
                  <from>
                    <xdr:col>1</xdr:col>
                    <xdr:colOff>723900</xdr:colOff>
                    <xdr:row>22</xdr:row>
                    <xdr:rowOff>0</xdr:rowOff>
                  </from>
                  <to>
                    <xdr:col>2</xdr:col>
                    <xdr:colOff>285750</xdr:colOff>
                    <xdr:row>22</xdr:row>
                    <xdr:rowOff>247650</xdr:rowOff>
                  </to>
                </anchor>
              </controlPr>
            </control>
          </mc:Choice>
        </mc:AlternateContent>
        <mc:AlternateContent xmlns:mc="http://schemas.openxmlformats.org/markup-compatibility/2006">
          <mc:Choice Requires="x14">
            <control shapeId="5151" r:id="rId8" name="Check Box 31">
              <controlPr locked="0" defaultSize="0" autoFill="0" autoLine="0" autoPict="0">
                <anchor moveWithCells="1">
                  <from>
                    <xdr:col>1</xdr:col>
                    <xdr:colOff>733425</xdr:colOff>
                    <xdr:row>20</xdr:row>
                    <xdr:rowOff>9525</xdr:rowOff>
                  </from>
                  <to>
                    <xdr:col>2</xdr:col>
                    <xdr:colOff>285750</xdr:colOff>
                    <xdr:row>20</xdr:row>
                    <xdr:rowOff>247650</xdr:rowOff>
                  </to>
                </anchor>
              </controlPr>
            </control>
          </mc:Choice>
        </mc:AlternateContent>
        <mc:AlternateContent xmlns:mc="http://schemas.openxmlformats.org/markup-compatibility/2006">
          <mc:Choice Requires="x14">
            <control shapeId="5152" r:id="rId9" name="Check Box 32">
              <controlPr locked="0" defaultSize="0" autoFill="0" autoLine="0" autoPict="0">
                <anchor moveWithCells="1">
                  <from>
                    <xdr:col>1</xdr:col>
                    <xdr:colOff>742950</xdr:colOff>
                    <xdr:row>16</xdr:row>
                    <xdr:rowOff>0</xdr:rowOff>
                  </from>
                  <to>
                    <xdr:col>2</xdr:col>
                    <xdr:colOff>314325</xdr:colOff>
                    <xdr:row>16</xdr:row>
                    <xdr:rowOff>228600</xdr:rowOff>
                  </to>
                </anchor>
              </controlPr>
            </control>
          </mc:Choice>
        </mc:AlternateContent>
        <mc:AlternateContent xmlns:mc="http://schemas.openxmlformats.org/markup-compatibility/2006">
          <mc:Choice Requires="x14">
            <control shapeId="5153" r:id="rId10" name="Check Box 33">
              <controlPr locked="0" defaultSize="0" autoFill="0" autoLine="0" autoPict="0">
                <anchor moveWithCells="1">
                  <from>
                    <xdr:col>1</xdr:col>
                    <xdr:colOff>742950</xdr:colOff>
                    <xdr:row>17</xdr:row>
                    <xdr:rowOff>0</xdr:rowOff>
                  </from>
                  <to>
                    <xdr:col>2</xdr:col>
                    <xdr:colOff>295275</xdr:colOff>
                    <xdr:row>17</xdr:row>
                    <xdr:rowOff>228600</xdr:rowOff>
                  </to>
                </anchor>
              </controlPr>
            </control>
          </mc:Choice>
        </mc:AlternateContent>
        <mc:AlternateContent xmlns:mc="http://schemas.openxmlformats.org/markup-compatibility/2006">
          <mc:Choice Requires="x14">
            <control shapeId="5155" r:id="rId11" name="Check Box 35">
              <controlPr locked="0" defaultSize="0" autoFill="0" autoLine="0" autoPict="0">
                <anchor moveWithCells="1">
                  <from>
                    <xdr:col>1</xdr:col>
                    <xdr:colOff>714375</xdr:colOff>
                    <xdr:row>23</xdr:row>
                    <xdr:rowOff>19050</xdr:rowOff>
                  </from>
                  <to>
                    <xdr:col>2</xdr:col>
                    <xdr:colOff>295275</xdr:colOff>
                    <xdr:row>23</xdr:row>
                    <xdr:rowOff>266700</xdr:rowOff>
                  </to>
                </anchor>
              </controlPr>
            </control>
          </mc:Choice>
        </mc:AlternateContent>
        <mc:AlternateContent xmlns:mc="http://schemas.openxmlformats.org/markup-compatibility/2006">
          <mc:Choice Requires="x14">
            <control shapeId="5156" r:id="rId12" name="Check Box 36">
              <controlPr locked="0" defaultSize="0" autoFill="0" autoLine="0" autoPict="0">
                <anchor moveWithCells="1">
                  <from>
                    <xdr:col>1</xdr:col>
                    <xdr:colOff>714375</xdr:colOff>
                    <xdr:row>24</xdr:row>
                    <xdr:rowOff>19050</xdr:rowOff>
                  </from>
                  <to>
                    <xdr:col>2</xdr:col>
                    <xdr:colOff>295275</xdr:colOff>
                    <xdr:row>24</xdr:row>
                    <xdr:rowOff>238125</xdr:rowOff>
                  </to>
                </anchor>
              </controlPr>
            </control>
          </mc:Choice>
        </mc:AlternateContent>
        <mc:AlternateContent xmlns:mc="http://schemas.openxmlformats.org/markup-compatibility/2006">
          <mc:Choice Requires="x14">
            <control shapeId="5157" r:id="rId13" name="Check Box 37">
              <controlPr locked="0" defaultSize="0" autoFill="0" autoLine="0" autoPict="0">
                <anchor moveWithCells="1">
                  <from>
                    <xdr:col>1</xdr:col>
                    <xdr:colOff>714375</xdr:colOff>
                    <xdr:row>25</xdr:row>
                    <xdr:rowOff>19050</xdr:rowOff>
                  </from>
                  <to>
                    <xdr:col>2</xdr:col>
                    <xdr:colOff>295275</xdr:colOff>
                    <xdr:row>25</xdr:row>
                    <xdr:rowOff>266700</xdr:rowOff>
                  </to>
                </anchor>
              </controlPr>
            </control>
          </mc:Choice>
        </mc:AlternateContent>
        <mc:AlternateContent xmlns:mc="http://schemas.openxmlformats.org/markup-compatibility/2006">
          <mc:Choice Requires="x14">
            <control shapeId="5158" r:id="rId14" name="Check Box 38">
              <controlPr locked="0" defaultSize="0" autoFill="0" autoLine="0" autoPict="0">
                <anchor moveWithCells="1">
                  <from>
                    <xdr:col>1</xdr:col>
                    <xdr:colOff>704850</xdr:colOff>
                    <xdr:row>26</xdr:row>
                    <xdr:rowOff>0</xdr:rowOff>
                  </from>
                  <to>
                    <xdr:col>2</xdr:col>
                    <xdr:colOff>314325</xdr:colOff>
                    <xdr:row>26</xdr:row>
                    <xdr:rowOff>228600</xdr:rowOff>
                  </to>
                </anchor>
              </controlPr>
            </control>
          </mc:Choice>
        </mc:AlternateContent>
        <mc:AlternateContent xmlns:mc="http://schemas.openxmlformats.org/markup-compatibility/2006">
          <mc:Choice Requires="x14">
            <control shapeId="5163" r:id="rId15" name="Check Box 43">
              <controlPr locked="0" defaultSize="0" autoFill="0" autoLine="0" autoPict="0">
                <anchor moveWithCells="1">
                  <from>
                    <xdr:col>1</xdr:col>
                    <xdr:colOff>742950</xdr:colOff>
                    <xdr:row>17</xdr:row>
                    <xdr:rowOff>0</xdr:rowOff>
                  </from>
                  <to>
                    <xdr:col>2</xdr:col>
                    <xdr:colOff>314325</xdr:colOff>
                    <xdr:row>17</xdr:row>
                    <xdr:rowOff>228600</xdr:rowOff>
                  </to>
                </anchor>
              </controlPr>
            </control>
          </mc:Choice>
        </mc:AlternateContent>
        <mc:AlternateContent xmlns:mc="http://schemas.openxmlformats.org/markup-compatibility/2006">
          <mc:Choice Requires="x14">
            <control shapeId="5164" r:id="rId16" name="Check Box 44">
              <controlPr locked="0" defaultSize="0" autoFill="0" autoLine="0" autoPict="0">
                <anchor moveWithCells="1">
                  <from>
                    <xdr:col>1</xdr:col>
                    <xdr:colOff>742950</xdr:colOff>
                    <xdr:row>17</xdr:row>
                    <xdr:rowOff>0</xdr:rowOff>
                  </from>
                  <to>
                    <xdr:col>2</xdr:col>
                    <xdr:colOff>295275</xdr:colOff>
                    <xdr:row>17</xdr:row>
                    <xdr:rowOff>228600</xdr:rowOff>
                  </to>
                </anchor>
              </controlPr>
            </control>
          </mc:Choice>
        </mc:AlternateContent>
        <mc:AlternateContent xmlns:mc="http://schemas.openxmlformats.org/markup-compatibility/2006">
          <mc:Choice Requires="x14">
            <control shapeId="5167" r:id="rId17" name="Check Box 47">
              <controlPr locked="0" defaultSize="0" autoFill="0" autoLine="0" autoPict="0">
                <anchor moveWithCells="1">
                  <from>
                    <xdr:col>1</xdr:col>
                    <xdr:colOff>714375</xdr:colOff>
                    <xdr:row>27</xdr:row>
                    <xdr:rowOff>19050</xdr:rowOff>
                  </from>
                  <to>
                    <xdr:col>2</xdr:col>
                    <xdr:colOff>295275</xdr:colOff>
                    <xdr:row>27</xdr:row>
                    <xdr:rowOff>266700</xdr:rowOff>
                  </to>
                </anchor>
              </controlPr>
            </control>
          </mc:Choice>
        </mc:AlternateContent>
        <mc:AlternateContent xmlns:mc="http://schemas.openxmlformats.org/markup-compatibility/2006">
          <mc:Choice Requires="x14">
            <control shapeId="5168" r:id="rId18" name="Check Box 48">
              <controlPr locked="0" defaultSize="0" autoFill="0" autoLine="0" autoPict="0">
                <anchor moveWithCells="1">
                  <from>
                    <xdr:col>1</xdr:col>
                    <xdr:colOff>752475</xdr:colOff>
                    <xdr:row>15</xdr:row>
                    <xdr:rowOff>0</xdr:rowOff>
                  </from>
                  <to>
                    <xdr:col>2</xdr:col>
                    <xdr:colOff>295275</xdr:colOff>
                    <xdr:row>15</xdr:row>
                    <xdr:rowOff>238125</xdr:rowOff>
                  </to>
                </anchor>
              </controlPr>
            </control>
          </mc:Choice>
        </mc:AlternateContent>
        <mc:AlternateContent xmlns:mc="http://schemas.openxmlformats.org/markup-compatibility/2006">
          <mc:Choice Requires="x14">
            <control shapeId="5169" r:id="rId19" name="Check Box 49">
              <controlPr locked="0" defaultSize="0" autoFill="0" autoLine="0" autoPict="0">
                <anchor moveWithCells="1">
                  <from>
                    <xdr:col>1</xdr:col>
                    <xdr:colOff>752475</xdr:colOff>
                    <xdr:row>15</xdr:row>
                    <xdr:rowOff>0</xdr:rowOff>
                  </from>
                  <to>
                    <xdr:col>2</xdr:col>
                    <xdr:colOff>295275</xdr:colOff>
                    <xdr:row>15</xdr:row>
                    <xdr:rowOff>238125</xdr:rowOff>
                  </to>
                </anchor>
              </controlPr>
            </control>
          </mc:Choice>
        </mc:AlternateContent>
        <mc:AlternateContent xmlns:mc="http://schemas.openxmlformats.org/markup-compatibility/2006">
          <mc:Choice Requires="x14">
            <control shapeId="5170" r:id="rId20" name="Check Box 50">
              <controlPr locked="0" defaultSize="0" autoFill="0" autoLine="0" autoPict="0">
                <anchor moveWithCells="1">
                  <from>
                    <xdr:col>1</xdr:col>
                    <xdr:colOff>742950</xdr:colOff>
                    <xdr:row>18</xdr:row>
                    <xdr:rowOff>0</xdr:rowOff>
                  </from>
                  <to>
                    <xdr:col>2</xdr:col>
                    <xdr:colOff>295275</xdr:colOff>
                    <xdr:row>18</xdr:row>
                    <xdr:rowOff>228600</xdr:rowOff>
                  </to>
                </anchor>
              </controlPr>
            </control>
          </mc:Choice>
        </mc:AlternateContent>
        <mc:AlternateContent xmlns:mc="http://schemas.openxmlformats.org/markup-compatibility/2006">
          <mc:Choice Requires="x14">
            <control shapeId="5171" r:id="rId21" name="Check Box 51">
              <controlPr locked="0" defaultSize="0" autoFill="0" autoLine="0" autoPict="0">
                <anchor moveWithCells="1">
                  <from>
                    <xdr:col>1</xdr:col>
                    <xdr:colOff>742950</xdr:colOff>
                    <xdr:row>18</xdr:row>
                    <xdr:rowOff>0</xdr:rowOff>
                  </from>
                  <to>
                    <xdr:col>2</xdr:col>
                    <xdr:colOff>314325</xdr:colOff>
                    <xdr:row>18</xdr:row>
                    <xdr:rowOff>228600</xdr:rowOff>
                  </to>
                </anchor>
              </controlPr>
            </control>
          </mc:Choice>
        </mc:AlternateContent>
        <mc:AlternateContent xmlns:mc="http://schemas.openxmlformats.org/markup-compatibility/2006">
          <mc:Choice Requires="x14">
            <control shapeId="5172" r:id="rId22" name="Check Box 52">
              <controlPr locked="0" defaultSize="0" autoFill="0" autoLine="0" autoPict="0">
                <anchor moveWithCells="1">
                  <from>
                    <xdr:col>1</xdr:col>
                    <xdr:colOff>742950</xdr:colOff>
                    <xdr:row>18</xdr:row>
                    <xdr:rowOff>0</xdr:rowOff>
                  </from>
                  <to>
                    <xdr:col>2</xdr:col>
                    <xdr:colOff>295275</xdr:colOff>
                    <xdr:row>18</xdr:row>
                    <xdr:rowOff>228600</xdr:rowOff>
                  </to>
                </anchor>
              </controlPr>
            </control>
          </mc:Choice>
        </mc:AlternateContent>
        <mc:AlternateContent xmlns:mc="http://schemas.openxmlformats.org/markup-compatibility/2006">
          <mc:Choice Requires="x14">
            <control shapeId="5187" r:id="rId23" name="Check Box 67">
              <controlPr locked="0" defaultSize="0" autoFill="0" autoLine="0" autoPict="0">
                <anchor moveWithCells="1">
                  <from>
                    <xdr:col>1</xdr:col>
                    <xdr:colOff>752475</xdr:colOff>
                    <xdr:row>21</xdr:row>
                    <xdr:rowOff>0</xdr:rowOff>
                  </from>
                  <to>
                    <xdr:col>2</xdr:col>
                    <xdr:colOff>295275</xdr:colOff>
                    <xdr:row>21</xdr:row>
                    <xdr:rowOff>238125</xdr:rowOff>
                  </to>
                </anchor>
              </controlPr>
            </control>
          </mc:Choice>
        </mc:AlternateContent>
        <mc:AlternateContent xmlns:mc="http://schemas.openxmlformats.org/markup-compatibility/2006">
          <mc:Choice Requires="x14">
            <control shapeId="5188" r:id="rId24" name="Check Box 68">
              <controlPr locked="0" defaultSize="0" autoFill="0" autoLine="0" autoPict="0">
                <anchor moveWithCells="1">
                  <from>
                    <xdr:col>1</xdr:col>
                    <xdr:colOff>752475</xdr:colOff>
                    <xdr:row>21</xdr:row>
                    <xdr:rowOff>0</xdr:rowOff>
                  </from>
                  <to>
                    <xdr:col>2</xdr:col>
                    <xdr:colOff>295275</xdr:colOff>
                    <xdr:row>21</xdr:row>
                    <xdr:rowOff>238125</xdr:rowOff>
                  </to>
                </anchor>
              </controlPr>
            </control>
          </mc:Choice>
        </mc:AlternateContent>
        <mc:AlternateContent xmlns:mc="http://schemas.openxmlformats.org/markup-compatibility/2006">
          <mc:Choice Requires="x14">
            <control shapeId="5194" r:id="rId25" name="Check Box 74">
              <controlPr locked="0" defaultSize="0" autoFill="0" autoLine="0" autoPict="0">
                <anchor moveWithCells="1">
                  <from>
                    <xdr:col>1</xdr:col>
                    <xdr:colOff>742950</xdr:colOff>
                    <xdr:row>26</xdr:row>
                    <xdr:rowOff>0</xdr:rowOff>
                  </from>
                  <to>
                    <xdr:col>2</xdr:col>
                    <xdr:colOff>295275</xdr:colOff>
                    <xdr:row>26</xdr:row>
                    <xdr:rowOff>228600</xdr:rowOff>
                  </to>
                </anchor>
              </controlPr>
            </control>
          </mc:Choice>
        </mc:AlternateContent>
        <mc:AlternateContent xmlns:mc="http://schemas.openxmlformats.org/markup-compatibility/2006">
          <mc:Choice Requires="x14">
            <control shapeId="5195" r:id="rId26" name="Check Box 75">
              <controlPr locked="0" defaultSize="0" autoFill="0" autoLine="0" autoPict="0">
                <anchor moveWithCells="1">
                  <from>
                    <xdr:col>1</xdr:col>
                    <xdr:colOff>742950</xdr:colOff>
                    <xdr:row>26</xdr:row>
                    <xdr:rowOff>0</xdr:rowOff>
                  </from>
                  <to>
                    <xdr:col>2</xdr:col>
                    <xdr:colOff>314325</xdr:colOff>
                    <xdr:row>26</xdr:row>
                    <xdr:rowOff>228600</xdr:rowOff>
                  </to>
                </anchor>
              </controlPr>
            </control>
          </mc:Choice>
        </mc:AlternateContent>
        <mc:AlternateContent xmlns:mc="http://schemas.openxmlformats.org/markup-compatibility/2006">
          <mc:Choice Requires="x14">
            <control shapeId="5196" r:id="rId27" name="Check Box 76">
              <controlPr locked="0" defaultSize="0" autoFill="0" autoLine="0" autoPict="0">
                <anchor moveWithCells="1">
                  <from>
                    <xdr:col>1</xdr:col>
                    <xdr:colOff>742950</xdr:colOff>
                    <xdr:row>26</xdr:row>
                    <xdr:rowOff>0</xdr:rowOff>
                  </from>
                  <to>
                    <xdr:col>2</xdr:col>
                    <xdr:colOff>295275</xdr:colOff>
                    <xdr:row>26</xdr:row>
                    <xdr:rowOff>228600</xdr:rowOff>
                  </to>
                </anchor>
              </controlPr>
            </control>
          </mc:Choice>
        </mc:AlternateContent>
        <mc:AlternateContent xmlns:mc="http://schemas.openxmlformats.org/markup-compatibility/2006">
          <mc:Choice Requires="x14">
            <control shapeId="5197" r:id="rId28" name="Check Box 77">
              <controlPr locked="0" defaultSize="0" autoFill="0" autoLine="0" autoPict="0">
                <anchor moveWithCells="1">
                  <from>
                    <xdr:col>1</xdr:col>
                    <xdr:colOff>752475</xdr:colOff>
                    <xdr:row>24</xdr:row>
                    <xdr:rowOff>0</xdr:rowOff>
                  </from>
                  <to>
                    <xdr:col>2</xdr:col>
                    <xdr:colOff>295275</xdr:colOff>
                    <xdr:row>24</xdr:row>
                    <xdr:rowOff>238125</xdr:rowOff>
                  </to>
                </anchor>
              </controlPr>
            </control>
          </mc:Choice>
        </mc:AlternateContent>
        <mc:AlternateContent xmlns:mc="http://schemas.openxmlformats.org/markup-compatibility/2006">
          <mc:Choice Requires="x14">
            <control shapeId="5198" r:id="rId29" name="Check Box 78">
              <controlPr locked="0" defaultSize="0" autoFill="0" autoLine="0" autoPict="0">
                <anchor moveWithCells="1">
                  <from>
                    <xdr:col>1</xdr:col>
                    <xdr:colOff>752475</xdr:colOff>
                    <xdr:row>24</xdr:row>
                    <xdr:rowOff>0</xdr:rowOff>
                  </from>
                  <to>
                    <xdr:col>2</xdr:col>
                    <xdr:colOff>295275</xdr:colOff>
                    <xdr:row>24</xdr:row>
                    <xdr:rowOff>238125</xdr:rowOff>
                  </to>
                </anchor>
              </controlPr>
            </control>
          </mc:Choice>
        </mc:AlternateContent>
        <mc:AlternateContent xmlns:mc="http://schemas.openxmlformats.org/markup-compatibility/2006">
          <mc:Choice Requires="x14">
            <control shapeId="5199" r:id="rId30" name="Check Box 79">
              <controlPr locked="0" defaultSize="0" autoFill="0" autoLine="0" autoPict="0">
                <anchor moveWithCells="1">
                  <from>
                    <xdr:col>1</xdr:col>
                    <xdr:colOff>685800</xdr:colOff>
                    <xdr:row>27</xdr:row>
                    <xdr:rowOff>438150</xdr:rowOff>
                  </from>
                  <to>
                    <xdr:col>2</xdr:col>
                    <xdr:colOff>314325</xdr:colOff>
                    <xdr:row>29</xdr:row>
                    <xdr:rowOff>9525</xdr:rowOff>
                  </to>
                </anchor>
              </controlPr>
            </control>
          </mc:Choice>
        </mc:AlternateContent>
        <mc:AlternateContent xmlns:mc="http://schemas.openxmlformats.org/markup-compatibility/2006">
          <mc:Choice Requires="x14">
            <control shapeId="5200" r:id="rId31" name="Check Box 80">
              <controlPr locked="0" defaultSize="0" autoFill="0" autoLine="0" autoPict="0">
                <anchor moveWithCells="1">
                  <from>
                    <xdr:col>1</xdr:col>
                    <xdr:colOff>752475</xdr:colOff>
                    <xdr:row>12</xdr:row>
                    <xdr:rowOff>171450</xdr:rowOff>
                  </from>
                  <to>
                    <xdr:col>2</xdr:col>
                    <xdr:colOff>295275</xdr:colOff>
                    <xdr:row>14</xdr:row>
                    <xdr:rowOff>0</xdr:rowOff>
                  </to>
                </anchor>
              </controlPr>
            </control>
          </mc:Choice>
        </mc:AlternateContent>
        <mc:AlternateContent xmlns:mc="http://schemas.openxmlformats.org/markup-compatibility/2006">
          <mc:Choice Requires="x14">
            <control shapeId="5201" r:id="rId32" name="Check Box 81">
              <controlPr locked="0" defaultSize="0" autoFill="0" autoLine="0" autoPict="0">
                <anchor moveWithCells="1">
                  <from>
                    <xdr:col>1</xdr:col>
                    <xdr:colOff>752475</xdr:colOff>
                    <xdr:row>12</xdr:row>
                    <xdr:rowOff>171450</xdr:rowOff>
                  </from>
                  <to>
                    <xdr:col>2</xdr:col>
                    <xdr:colOff>295275</xdr:colOff>
                    <xdr:row>14</xdr:row>
                    <xdr:rowOff>0</xdr:rowOff>
                  </to>
                </anchor>
              </controlPr>
            </control>
          </mc:Choice>
        </mc:AlternateContent>
        <mc:AlternateContent xmlns:mc="http://schemas.openxmlformats.org/markup-compatibility/2006">
          <mc:Choice Requires="x14">
            <control shapeId="5202" r:id="rId33" name="Check Box 82">
              <controlPr locked="0" defaultSize="0" autoFill="0" autoLine="0" autoPict="0">
                <anchor moveWithCells="1">
                  <from>
                    <xdr:col>1</xdr:col>
                    <xdr:colOff>685800</xdr:colOff>
                    <xdr:row>13</xdr:row>
                    <xdr:rowOff>228600</xdr:rowOff>
                  </from>
                  <to>
                    <xdr:col>2</xdr:col>
                    <xdr:colOff>295275</xdr:colOff>
                    <xdr:row>15</xdr:row>
                    <xdr:rowOff>0</xdr:rowOff>
                  </to>
                </anchor>
              </controlPr>
            </control>
          </mc:Choice>
        </mc:AlternateContent>
        <mc:AlternateContent xmlns:mc="http://schemas.openxmlformats.org/markup-compatibility/2006">
          <mc:Choice Requires="x14">
            <control shapeId="5222" r:id="rId34" name="Check Box 102">
              <controlPr locked="0" defaultSize="0" autoFill="0" autoLine="0" autoPict="0">
                <anchor moveWithCells="1">
                  <from>
                    <xdr:col>1</xdr:col>
                    <xdr:colOff>685800</xdr:colOff>
                    <xdr:row>19</xdr:row>
                    <xdr:rowOff>57150</xdr:rowOff>
                  </from>
                  <to>
                    <xdr:col>2</xdr:col>
                    <xdr:colOff>295275</xdr:colOff>
                    <xdr:row>19</xdr:row>
                    <xdr:rowOff>295275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מסמך" ma:contentTypeID="0x01010041C7676E62639E4DB787218475CB0819" ma:contentTypeVersion="" ma:contentTypeDescription="צור מסמך חדש." ma:contentTypeScope="" ma:versionID="9ef4701802742525e2a15f535017c325">
  <xsd:schema xmlns:xsd="http://www.w3.org/2001/XMLSchema" xmlns:xs="http://www.w3.org/2001/XMLSchema" xmlns:p="http://schemas.microsoft.com/office/2006/metadata/properties" xmlns:ns2="49158a1b-27fd-4645-ad0a-14852cf82e2f" xmlns:ns3="af7f9fe0-bdda-496e-b5d2-5093305f6e27" targetNamespace="http://schemas.microsoft.com/office/2006/metadata/properties" ma:root="true" ma:fieldsID="b2c8994ecfc1e0cf42290fdce332741d" ns2:_="" ns3:_="">
    <xsd:import namespace="49158a1b-27fd-4645-ad0a-14852cf82e2f"/>
    <xsd:import namespace="af7f9fe0-bdda-496e-b5d2-5093305f6e2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58a1b-27fd-4645-ad0a-14852cf82e2f" elementFormDefault="qualified">
    <xsd:import namespace="http://schemas.microsoft.com/office/2006/documentManagement/types"/>
    <xsd:import namespace="http://schemas.microsoft.com/office/infopath/2007/PartnerControls"/>
    <xsd:element name="SharedWithUsers" ma:index="8"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משותף עם פרטים"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7f9fe0-bdda-496e-b5d2-5093305f6e2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535E1C-0CD4-4E16-9D05-86DCCEA38049}">
  <ds:schemaRefs>
    <ds:schemaRef ds:uri="http://schemas.microsoft.com/sharepoint/v3/contenttype/forms"/>
  </ds:schemaRefs>
</ds:datastoreItem>
</file>

<file path=customXml/itemProps2.xml><?xml version="1.0" encoding="utf-8"?>
<ds:datastoreItem xmlns:ds="http://schemas.openxmlformats.org/officeDocument/2006/customXml" ds:itemID="{F987F94E-35C5-4E43-9EB3-0628AA911867}">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infopath/2007/PartnerControls"/>
    <ds:schemaRef ds:uri="49158a1b-27fd-4645-ad0a-14852cf82e2f"/>
    <ds:schemaRef ds:uri="http://purl.org/dc/terms/"/>
    <ds:schemaRef ds:uri="af7f9fe0-bdda-496e-b5d2-5093305f6e27"/>
    <ds:schemaRef ds:uri="http://purl.org/dc/dcmitype/"/>
  </ds:schemaRefs>
</ds:datastoreItem>
</file>

<file path=customXml/itemProps3.xml><?xml version="1.0" encoding="utf-8"?>
<ds:datastoreItem xmlns:ds="http://schemas.openxmlformats.org/officeDocument/2006/customXml" ds:itemID="{05A36A0A-1302-476D-8835-75383DCE46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58a1b-27fd-4645-ad0a-14852cf82e2f"/>
    <ds:schemaRef ds:uri="af7f9fe0-bdda-496e-b5d2-5093305f6e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5</vt:i4>
      </vt:variant>
      <vt:variant>
        <vt:lpstr>טווחים בעלי שם</vt:lpstr>
      </vt:variant>
      <vt:variant>
        <vt:i4>5</vt:i4>
      </vt:variant>
    </vt:vector>
  </HeadingPairs>
  <TitlesOfParts>
    <vt:vector size="10" baseType="lpstr">
      <vt:lpstr>מסד נתונים</vt:lpstr>
      <vt:lpstr>נספח 1</vt:lpstr>
      <vt:lpstr>נספח 2</vt:lpstr>
      <vt:lpstr>נספח 3</vt:lpstr>
      <vt:lpstr>נספח 4</vt:lpstr>
      <vt:lpstr>'נספח 3'!WPrint_Area_W</vt:lpstr>
      <vt:lpstr>דרום</vt:lpstr>
      <vt:lpstr>מרחב</vt:lpstr>
      <vt:lpstr>מרכז</vt:lpstr>
      <vt:lpstr>צפון</vt:lpstr>
    </vt:vector>
  </TitlesOfParts>
  <Company>JAFI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dc:creator>
  <cp:lastModifiedBy>AnnaM</cp:lastModifiedBy>
  <cp:lastPrinted>2021-02-16T14:28:37Z</cp:lastPrinted>
  <dcterms:created xsi:type="dcterms:W3CDTF">2020-09-13T11:04:18Z</dcterms:created>
  <dcterms:modified xsi:type="dcterms:W3CDTF">2021-02-16T14:35:45Z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0x01010041C7676E62639E4DB787218475CB0819</vt:lpwstr>
  </property>
</Properties>
</file>