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pareto.sharepoint.com@SSL\DavWWWRoot\sites\home\bakara-haklaut\bakarahaklaut\Shared Documents\החטיבה להתיישבות - נהלים תקצוב ובקרה\נהלים\תוצרים להגשה\נוהל תשתיות\2020\"/>
    </mc:Choice>
  </mc:AlternateContent>
  <xr:revisionPtr revIDLastSave="0" documentId="8_{6A9BD64E-D294-4B2F-A8FD-95A1D392F22E}" xr6:coauthVersionLast="45" xr6:coauthVersionMax="45" xr10:uidLastSave="{00000000-0000-0000-0000-000000000000}"/>
  <bookViews>
    <workbookView xWindow="-120" yWindow="-120" windowWidth="20730" windowHeight="11160" activeTab="2" xr2:uid="{00000000-000D-0000-FFFF-FFFF00000000}"/>
  </bookViews>
  <sheets>
    <sheet name="נספח 1" sheetId="1" r:id="rId1"/>
    <sheet name="נספח 2" sheetId="2" r:id="rId2"/>
    <sheet name="נספח 3" sheetId="3" r:id="rId3"/>
    <sheet name="נספח 4" sheetId="5" r:id="rId4"/>
    <sheet name="מסד נתונים" sheetId="6" state="hidden" r:id="rId5"/>
  </sheets>
  <externalReferences>
    <externalReference r:id="rId6"/>
  </externalReferences>
  <definedNames>
    <definedName name="BANK">[1]רשימות!$A$3:$A$32</definedName>
    <definedName name="shem_mispar2">[1]רשימות!$C$3:$C$1486</definedName>
    <definedName name="_xlnm.Print_Area" localSheetId="2">'נספח 3'!$A$1:$N$70</definedName>
    <definedName name="דרום">'מסד נתונים'!$G$5:$G$23</definedName>
    <definedName name="מרחב">'מסד נתונים'!$G$4:$I$4</definedName>
    <definedName name="מרכז">'מסד נתונים'!$H$5:$H$11</definedName>
    <definedName name="צפון">'מסד נתונים'!$I$5:$I$26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3" l="1"/>
  <c r="I33" i="3" l="1"/>
  <c r="K29" i="3"/>
  <c r="K30" i="3"/>
  <c r="K33" i="3" l="1"/>
  <c r="H33" i="3"/>
  <c r="Q32" i="3"/>
  <c r="J32" i="3"/>
  <c r="K32" i="3" s="1"/>
  <c r="G32" i="3"/>
  <c r="J33" i="3" l="1"/>
  <c r="G41" i="3"/>
  <c r="Q38" i="3"/>
  <c r="Q31" i="3"/>
  <c r="J31" i="3"/>
  <c r="K31" i="3" s="1"/>
  <c r="G31" i="3"/>
  <c r="P30" i="3"/>
  <c r="J30" i="3"/>
  <c r="G30" i="3"/>
  <c r="J29" i="3"/>
  <c r="G29" i="3"/>
  <c r="J28" i="3"/>
  <c r="K28" i="3" s="1"/>
  <c r="G28" i="3"/>
  <c r="J27" i="3"/>
  <c r="K27" i="3" s="1"/>
  <c r="G45" i="3" l="1"/>
  <c r="F41" i="3" s="1"/>
  <c r="Q35" i="3"/>
  <c r="F39" i="3" l="1"/>
  <c r="F43" i="3"/>
  <c r="F40" i="3"/>
  <c r="F44" i="3"/>
  <c r="F38" i="3"/>
  <c r="F42" i="3"/>
  <c r="F45" i="3" l="1"/>
</calcChain>
</file>

<file path=xl/sharedStrings.xml><?xml version="1.0" encoding="utf-8"?>
<sst xmlns="http://schemas.openxmlformats.org/spreadsheetml/2006/main" count="2893" uniqueCount="1270">
  <si>
    <t>תאריך:</t>
  </si>
  <si>
    <t>dd/mm/yyyy</t>
  </si>
  <si>
    <t>נספח 1 - טופס בקשה מנהלי לנוהל תמיכה בנושאי מבנים יבילים וקיימים ותשתיות למבנים המיועדים לקליטה</t>
  </si>
  <si>
    <t>כללי:</t>
  </si>
  <si>
    <t xml:space="preserve">שם המועצה: </t>
  </si>
  <si>
    <t>תאריך ההגשה למרחב:</t>
  </si>
  <si>
    <t>מרחב (בחר מרשימה):</t>
  </si>
  <si>
    <t>צפון</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</si>
  <si>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</si>
  <si>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</si>
  <si>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</si>
  <si>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</si>
  <si>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</si>
  <si>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</si>
  <si>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</si>
  <si>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</si>
  <si>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</si>
  <si>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</si>
  <si>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</si>
  <si>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</si>
  <si>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</si>
  <si>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 xml:space="preserve">שם הבנק :
</t>
  </si>
  <si>
    <t xml:space="preserve">שם ומס' הסניף :
</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</si>
  <si>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</si>
  <si>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</si>
  <si>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</si>
  <si>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</si>
  <si>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</si>
  <si>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</si>
  <si>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</si>
  <si>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</si>
  <si>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</si>
  <si>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</si>
  <si>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</si>
  <si>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</si>
  <si>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</si>
  <si>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</si>
  <si>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</si>
  <si>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</si>
  <si>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</si>
  <si>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</si>
  <si>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</si>
  <si>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</si>
  <si>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</si>
  <si>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</si>
  <si>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</si>
  <si>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</si>
  <si>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נספח 2 - טופס בקשה להעברת כספים באמצעות מס"ב</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</si>
  <si>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</si>
  <si>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</si>
  <si>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</si>
  <si>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</si>
  <si>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</si>
  <si>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</si>
  <si>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</si>
  <si>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</si>
  <si>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</si>
  <si>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</si>
  <si>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</si>
  <si>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</si>
  <si>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</si>
  <si>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</si>
  <si>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</si>
  <si>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</si>
  <si>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</si>
  <si>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</si>
  <si>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</si>
  <si>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</si>
  <si>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</si>
  <si>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</si>
  <si>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</si>
  <si>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</si>
  <si>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</si>
  <si>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</si>
  <si>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</si>
  <si>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</si>
  <si>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</si>
  <si>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</si>
  <si>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</si>
  <si>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</si>
  <si>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</si>
  <si>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</si>
  <si>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</si>
  <si>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נספח 4 - רשימת תיוג - נוהל בנושאי מבנים יבילים וקיימים ותשתיות למבנים המיועדים לקליטה</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</si>
  <si>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</si>
  <si>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</si>
  <si>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</si>
  <si>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3</t>
  </si>
  <si>
    <t>4</t>
  </si>
  <si>
    <t>5</t>
  </si>
  <si>
    <t>6</t>
  </si>
  <si>
    <t>7</t>
  </si>
  <si>
    <t>8</t>
  </si>
  <si>
    <t>9</t>
  </si>
  <si>
    <t>10</t>
  </si>
  <si>
    <t>11</t>
  </si>
  <si>
    <t>12</t>
  </si>
  <si>
    <t>14</t>
  </si>
  <si>
    <t>15</t>
  </si>
  <si>
    <t>16</t>
  </si>
  <si>
    <t>17</t>
  </si>
  <si>
    <t>18</t>
  </si>
  <si>
    <t>19</t>
  </si>
  <si>
    <t>טופס 149 (ממע' המרכב"ה)</t>
  </si>
  <si>
    <t xml:space="preserve">טופס 150 (ממע' המרכב"ה) </t>
  </si>
  <si>
    <t xml:space="preserve">מכתב פנייה של העומד בראש הגוף מגיש הבקשה </t>
  </si>
  <si>
    <t>מכתב בקשה מראש המועצה בהתאם לסעיף 7 ס"ק 6 בנוהל</t>
  </si>
  <si>
    <t>לגבי תחזוקת מבנים, תצורף בקשה מנומקת של הישוב המבקש המסבירה את הצורך בשיפוץ</t>
  </si>
  <si>
    <t xml:space="preserve">מסמך המעיד על זיקת המבקש לקרקע מושא בקשתו - לשם הוכחת הזיקה בקרקע יש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ניתן להגיש תשריט ובו סימון תחום הבקשה על גבי תכנית מאושרת. </t>
  </si>
  <si>
    <t>תשריט המציג התאמה לתכנית מתאר או לתכנית מפורטת בתוקף.</t>
  </si>
  <si>
    <t>כתב כמויות ואומדן עלויות ראשוני מאושר על ידי מהנדס המועצה.</t>
  </si>
  <si>
    <t xml:space="preserve">אישור ניהול ספרים </t>
  </si>
  <si>
    <t xml:space="preserve">ת.ב.ר. </t>
  </si>
  <si>
    <t>אישור ניכוי מס במקור</t>
  </si>
  <si>
    <t>היתר או מסמך המעיד על פטור מהיתר חתום על ידי מהנדס המועצה או תוכנית העמדה
על גבי הבקשה להיתר או תוכנית העמדה ראשונית על גבי תשריט או תכנון ראשוני .</t>
  </si>
  <si>
    <t>נספח 3 - טופס הגשה מקצועי - נוהל תמיכה בנושאי בנושאי מבנים יבילים וקיימים ותשתיות למבנים המיועדים לקליטה</t>
  </si>
  <si>
    <t xml:space="preserve">שם המועצה המבקשת: </t>
  </si>
  <si>
    <t>שם היישוב:</t>
  </si>
  <si>
    <t>יש להזין מספר</t>
  </si>
  <si>
    <t>יש לבחור מרשימה</t>
  </si>
  <si>
    <t>שם הפרויקט:</t>
  </si>
  <si>
    <t>תיאור הפרויקט וחשיבותו:</t>
  </si>
  <si>
    <t>כן</t>
  </si>
  <si>
    <t>לא</t>
  </si>
  <si>
    <t>בחירה מרשימה נפתחת</t>
  </si>
  <si>
    <t>מחושב אוטומטית</t>
  </si>
  <si>
    <t>יש להזין מספרים בלבד</t>
  </si>
  <si>
    <t xml:space="preserve">מחושב אוטומטית
</t>
  </si>
  <si>
    <t>עלות הפרויקט קטנה מסכום בקשת התמיכה</t>
  </si>
  <si>
    <t>תחום הפעילות</t>
  </si>
  <si>
    <t>אופן התמיכה המבוקש</t>
  </si>
  <si>
    <t>שיעור התמיכה המרבי (באחוזים)</t>
  </si>
  <si>
    <t>הערכת עלות 
(₪ כולל מע"מ)</t>
  </si>
  <si>
    <t>שיעור התמיכה %</t>
  </si>
  <si>
    <t>האם שיעור התמיכה עומד בהגדרות הנוהל?</t>
  </si>
  <si>
    <t>קיימת חריגה בשיעור התמיכה, מעל 50%</t>
  </si>
  <si>
    <t>ביצוע מלא חטל</t>
  </si>
  <si>
    <t>תקין</t>
  </si>
  <si>
    <t>רכישה</t>
  </si>
  <si>
    <t>תמיכה כספית של עד 50%</t>
  </si>
  <si>
    <t>הובלה ושיפוצים</t>
  </si>
  <si>
    <t>ביצוע תשתיות למבנים יבילים</t>
  </si>
  <si>
    <t>ליווי וניהול הפרויקטים</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</si>
  <si>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</si>
  <si>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</si>
  <si>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</si>
  <si>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</si>
  <si>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</si>
  <si>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</si>
  <si>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</si>
  <si>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</si>
  <si>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</si>
  <si>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</si>
  <si>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</si>
  <si>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</si>
  <si>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</si>
  <si>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3. תיאור בשלות הפרויקט:</t>
  </si>
  <si>
    <t>נושא</t>
  </si>
  <si>
    <t>כן/לא</t>
  </si>
  <si>
    <t>תכנון מפורט</t>
  </si>
  <si>
    <t>יש לבחור מהרשימה</t>
  </si>
  <si>
    <t>כתבי כמויות ואומדן</t>
  </si>
  <si>
    <t>תיק מוכן למכרז/לביצוע</t>
  </si>
  <si>
    <t>תשריט חתום</t>
  </si>
  <si>
    <t>היתר בנייה/פטור מהיתר</t>
  </si>
  <si>
    <t>4. תיאור היקף השפעת הפרויקט (על כמה יישובים/תושבים משפיע, כיצד תורם, הערכת תרומה כלכלית ו/או חברתית):</t>
  </si>
  <si>
    <r>
      <t xml:space="preserve">טופס בקשה - </t>
    </r>
    <r>
      <rPr>
        <b/>
        <sz val="14"/>
        <color theme="1"/>
        <rFont val="David"/>
        <family val="2"/>
      </rPr>
      <t>נספח 1</t>
    </r>
  </si>
  <si>
    <r>
      <t xml:space="preserve">טופס בקשה להעברת כספים באמצעות מס"ב - </t>
    </r>
    <r>
      <rPr>
        <b/>
        <sz val="14"/>
        <color theme="1"/>
        <rFont val="David"/>
        <family val="2"/>
      </rPr>
      <t>נספח 2</t>
    </r>
  </si>
  <si>
    <r>
      <t xml:space="preserve">טופס הגשה מקצועי לשנת 2020 - </t>
    </r>
    <r>
      <rPr>
        <b/>
        <sz val="14"/>
        <color theme="1"/>
        <rFont val="David"/>
        <family val="2"/>
      </rPr>
      <t xml:space="preserve">נספח 3 </t>
    </r>
  </si>
  <si>
    <r>
      <t xml:space="preserve">רשימת תיוג - </t>
    </r>
    <r>
      <rPr>
        <b/>
        <sz val="14"/>
        <color theme="1"/>
        <rFont val="David"/>
        <family val="2"/>
      </rPr>
      <t xml:space="preserve">נספח 4 </t>
    </r>
  </si>
  <si>
    <r>
      <t xml:space="preserve">לגבי בקשות המתייחסות </t>
    </r>
    <r>
      <rPr>
        <u/>
        <sz val="14"/>
        <color theme="1"/>
        <rFont val="David"/>
        <family val="2"/>
      </rPr>
      <t>לשטחי איו"ש</t>
    </r>
    <r>
      <rPr>
        <sz val="14"/>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 </t>
    </r>
  </si>
  <si>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</si>
  <si>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</si>
  <si>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</si>
  <si>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</si>
  <si>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</si>
  <si>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</si>
  <si>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</si>
  <si>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</si>
  <si>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</si>
  <si>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</si>
  <si>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</si>
  <si>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</si>
  <si>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</si>
  <si>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</si>
  <si>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</si>
  <si>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</si>
  <si>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</si>
  <si>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</si>
  <si>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</si>
  <si>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</si>
  <si>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</si>
  <si>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</si>
  <si>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</si>
  <si>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</si>
  <si>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</si>
  <si>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</si>
  <si>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</si>
  <si>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</si>
  <si>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</si>
  <si>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</si>
  <si>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</si>
  <si>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</si>
  <si>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</si>
  <si>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</si>
  <si>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</si>
  <si>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</si>
  <si>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</si>
  <si>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</si>
  <si>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</si>
  <si>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</si>
  <si>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</si>
  <si>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</si>
  <si>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</si>
  <si>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</si>
  <si>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</si>
  <si>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</si>
  <si>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</si>
  <si>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</si>
  <si>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</si>
  <si>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</si>
  <si>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</si>
  <si>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</si>
  <si>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</si>
  <si>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</si>
  <si>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</si>
  <si>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</si>
  <si>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</si>
  <si>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</si>
  <si>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</si>
  <si>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</si>
  <si>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</si>
  <si>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</si>
  <si>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</si>
  <si>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</si>
  <si>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</si>
  <si>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</si>
  <si>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</si>
  <si>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</si>
  <si>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</si>
  <si>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</si>
  <si>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</si>
  <si>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</si>
  <si>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</si>
  <si>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</si>
  <si>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</si>
  <si>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</si>
  <si>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</si>
  <si>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</si>
  <si>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</si>
  <si>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</si>
  <si>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</si>
  <si>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</si>
  <si>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</si>
  <si>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</si>
  <si>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</si>
  <si>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</si>
  <si>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</si>
  <si>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</si>
  <si>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</si>
  <si>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</si>
  <si>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</si>
  <si>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</si>
  <si>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</si>
  <si>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</si>
  <si>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</si>
  <si>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</si>
  <si>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</si>
  <si>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</si>
  <si>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</si>
  <si>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</si>
  <si>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</si>
  <si>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</si>
  <si>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</si>
  <si>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</si>
  <si>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</si>
  <si>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</si>
  <si>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</si>
  <si>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</si>
  <si>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</si>
  <si>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</si>
  <si>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</si>
  <si>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</si>
  <si>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</si>
  <si>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</si>
  <si>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</si>
  <si>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</si>
  <si>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</si>
  <si>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</si>
  <si>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</si>
  <si>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</si>
  <si>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</si>
  <si>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</si>
  <si>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</si>
  <si>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</si>
  <si>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</si>
  <si>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</si>
  <si>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</si>
  <si>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</si>
  <si>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</si>
  <si>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</si>
  <si>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</si>
  <si>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</si>
  <si>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</si>
  <si>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</si>
  <si>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</si>
  <si>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</si>
  <si>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</si>
  <si>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</si>
  <si>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</si>
  <si>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</si>
  <si>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</si>
  <si>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</si>
  <si>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</si>
  <si>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</si>
  <si>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</si>
  <si>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</si>
  <si>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</si>
  <si>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</si>
  <si>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</si>
  <si>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</si>
  <si>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</si>
  <si>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</si>
  <si>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</si>
  <si>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</si>
  <si>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</si>
  <si>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</si>
  <si>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</si>
  <si>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</si>
  <si>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</si>
  <si>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</si>
  <si>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</si>
  <si>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</si>
  <si>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</si>
  <si>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</si>
  <si>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</si>
  <si>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</si>
  <si>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</si>
  <si>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</si>
  <si>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</si>
  <si>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</si>
  <si>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</si>
  <si>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</si>
  <si>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</si>
  <si>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</si>
  <si>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</si>
  <si>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</si>
  <si>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</si>
  <si>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</si>
  <si>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</si>
  <si>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</si>
  <si>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</si>
  <si>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</si>
  <si>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</si>
  <si>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</si>
  <si>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</si>
  <si>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</si>
  <si>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</si>
  <si>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</si>
  <si>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</si>
  <si>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</si>
  <si>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</si>
  <si>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</si>
  <si>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</si>
  <si>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</si>
  <si>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</si>
  <si>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</si>
  <si>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</si>
  <si>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</si>
  <si>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</si>
  <si>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</si>
  <si>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</si>
  <si>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</si>
  <si>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</si>
  <si>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</si>
  <si>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</si>
  <si>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</si>
  <si>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</si>
  <si>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</si>
  <si>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</si>
  <si>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</si>
  <si>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</si>
  <si>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</si>
  <si>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</si>
  <si>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</si>
  <si>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</si>
  <si>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</si>
  <si>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</si>
  <si>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</si>
  <si>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</si>
  <si>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</si>
  <si>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</si>
  <si>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</si>
  <si>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</si>
  <si>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</si>
  <si>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</si>
  <si>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</si>
  <si>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</si>
  <si>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</si>
  <si>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</si>
  <si>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</si>
  <si>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</si>
  <si>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</si>
  <si>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</si>
  <si>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</si>
  <si>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</si>
  <si>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</si>
  <si>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</si>
  <si>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</si>
  <si>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</si>
  <si>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</si>
  <si>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</si>
  <si>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</si>
  <si>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</si>
  <si>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</si>
  <si>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</si>
  <si>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</si>
  <si>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</si>
  <si>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</si>
  <si>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</si>
  <si>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</si>
  <si>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</si>
  <si>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</si>
  <si>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</si>
  <si>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</si>
  <si>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</si>
  <si>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</si>
  <si>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</si>
  <si>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</si>
  <si>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</si>
  <si>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</si>
  <si>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</si>
  <si>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</si>
  <si>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</si>
  <si>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</si>
  <si>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</si>
  <si>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</si>
  <si>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</si>
  <si>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</si>
  <si>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</si>
  <si>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</si>
  <si>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</si>
  <si>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</si>
  <si>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</si>
  <si>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</si>
  <si>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</si>
  <si>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</si>
  <si>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</si>
  <si>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</si>
  <si>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</si>
  <si>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</si>
  <si>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</si>
  <si>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</si>
  <si>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</si>
  <si>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</si>
  <si>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</si>
  <si>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</si>
  <si>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</si>
  <si>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</si>
  <si>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</si>
  <si>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</si>
  <si>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</si>
  <si>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</si>
  <si>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</si>
  <si>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</si>
  <si>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</si>
  <si>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</si>
  <si>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</si>
  <si>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</si>
  <si>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</si>
  <si>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</si>
  <si>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</si>
  <si>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</si>
  <si>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</si>
  <si>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</si>
  <si>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</si>
  <si>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</si>
  <si>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</si>
  <si>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</si>
  <si>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</si>
  <si>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</si>
  <si>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</si>
  <si>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</si>
  <si>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</si>
  <si>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</si>
  <si>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</si>
  <si>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</si>
  <si>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</si>
  <si>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</si>
  <si>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</si>
  <si>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</si>
  <si>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</si>
  <si>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</si>
  <si>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</si>
  <si>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</si>
  <si>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</si>
  <si>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</si>
  <si>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</si>
  <si>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</si>
  <si>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</si>
  <si>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</si>
  <si>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</si>
  <si>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</si>
  <si>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</si>
  <si>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</si>
  <si>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</si>
  <si>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</si>
  <si>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</si>
  <si>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</si>
  <si>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</si>
  <si>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</si>
  <si>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</si>
  <si>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</si>
  <si>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</si>
  <si>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</si>
  <si>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</si>
  <si>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</si>
  <si>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</si>
  <si>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</si>
  <si>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</si>
  <si>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</si>
  <si>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</si>
  <si>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</si>
  <si>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</si>
  <si>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</si>
  <si>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</si>
  <si>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</si>
  <si>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</si>
  <si>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</si>
  <si>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</si>
  <si>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</si>
  <si>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</si>
  <si>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</si>
  <si>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</si>
  <si>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</si>
  <si>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</si>
  <si>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</si>
  <si>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</si>
  <si>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</si>
  <si>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</si>
  <si>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</si>
  <si>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</si>
  <si>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</si>
  <si>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</si>
  <si>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</si>
  <si>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</si>
  <si>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</si>
  <si>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</si>
  <si>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</si>
  <si>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</si>
  <si>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</si>
  <si>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</si>
  <si>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</si>
  <si>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</si>
  <si>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</si>
  <si>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</si>
  <si>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</si>
  <si>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</si>
  <si>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</si>
  <si>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</si>
  <si>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</si>
  <si>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</si>
  <si>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</si>
  <si>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</si>
  <si>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</si>
  <si>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</si>
  <si>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</si>
  <si>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</si>
  <si>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</si>
  <si>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</si>
  <si>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</si>
  <si>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</si>
  <si>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</si>
  <si>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</si>
  <si>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</si>
  <si>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</si>
  <si>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</si>
  <si>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</si>
  <si>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</si>
  <si>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</si>
  <si>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</si>
  <si>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</si>
  <si>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</si>
  <si>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</si>
  <si>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</si>
  <si>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</si>
  <si>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</si>
  <si>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</si>
  <si>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</si>
  <si>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</si>
  <si>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</si>
  <si>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</si>
  <si>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</si>
  <si>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</si>
  <si>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</si>
  <si>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</si>
  <si>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</si>
  <si>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</si>
  <si>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</si>
  <si>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</si>
  <si>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</si>
  <si>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</si>
  <si>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</si>
  <si>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</si>
  <si>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</si>
  <si>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</si>
  <si>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</si>
  <si>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</si>
  <si>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</si>
  <si>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</si>
  <si>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</si>
  <si>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</si>
  <si>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</si>
  <si>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</si>
  <si>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</si>
  <si>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</si>
  <si>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</si>
  <si>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</si>
  <si>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</si>
  <si>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</si>
  <si>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</si>
  <si>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</si>
  <si>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</si>
  <si>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</si>
  <si>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</si>
  <si>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</si>
  <si>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</si>
  <si>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</si>
  <si>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</si>
  <si>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</si>
  <si>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</si>
  <si>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</si>
  <si>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</si>
  <si>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</si>
  <si>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</si>
  <si>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</si>
  <si>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</si>
  <si>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</si>
  <si>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</si>
  <si>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</si>
  <si>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</si>
  <si>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</si>
  <si>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</si>
  <si>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</si>
  <si>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</si>
  <si>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</si>
  <si>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</si>
  <si>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</si>
  <si>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</si>
  <si>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</si>
  <si>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</si>
  <si>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</si>
  <si>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</si>
  <si>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</si>
  <si>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</si>
  <si>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</si>
  <si>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</si>
  <si>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</si>
  <si>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</si>
  <si>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</si>
  <si>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</si>
  <si>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</si>
  <si>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</si>
  <si>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</si>
  <si>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</si>
  <si>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</si>
  <si>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</si>
  <si>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</si>
  <si>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</si>
  <si>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</si>
  <si>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</si>
  <si>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</si>
  <si>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</si>
  <si>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</si>
  <si>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</si>
  <si>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</si>
  <si>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</si>
  <si>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</si>
  <si>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</si>
  <si>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</si>
  <si>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</si>
  <si>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</si>
  <si>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</si>
  <si>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</si>
  <si>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</si>
  <si>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</si>
  <si>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</si>
  <si>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</si>
  <si>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</si>
  <si>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</si>
  <si>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</si>
  <si>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</si>
  <si>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</si>
  <si>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</si>
  <si>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</si>
  <si>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</si>
  <si>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</si>
  <si>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</si>
  <si>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</si>
  <si>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</si>
  <si>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</si>
  <si>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</si>
  <si>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</si>
  <si>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</si>
  <si>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</si>
  <si>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</si>
  <si>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</si>
  <si>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</si>
  <si>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</si>
  <si>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</si>
  <si>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</si>
  <si>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</si>
  <si>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</si>
  <si>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</si>
  <si>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</si>
  <si>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</si>
  <si>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</si>
  <si>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</si>
  <si>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</si>
  <si>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</si>
  <si>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</si>
  <si>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</si>
  <si>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</si>
  <si>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</si>
  <si>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</si>
  <si>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</si>
  <si>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</si>
  <si>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</si>
  <si>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</si>
  <si>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</si>
  <si>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</si>
  <si>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</si>
  <si>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</si>
  <si>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</si>
  <si>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</si>
  <si>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</si>
  <si>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</si>
  <si>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</si>
  <si>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</si>
  <si>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</si>
  <si>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</si>
  <si>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</si>
  <si>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</si>
  <si>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</si>
  <si>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</si>
  <si>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</si>
  <si>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</si>
  <si>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</si>
  <si>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</si>
  <si>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</si>
  <si>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</si>
  <si>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</si>
  <si>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</si>
  <si>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</si>
  <si>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</si>
  <si>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</si>
  <si>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</si>
  <si>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</si>
  <si>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</si>
  <si>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</si>
  <si>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</si>
  <si>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</si>
  <si>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</si>
  <si>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</si>
  <si>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</si>
  <si>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</si>
  <si>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</si>
  <si>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</si>
  <si>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</si>
  <si>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</si>
  <si>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</si>
  <si>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</si>
  <si>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</si>
  <si>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</si>
  <si>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</si>
  <si>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</si>
  <si>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</si>
  <si>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</si>
  <si>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</si>
  <si>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</si>
  <si>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</si>
  <si>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</si>
  <si>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</si>
  <si>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</si>
  <si>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</si>
  <si>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</si>
  <si>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</si>
  <si>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</si>
  <si>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</si>
  <si>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</si>
  <si>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</si>
  <si>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</si>
  <si>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</si>
  <si>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</si>
  <si>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</si>
  <si>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</si>
  <si>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</si>
  <si>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</si>
  <si>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</si>
  <si>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</si>
  <si>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</si>
  <si>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</si>
  <si>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</si>
  <si>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</si>
  <si>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</si>
  <si>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</si>
  <si>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</si>
  <si>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</si>
  <si>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</si>
  <si>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</si>
  <si>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</si>
  <si>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</si>
  <si>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</si>
  <si>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</si>
  <si>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</si>
  <si>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</si>
  <si>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</si>
  <si>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</si>
  <si>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</si>
  <si>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</si>
  <si>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</si>
  <si>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</si>
  <si>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</si>
  <si>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</si>
  <si>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</si>
  <si>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</si>
  <si>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</si>
  <si>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</si>
  <si>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</si>
  <si>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</si>
  <si>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</si>
  <si>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</si>
  <si>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</si>
  <si>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</si>
  <si>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</si>
  <si>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</si>
  <si>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</si>
  <si>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</si>
  <si>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</si>
  <si>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</si>
  <si>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</si>
  <si>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</si>
  <si>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</si>
  <si>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</si>
  <si>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</si>
  <si>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</si>
  <si>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</si>
  <si>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</si>
  <si>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</si>
  <si>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</si>
  <si>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</si>
  <si>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</si>
  <si>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</si>
  <si>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</si>
  <si>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</si>
  <si>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</si>
  <si>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</si>
  <si>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</si>
  <si>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</si>
  <si>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</si>
  <si>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</si>
  <si>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</si>
  <si>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</si>
  <si>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</si>
  <si>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</si>
  <si>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</si>
  <si>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</si>
  <si>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</si>
  <si>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</si>
  <si>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</si>
  <si>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</si>
  <si>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</si>
  <si>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</si>
  <si>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</si>
  <si>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</si>
  <si>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</si>
  <si>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</si>
  <si>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</si>
  <si>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</si>
  <si>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</si>
  <si>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</si>
  <si>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</si>
  <si>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</si>
  <si>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</si>
  <si>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</si>
  <si>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</si>
  <si>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</si>
  <si>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</si>
  <si>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</si>
  <si>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</si>
  <si>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</si>
  <si>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</si>
  <si>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</si>
  <si>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</si>
  <si>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</si>
  <si>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</si>
  <si>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</si>
  <si>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</si>
  <si>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</si>
  <si>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</si>
  <si>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</si>
  <si>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</si>
  <si>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</si>
  <si>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</si>
  <si>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</si>
  <si>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</si>
  <si>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</si>
  <si>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</si>
  <si>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</si>
  <si>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</si>
  <si>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</si>
  <si>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</si>
  <si>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</si>
  <si>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</si>
  <si>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</si>
  <si>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</si>
  <si>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</si>
  <si>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</si>
  <si>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</si>
  <si>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</si>
  <si>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</si>
  <si>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</si>
  <si>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</si>
  <si>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</si>
  <si>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</si>
  <si>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</si>
  <si>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</si>
  <si>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</si>
  <si>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</si>
  <si>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</si>
  <si>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</si>
  <si>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</si>
  <si>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</si>
  <si>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</si>
  <si>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</si>
  <si>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</si>
  <si>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</si>
  <si>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</si>
  <si>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</si>
  <si>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</si>
  <si>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</si>
  <si>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</si>
  <si>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</si>
  <si>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</si>
  <si>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</si>
  <si>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</si>
  <si>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</si>
  <si>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</si>
  <si>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</si>
  <si>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</si>
  <si>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</si>
  <si>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</si>
  <si>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</si>
  <si>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</si>
  <si>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</si>
  <si>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</si>
  <si>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</si>
  <si>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</si>
  <si>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</si>
  <si>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</si>
  <si>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</si>
  <si>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</si>
  <si>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</si>
  <si>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</si>
  <si>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</si>
  <si>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</si>
  <si>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</si>
  <si>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</si>
  <si>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</si>
  <si>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</si>
  <si>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</si>
  <si>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</si>
  <si>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</si>
  <si>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</si>
  <si>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</si>
  <si>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</si>
  <si>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</si>
  <si>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</si>
  <si>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</si>
  <si>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</si>
  <si>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</si>
  <si>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</si>
  <si>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</si>
  <si>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</si>
  <si>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</si>
  <si>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</si>
  <si>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</si>
  <si>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</si>
  <si>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</si>
  <si>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</si>
  <si>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</si>
  <si>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</si>
  <si>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</si>
  <si>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</si>
  <si>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</si>
  <si>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</si>
  <si>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</si>
  <si>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</si>
  <si>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</si>
  <si>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</si>
  <si>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</si>
  <si>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</si>
  <si>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</si>
  <si>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</si>
  <si>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</si>
  <si>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</si>
  <si>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</si>
  <si>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</si>
  <si>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</si>
  <si>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</si>
  <si>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</si>
  <si>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</si>
  <si>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</si>
  <si>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</si>
  <si>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</si>
  <si>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</si>
  <si>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</si>
  <si>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</si>
  <si>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</si>
  <si>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</si>
  <si>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</si>
  <si>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</si>
  <si>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</si>
  <si>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</si>
  <si>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</si>
  <si>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</si>
  <si>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</si>
  <si>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</si>
  <si>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</si>
  <si>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</si>
  <si>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</si>
  <si>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</si>
  <si>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</si>
  <si>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</si>
  <si>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</si>
  <si>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</si>
  <si>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</si>
  <si>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</si>
  <si>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</si>
  <si>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</si>
  <si>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</si>
  <si>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</si>
  <si>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</si>
  <si>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</si>
  <si>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</si>
  <si>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</si>
  <si>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</si>
  <si>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</si>
  <si>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</si>
  <si>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</si>
  <si>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</si>
  <si>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</si>
  <si>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</si>
  <si>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</si>
  <si>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</si>
  <si>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</si>
  <si>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</si>
  <si>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</si>
  <si>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</si>
  <si>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</si>
  <si>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</si>
  <si>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</si>
  <si>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</si>
  <si>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</si>
  <si>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</si>
  <si>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</si>
  <si>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</si>
  <si>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</si>
  <si>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</si>
  <si>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</si>
  <si>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</si>
  <si>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</si>
  <si>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</si>
  <si>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</si>
  <si>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</si>
  <si>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</si>
  <si>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</si>
  <si>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</si>
  <si>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</si>
  <si>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</si>
  <si>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</si>
  <si>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</si>
  <si>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</si>
  <si>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</si>
  <si>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</si>
  <si>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</si>
  <si>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</si>
  <si>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</si>
  <si>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</si>
  <si>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</si>
  <si>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</si>
  <si>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</si>
  <si>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</si>
  <si>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</si>
  <si>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</si>
  <si>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</si>
  <si>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</si>
  <si>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</si>
  <si>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</si>
  <si>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</si>
  <si>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</si>
  <si>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</si>
  <si>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</si>
  <si>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</si>
  <si>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</si>
  <si>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</si>
  <si>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</si>
  <si>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</si>
  <si>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</si>
  <si>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</si>
  <si>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</si>
  <si>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</si>
  <si>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</si>
  <si>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</si>
  <si>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</si>
  <si>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</si>
  <si>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</si>
  <si>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</si>
  <si>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</si>
  <si>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</si>
  <si>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</si>
  <si>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</si>
  <si>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</si>
  <si>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</si>
  <si>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</si>
  <si>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</si>
  <si>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</si>
  <si>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</si>
  <si>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</si>
  <si>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</si>
  <si>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</si>
  <si>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</si>
  <si>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</si>
  <si>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</si>
  <si>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</si>
  <si>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</si>
  <si>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</si>
  <si>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</si>
  <si>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</si>
  <si>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</si>
  <si>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</si>
  <si>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</si>
  <si>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</si>
  <si>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</si>
  <si>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</si>
  <si>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</si>
  <si>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</si>
  <si>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</si>
  <si>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</si>
  <si>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</si>
  <si>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</si>
  <si>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</si>
  <si>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</si>
  <si>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</si>
  <si>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</si>
  <si>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</si>
  <si>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</si>
  <si>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</si>
  <si>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</si>
  <si>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</si>
  <si>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</si>
  <si>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</si>
  <si>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</si>
  <si>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</si>
  <si>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</si>
  <si>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</si>
  <si>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</si>
  <si>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</si>
  <si>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</si>
  <si>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</si>
  <si>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</si>
  <si>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</si>
  <si>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</si>
  <si>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</si>
  <si>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</si>
  <si>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</si>
  <si>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</si>
  <si>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</si>
  <si>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</si>
  <si>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</si>
  <si>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</si>
  <si>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</si>
  <si>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</si>
  <si>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</si>
  <si>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</si>
  <si>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</si>
  <si>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</si>
  <si>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</si>
  <si>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</si>
  <si>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</si>
  <si>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</si>
  <si>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</si>
  <si>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</si>
  <si>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</si>
  <si>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</si>
  <si>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</si>
  <si>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</si>
  <si>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</si>
  <si>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</si>
  <si>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</si>
  <si>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</si>
  <si>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</si>
  <si>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</si>
  <si>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</si>
  <si>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</si>
  <si>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</si>
  <si>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</si>
  <si>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</si>
  <si>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</si>
  <si>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</si>
  <si>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</si>
  <si>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</si>
  <si>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</si>
  <si>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</si>
  <si>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</si>
  <si>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</si>
  <si>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</si>
  <si>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</si>
  <si>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</si>
  <si>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</si>
  <si>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</si>
  <si>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</si>
  <si>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</si>
  <si>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</si>
  <si>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</si>
  <si>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</si>
  <si>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</si>
  <si>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</si>
  <si>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</si>
  <si>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</si>
  <si>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</si>
  <si>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</si>
  <si>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</si>
  <si>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</si>
  <si>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</si>
  <si>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</si>
  <si>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</si>
  <si>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</si>
  <si>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</si>
  <si>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</si>
  <si>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</si>
  <si>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</si>
  <si>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</si>
  <si>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</si>
  <si>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</si>
  <si>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</si>
  <si>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</si>
  <si>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</si>
  <si>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</si>
  <si>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</si>
  <si>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</si>
  <si>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</si>
  <si>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</si>
  <si>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</si>
  <si>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</si>
  <si>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</si>
  <si>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</si>
  <si>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r>
      <t xml:space="preserve">האם היישוב </t>
    </r>
    <r>
      <rPr>
        <b/>
        <u/>
        <sz val="14"/>
        <color theme="1"/>
        <rFont val="David"/>
        <family val="2"/>
        <charset val="177"/>
      </rPr>
      <t>חדש</t>
    </r>
    <r>
      <rPr>
        <b/>
        <sz val="14"/>
        <color theme="1"/>
        <rFont val="David"/>
        <family val="2"/>
        <charset val="177"/>
      </rPr>
      <t>:</t>
    </r>
  </si>
  <si>
    <r>
      <t xml:space="preserve">האם מדובר ביישוב </t>
    </r>
    <r>
      <rPr>
        <b/>
        <u/>
        <sz val="14"/>
        <color theme="1"/>
        <rFont val="David"/>
        <family val="2"/>
      </rPr>
      <t>מיעוטים</t>
    </r>
    <r>
      <rPr>
        <b/>
        <sz val="14"/>
        <color theme="1"/>
        <rFont val="David"/>
        <family val="2"/>
        <charset val="177"/>
      </rPr>
      <t>:</t>
    </r>
  </si>
  <si>
    <r>
      <t xml:space="preserve">הישוב עבורו מוגשת הבקשה אינו מוגבל במערכת החשבות של החטיבה </t>
    </r>
    <r>
      <rPr>
        <b/>
        <sz val="14"/>
        <color rgb="FFFF0000"/>
        <rFont val="David"/>
        <family val="2"/>
        <charset val="177"/>
      </rPr>
      <t>(יוכנס ע"י החטיבה)</t>
    </r>
  </si>
  <si>
    <r>
      <t>1.</t>
    </r>
    <r>
      <rPr>
        <b/>
        <sz val="14"/>
        <color indexed="8"/>
        <rFont val="David"/>
        <family val="2"/>
        <charset val="177"/>
      </rPr>
      <t> </t>
    </r>
    <r>
      <rPr>
        <b/>
        <u/>
        <sz val="14"/>
        <color indexed="8"/>
        <rFont val="David"/>
        <family val="2"/>
        <charset val="177"/>
      </rPr>
      <t>פירוט עלויות מוערך וסך העלות הכוללת של ביצוע הפרויקט:</t>
    </r>
  </si>
  <si>
    <t>תכנון (עד 150 אלף ₪ עבור ישוב אחד)</t>
  </si>
  <si>
    <t>מס' בתי אב ביישוב:</t>
  </si>
  <si>
    <r>
      <t xml:space="preserve">מס' מבנים של החטיבה להתיישבות ביישוב - </t>
    </r>
    <r>
      <rPr>
        <b/>
        <u/>
        <sz val="14"/>
        <color theme="1"/>
        <rFont val="David"/>
        <family val="2"/>
      </rPr>
      <t>עבור הבקשות לתחזוקת מבני מגורים שבניהול החט"ל</t>
    </r>
  </si>
  <si>
    <t>סכום התמיכה המבוקש</t>
  </si>
  <si>
    <t>סכום התמיכה קטן מעלות הפרויקט</t>
  </si>
  <si>
    <r>
      <t xml:space="preserve">תחזוקה למבני מגורים </t>
    </r>
    <r>
      <rPr>
        <b/>
        <u/>
        <sz val="14"/>
        <color theme="1"/>
        <rFont val="David"/>
        <family val="2"/>
      </rPr>
      <t>שבניהול החטיבה להתיישבות (איכלוס) - עד 150 אלף ₪</t>
    </r>
  </si>
  <si>
    <t>האם מדובר בבקשה לתחזוקת מבני מגורים שבניהול החטיבה להתיישבות? (אם כן - יש להגיש בקשה זו בנפרד)</t>
  </si>
  <si>
    <r>
      <t>2.</t>
    </r>
    <r>
      <rPr>
        <b/>
        <sz val="14"/>
        <color indexed="8"/>
        <rFont val="David"/>
        <family val="2"/>
        <charset val="177"/>
      </rPr>
      <t> </t>
    </r>
    <r>
      <rPr>
        <b/>
        <u/>
        <sz val="14"/>
        <color indexed="8"/>
        <rFont val="David"/>
        <family val="2"/>
      </rPr>
      <t>מקורות המימון (₪) (שיעור התמיכה לא יעלה על השיעור המקסימלי כמפורט בסעיף 8 בנוהל):</t>
    </r>
  </si>
  <si>
    <t>עלות כוללת (עד 2 מלש"ח תמיכה, כולל נושא תחזוקת מבנים)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</si>
</sst>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40D]d\ mmmm\ yyyy;@"/>
    <numFmt numFmtId="165" formatCode="&quot;₪&quot;\ #,##0"/>
    <numFmt numFmtId="166" formatCode="0.0000"/>
  </numFmts>
  <fonts count="46" x14ac:knownFonts="1">
    <font>
      <sz val="11"/>
      <color theme="1"/>
      <name val="Arial"/>
      <family val="2"/>
      <charset val="177"/>
      <scheme val="minor"/>
    </font>
    <font>
      <b/>
      <sz val="11"/>
      <color theme="1"/>
      <name val="Arial"/>
      <family val="2"/>
      <scheme val="minor"/>
    </font>
    <font>
      <b/>
      <sz val="12"/>
      <color theme="1"/>
      <name val="David"/>
      <family val="2"/>
      <charset val="177"/>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4"/>
      <color theme="1"/>
      <name val="David"/>
      <family val="2"/>
    </font>
    <font>
      <sz val="10"/>
      <color rgb="FF000000"/>
      <name val="Calibri"/>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u/>
      <sz val="14"/>
      <color theme="1"/>
      <name val="David"/>
      <family val="2"/>
    </font>
    <font>
      <b/>
      <sz val="14"/>
      <color rgb="FFFF0000"/>
      <name val="David"/>
      <family val="2"/>
      <charset val="177"/>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font>
    <font>
      <b/>
      <u/>
      <sz val="14"/>
      <color theme="1"/>
      <name val="David"/>
      <family val="2"/>
    </font>
    <font>
      <b/>
      <sz val="14"/>
      <color indexed="8"/>
      <name val="David"/>
      <family val="2"/>
      <charset val="177"/>
    </font>
    <font>
      <b/>
      <u/>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sz val="30"/>
      <color theme="1"/>
      <name val="David"/>
      <family val="2"/>
    </font>
    <font>
      <b/>
      <sz val="15"/>
      <color theme="1"/>
      <name val="David"/>
      <family val="2"/>
      <charset val="177"/>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9" fontId="19" fillId="0" borderId="0" applyFont="0" applyFill="0" applyBorder="0" applyAlignment="0" applyProtection="0"/>
    <xf numFmtId="0" fontId="25" fillId="0" borderId="0"/>
    <xf numFmtId="0" fontId="25" fillId="0" borderId="0"/>
  </cellStyleXfs>
  <cellXfs count="36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1" fillId="0" borderId="0" xfId="0" applyFont="1" applyBorder="1" applyAlignment="1">
      <alignment horizontal="center" vertical="center"/>
    </xf>
    <xf numFmtId="14" fontId="0" fillId="0" borderId="5" xfId="0" applyNumberFormat="1" applyBorder="1" applyAlignment="1" applyProtection="1">
      <alignment horizontal="center" vertical="center"/>
      <protection locked="0"/>
    </xf>
    <xf numFmtId="0" fontId="2" fillId="0" borderId="4" xfId="0" applyFont="1" applyFill="1" applyBorder="1"/>
    <xf numFmtId="0" fontId="2" fillId="0" borderId="0" xfId="0" applyFont="1" applyBorder="1" applyAlignment="1">
      <alignment horizontal="right" readingOrder="2"/>
    </xf>
    <xf numFmtId="0" fontId="4" fillId="0" borderId="0" xfId="0" applyFont="1" applyBorder="1" applyAlignment="1">
      <alignment horizontal="right"/>
    </xf>
    <xf numFmtId="0" fontId="4" fillId="0" borderId="5" xfId="0" applyFont="1" applyBorder="1" applyAlignment="1">
      <alignment horizontal="right"/>
    </xf>
    <xf numFmtId="0" fontId="2" fillId="0" borderId="4" xfId="0" applyFont="1" applyFill="1" applyBorder="1" applyAlignment="1">
      <alignment horizontal="right"/>
    </xf>
    <xf numFmtId="0" fontId="2" fillId="2" borderId="11" xfId="0" applyFont="1" applyFill="1" applyBorder="1" applyAlignment="1">
      <alignment horizontal="right" vertical="center" wrapText="1" readingOrder="2"/>
    </xf>
    <xf numFmtId="0" fontId="2" fillId="0" borderId="0"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0" fontId="4" fillId="0" borderId="5" xfId="0" applyFont="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4" fillId="0" borderId="5"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4" fillId="0" borderId="0" xfId="0" applyFont="1" applyBorder="1" applyAlignment="1">
      <alignment horizontal="right" readingOrder="2"/>
    </xf>
    <xf numFmtId="49" fontId="2" fillId="0" borderId="4" xfId="0" applyNumberFormat="1" applyFont="1" applyFill="1" applyBorder="1" applyAlignment="1">
      <alignment horizontal="left" vertical="top" wrapText="1" readingOrder="2"/>
    </xf>
    <xf numFmtId="0" fontId="2" fillId="0" borderId="4" xfId="0" applyFont="1" applyFill="1" applyBorder="1" applyAlignment="1">
      <alignment horizontal="left" vertical="center" wrapText="1"/>
    </xf>
    <xf numFmtId="0" fontId="2" fillId="0" borderId="4" xfId="0" applyFont="1" applyFill="1" applyBorder="1" applyProtection="1">
      <protection locked="0"/>
    </xf>
    <xf numFmtId="0" fontId="2" fillId="0" borderId="0" xfId="0" applyFont="1" applyBorder="1" applyAlignment="1" applyProtection="1">
      <alignment horizontal="right" readingOrder="2"/>
      <protection locked="0"/>
    </xf>
    <xf numFmtId="0" fontId="2" fillId="0" borderId="5" xfId="0" applyFont="1" applyBorder="1" applyAlignment="1" applyProtection="1">
      <alignment horizontal="right" readingOrder="2"/>
      <protection locked="0"/>
    </xf>
    <xf numFmtId="0" fontId="11"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readingOrder="2"/>
      <protection locked="0"/>
    </xf>
    <xf numFmtId="0" fontId="11" fillId="0" borderId="0" xfId="0" applyFont="1" applyFill="1" applyBorder="1" applyAlignment="1" applyProtection="1">
      <alignment horizontal="right" readingOrder="2"/>
      <protection locked="0"/>
    </xf>
    <xf numFmtId="0" fontId="4" fillId="0" borderId="5" xfId="0" applyFont="1" applyFill="1" applyBorder="1" applyAlignment="1" applyProtection="1">
      <alignment horizontal="right" readingOrder="2"/>
      <protection locked="0"/>
    </xf>
    <xf numFmtId="0" fontId="4" fillId="0" borderId="4" xfId="0" applyFont="1" applyFill="1" applyBorder="1" applyAlignment="1" applyProtection="1">
      <alignment horizontal="right" readingOrder="2"/>
      <protection locked="0"/>
    </xf>
    <xf numFmtId="0" fontId="4" fillId="0" borderId="0"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4" fillId="0" borderId="5" xfId="0" applyFont="1" applyFill="1" applyBorder="1" applyAlignment="1" applyProtection="1">
      <alignment horizontal="right"/>
      <protection locked="0"/>
    </xf>
    <xf numFmtId="0" fontId="2"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protection locked="0"/>
    </xf>
    <xf numFmtId="0" fontId="7" fillId="0" borderId="5" xfId="0" applyFont="1" applyFill="1" applyBorder="1" applyAlignment="1" applyProtection="1">
      <alignment horizontal="right"/>
      <protection locked="0"/>
    </xf>
    <xf numFmtId="0" fontId="7" fillId="0" borderId="4" xfId="0" applyFont="1" applyFill="1" applyBorder="1" applyAlignment="1">
      <alignment horizontal="right"/>
    </xf>
    <xf numFmtId="0" fontId="7" fillId="0" borderId="0" xfId="0" applyFont="1" applyFill="1" applyBorder="1" applyAlignment="1">
      <alignment horizontal="right"/>
    </xf>
    <xf numFmtId="0" fontId="2" fillId="0" borderId="0" xfId="0" applyFont="1" applyFill="1" applyBorder="1" applyAlignment="1">
      <alignment horizontal="right" readingOrder="2"/>
    </xf>
    <xf numFmtId="0" fontId="0" fillId="0" borderId="0" xfId="0" applyFill="1" applyBorder="1" applyAlignment="1">
      <alignment horizontal="right"/>
    </xf>
    <xf numFmtId="0" fontId="0" fillId="0" borderId="5" xfId="0" applyFill="1" applyBorder="1" applyAlignment="1">
      <alignment horizontal="right"/>
    </xf>
    <xf numFmtId="0" fontId="0" fillId="0" borderId="10" xfId="0" applyBorder="1"/>
    <xf numFmtId="0" fontId="0" fillId="0" borderId="6" xfId="0" applyBorder="1"/>
    <xf numFmtId="0" fontId="0" fillId="0" borderId="7" xfId="0" applyBorder="1"/>
    <xf numFmtId="0" fontId="7" fillId="0" borderId="4" xfId="0" applyFont="1" applyFill="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10" fillId="0" borderId="0" xfId="0" applyFont="1" applyBorder="1" applyAlignment="1">
      <alignment horizontal="left" vertical="center"/>
    </xf>
    <xf numFmtId="164" fontId="4" fillId="0" borderId="5" xfId="0" applyNumberFormat="1" applyFont="1" applyBorder="1" applyAlignment="1">
      <alignment vertical="center" wrapText="1" readingOrder="2"/>
    </xf>
    <xf numFmtId="0" fontId="7" fillId="0" borderId="5" xfId="0" applyFont="1" applyFill="1" applyBorder="1" applyAlignment="1">
      <alignment vertical="center"/>
    </xf>
    <xf numFmtId="0" fontId="4" fillId="0" borderId="0" xfId="0" applyFont="1" applyBorder="1" applyAlignment="1">
      <alignment vertical="center" wrapText="1" readingOrder="2"/>
    </xf>
    <xf numFmtId="0" fontId="4" fillId="0" borderId="4" xfId="0" applyFont="1" applyFill="1" applyBorder="1" applyAlignment="1">
      <alignment vertical="center"/>
    </xf>
    <xf numFmtId="0" fontId="5" fillId="0" borderId="0" xfId="0" applyFont="1" applyBorder="1" applyAlignment="1">
      <alignment vertical="center" readingOrder="2"/>
    </xf>
    <xf numFmtId="0" fontId="4" fillId="0" borderId="0" xfId="0" applyFont="1" applyBorder="1" applyAlignment="1">
      <alignment vertical="center"/>
    </xf>
    <xf numFmtId="0" fontId="4" fillId="0" borderId="5" xfId="0" applyFont="1" applyFill="1" applyBorder="1" applyAlignment="1">
      <alignment vertical="center"/>
    </xf>
    <xf numFmtId="0" fontId="2" fillId="2" borderId="11" xfId="0" applyFont="1" applyFill="1" applyBorder="1" applyAlignment="1">
      <alignment horizontal="right" vertical="center" wrapText="1"/>
    </xf>
    <xf numFmtId="0" fontId="5" fillId="0" borderId="0" xfId="0" applyFont="1" applyBorder="1" applyAlignment="1">
      <alignment horizontal="right" vertical="center" readingOrder="2"/>
    </xf>
    <xf numFmtId="0" fontId="4" fillId="0" borderId="0" xfId="0" applyFont="1" applyBorder="1" applyAlignment="1">
      <alignment horizontal="right" vertical="center"/>
    </xf>
    <xf numFmtId="0" fontId="2" fillId="2" borderId="11" xfId="0" applyFont="1" applyFill="1" applyBorder="1" applyAlignment="1">
      <alignment horizontal="right" vertical="center" readingOrder="2"/>
    </xf>
    <xf numFmtId="0" fontId="4" fillId="0" borderId="14" xfId="0" applyFont="1" applyBorder="1" applyAlignment="1" applyProtection="1">
      <alignment horizontal="right" vertical="center"/>
      <protection locked="0"/>
    </xf>
    <xf numFmtId="0" fontId="2" fillId="2" borderId="11" xfId="0" applyFont="1" applyFill="1" applyBorder="1" applyAlignment="1">
      <alignment horizontal="right" vertical="center"/>
    </xf>
    <xf numFmtId="0" fontId="4" fillId="0" borderId="0" xfId="0" applyFont="1" applyBorder="1" applyAlignment="1">
      <alignment horizontal="right" vertical="center" readingOrder="2"/>
    </xf>
    <xf numFmtId="0" fontId="13" fillId="0" borderId="14" xfId="0" applyFont="1" applyBorder="1" applyAlignment="1" applyProtection="1">
      <alignment horizontal="right" vertical="center"/>
      <protection locked="0"/>
    </xf>
    <xf numFmtId="0" fontId="2" fillId="0" borderId="0" xfId="0" applyFont="1" applyFill="1" applyBorder="1" applyAlignment="1">
      <alignment horizontal="right" vertical="center" readingOrder="2"/>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vertical="center" wrapText="1"/>
    </xf>
    <xf numFmtId="0" fontId="2" fillId="0" borderId="0" xfId="0" applyFont="1" applyBorder="1" applyAlignment="1">
      <alignment vertical="center" readingOrder="2"/>
    </xf>
    <xf numFmtId="0" fontId="4" fillId="0" borderId="4" xfId="0" applyFont="1" applyFill="1" applyBorder="1" applyAlignment="1">
      <alignment vertical="top"/>
    </xf>
    <xf numFmtId="0" fontId="2" fillId="0" borderId="0" xfId="0" applyFont="1" applyBorder="1" applyAlignment="1">
      <alignment vertical="top" readingOrder="2"/>
    </xf>
    <xf numFmtId="0" fontId="4" fillId="0" borderId="0" xfId="0" applyFont="1" applyBorder="1" applyAlignment="1">
      <alignment vertical="top"/>
    </xf>
    <xf numFmtId="0" fontId="4" fillId="0" borderId="5" xfId="0" applyFont="1" applyFill="1" applyBorder="1" applyAlignment="1">
      <alignment vertical="top"/>
    </xf>
    <xf numFmtId="0" fontId="12" fillId="0" borderId="0" xfId="0" applyFont="1" applyBorder="1" applyAlignment="1">
      <alignment horizontal="right" vertical="center" readingOrder="2"/>
    </xf>
    <xf numFmtId="0" fontId="4" fillId="0" borderId="0" xfId="0" applyFont="1" applyBorder="1" applyAlignment="1">
      <alignment vertical="center" readingOrder="2"/>
    </xf>
    <xf numFmtId="0" fontId="2" fillId="0" borderId="0" xfId="0" applyFont="1" applyBorder="1" applyAlignment="1" applyProtection="1">
      <alignment horizontal="center" vertical="center" readingOrder="2"/>
      <protection locked="0"/>
    </xf>
    <xf numFmtId="0" fontId="4" fillId="0" borderId="4" xfId="0" applyFont="1" applyFill="1" applyBorder="1" applyAlignment="1">
      <alignment vertical="center" wrapText="1"/>
    </xf>
    <xf numFmtId="0" fontId="2" fillId="0" borderId="0" xfId="0" applyFont="1" applyFill="1" applyBorder="1" applyAlignment="1">
      <alignment horizontal="center" vertical="center" wrapText="1" readingOrder="2"/>
    </xf>
    <xf numFmtId="0" fontId="4" fillId="0" borderId="5" xfId="0" applyFont="1" applyFill="1" applyBorder="1" applyAlignment="1">
      <alignment vertical="center" wrapText="1"/>
    </xf>
    <xf numFmtId="0" fontId="2" fillId="0" borderId="0" xfId="0" applyFont="1" applyBorder="1" applyAlignment="1">
      <alignment horizontal="center" vertical="center" readingOrder="2"/>
    </xf>
    <xf numFmtId="0" fontId="0" fillId="0" borderId="0" xfId="0" applyBorder="1" applyAlignment="1"/>
    <xf numFmtId="0" fontId="2" fillId="0" borderId="4" xfId="0" applyFont="1" applyFill="1" applyBorder="1" applyAlignment="1">
      <alignment horizontal="right" vertical="center" readingOrder="2"/>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16" fillId="0" borderId="4" xfId="0" applyFont="1" applyFill="1" applyBorder="1" applyAlignment="1">
      <alignment vertical="center" readingOrder="2"/>
    </xf>
    <xf numFmtId="0" fontId="2" fillId="0" borderId="4" xfId="0" applyFont="1" applyFill="1" applyBorder="1" applyAlignment="1">
      <alignment vertical="center" readingOrder="2"/>
    </xf>
    <xf numFmtId="49" fontId="4" fillId="0" borderId="0" xfId="0" applyNumberFormat="1" applyFont="1" applyFill="1" applyBorder="1" applyAlignment="1">
      <alignment vertical="center" readingOrder="2"/>
    </xf>
    <xf numFmtId="0" fontId="4" fillId="0" borderId="0" xfId="0" applyFont="1" applyFill="1" applyBorder="1" applyAlignment="1">
      <alignment vertical="center" readingOrder="2"/>
    </xf>
    <xf numFmtId="0" fontId="4" fillId="0" borderId="4" xfId="0" applyFont="1" applyFill="1" applyBorder="1" applyAlignment="1">
      <alignment horizontal="left" vertical="center" readingOrder="2"/>
    </xf>
    <xf numFmtId="49" fontId="4" fillId="0" borderId="0" xfId="0" applyNumberFormat="1" applyFont="1" applyFill="1" applyBorder="1" applyAlignment="1">
      <alignment horizontal="right" vertical="center" readingOrder="2"/>
    </xf>
    <xf numFmtId="0" fontId="4" fillId="0" borderId="0" xfId="0" applyFont="1" applyFill="1" applyBorder="1" applyAlignment="1">
      <alignment horizontal="right" vertical="center" readingOrder="2"/>
    </xf>
    <xf numFmtId="0" fontId="17" fillId="0" borderId="15" xfId="0" applyFont="1" applyFill="1" applyBorder="1" applyAlignment="1">
      <alignment horizontal="left" vertical="center" readingOrder="2"/>
    </xf>
    <xf numFmtId="0" fontId="22" fillId="0" borderId="18" xfId="0" applyFont="1" applyBorder="1"/>
    <xf numFmtId="0" fontId="17" fillId="0" borderId="16" xfId="0" applyFont="1" applyFill="1" applyBorder="1" applyAlignment="1">
      <alignment horizontal="left" vertical="center" readingOrder="2"/>
    </xf>
    <xf numFmtId="0" fontId="22" fillId="0" borderId="20" xfId="0" applyFont="1" applyBorder="1"/>
    <xf numFmtId="49" fontId="5" fillId="0" borderId="16" xfId="0" applyNumberFormat="1" applyFont="1" applyFill="1" applyBorder="1" applyAlignment="1">
      <alignment horizontal="left" vertical="top" readingOrder="2"/>
    </xf>
    <xf numFmtId="49" fontId="5" fillId="0" borderId="16" xfId="0" applyNumberFormat="1" applyFont="1" applyBorder="1" applyAlignment="1">
      <alignment horizontal="left" vertical="top" readingOrder="2"/>
    </xf>
    <xf numFmtId="49" fontId="5" fillId="0" borderId="17" xfId="0" applyNumberFormat="1" applyFont="1" applyBorder="1" applyAlignment="1">
      <alignment horizontal="left" vertical="top" readingOrder="2"/>
    </xf>
    <xf numFmtId="0" fontId="22" fillId="0" borderId="22" xfId="0" applyFont="1" applyBorder="1"/>
    <xf numFmtId="0" fontId="0" fillId="0" borderId="12" xfId="0" applyBorder="1"/>
    <xf numFmtId="0" fontId="0" fillId="0" borderId="14" xfId="0" applyBorder="1"/>
    <xf numFmtId="0" fontId="0" fillId="0" borderId="13" xfId="0" applyBorder="1"/>
    <xf numFmtId="0" fontId="26" fillId="7" borderId="34" xfId="2" applyFont="1" applyFill="1" applyBorder="1" applyAlignment="1">
      <alignment horizontal="center" vertical="center" wrapText="1"/>
    </xf>
    <xf numFmtId="0" fontId="26" fillId="8" borderId="35" xfId="2" applyFont="1" applyFill="1" applyBorder="1" applyAlignment="1">
      <alignment horizontal="center" vertical="center" wrapText="1"/>
    </xf>
    <xf numFmtId="0" fontId="26" fillId="7" borderId="36" xfId="2" applyFont="1" applyFill="1" applyBorder="1" applyAlignment="1">
      <alignment horizontal="center" vertical="center" wrapText="1"/>
    </xf>
    <xf numFmtId="0" fontId="27" fillId="9" borderId="37" xfId="0" applyFont="1" applyFill="1" applyBorder="1" applyAlignment="1">
      <alignment horizontal="center" vertical="center"/>
    </xf>
    <xf numFmtId="0" fontId="28" fillId="9" borderId="38" xfId="0" applyFont="1" applyFill="1" applyBorder="1" applyAlignment="1">
      <alignment horizontal="center" vertical="center" wrapText="1"/>
    </xf>
    <xf numFmtId="0" fontId="28" fillId="9" borderId="39" xfId="0" applyFont="1" applyFill="1" applyBorder="1" applyAlignment="1">
      <alignment horizontal="center" vertical="center" wrapText="1"/>
    </xf>
    <xf numFmtId="0" fontId="1" fillId="0" borderId="20" xfId="0" applyFont="1" applyBorder="1" applyAlignment="1">
      <alignment horizontal="center" vertical="center" wrapText="1"/>
    </xf>
    <xf numFmtId="0" fontId="29" fillId="7" borderId="38" xfId="0" quotePrefix="1" applyFont="1" applyFill="1" applyBorder="1" applyAlignment="1">
      <alignment horizontal="center" vertical="center" wrapText="1"/>
    </xf>
    <xf numFmtId="0" fontId="29" fillId="8" borderId="38" xfId="0" quotePrefix="1" applyFont="1" applyFill="1" applyBorder="1" applyAlignment="1">
      <alignment horizontal="center" vertical="center" wrapText="1"/>
    </xf>
    <xf numFmtId="0" fontId="29" fillId="0" borderId="31" xfId="0" quotePrefix="1" applyFont="1" applyBorder="1" applyAlignment="1">
      <alignment horizontal="center" vertical="center" wrapText="1"/>
    </xf>
    <xf numFmtId="0" fontId="29" fillId="0" borderId="20" xfId="2" applyFont="1" applyBorder="1" applyAlignment="1">
      <alignment horizontal="center" vertical="center" wrapText="1"/>
    </xf>
    <xf numFmtId="0" fontId="29" fillId="0" borderId="20" xfId="0" applyFont="1" applyBorder="1" applyAlignment="1">
      <alignment horizontal="center" vertical="center" wrapText="1"/>
    </xf>
    <xf numFmtId="0" fontId="30" fillId="0" borderId="32" xfId="3" applyFont="1" applyBorder="1" applyAlignment="1">
      <alignment horizontal="center" vertical="center" wrapText="1" readingOrder="1"/>
    </xf>
    <xf numFmtId="0" fontId="31" fillId="0" borderId="20" xfId="0" applyFont="1" applyBorder="1"/>
    <xf numFmtId="0" fontId="29" fillId="8" borderId="20" xfId="0" quotePrefix="1" applyFont="1" applyFill="1" applyBorder="1" applyAlignment="1">
      <alignment horizontal="center" vertical="center" wrapText="1"/>
    </xf>
    <xf numFmtId="0" fontId="29" fillId="7" borderId="20" xfId="0" quotePrefix="1" applyFont="1" applyFill="1" applyBorder="1" applyAlignment="1">
      <alignment horizontal="center" vertical="center" wrapText="1"/>
    </xf>
    <xf numFmtId="0" fontId="29" fillId="0" borderId="20" xfId="0" applyFont="1" applyBorder="1" applyAlignment="1">
      <alignment horizontal="center" vertical="center" wrapText="1" readingOrder="1"/>
    </xf>
    <xf numFmtId="0" fontId="31" fillId="0" borderId="20" xfId="0" applyFont="1" applyBorder="1" applyAlignment="1">
      <alignment horizontal="right" vertical="center"/>
    </xf>
    <xf numFmtId="0" fontId="30" fillId="10" borderId="32" xfId="3" applyFont="1" applyFill="1" applyBorder="1" applyAlignment="1">
      <alignment horizontal="center" vertical="center" wrapText="1" readingOrder="1"/>
    </xf>
    <xf numFmtId="0" fontId="0" fillId="0" borderId="0" xfId="0" applyAlignment="1">
      <alignment vertical="center" wrapText="1"/>
    </xf>
    <xf numFmtId="0" fontId="0" fillId="8" borderId="0" xfId="0" applyFill="1" applyAlignment="1">
      <alignment vertical="center" wrapText="1"/>
    </xf>
    <xf numFmtId="0" fontId="29" fillId="10" borderId="20" xfId="0" applyFont="1" applyFill="1" applyBorder="1" applyAlignment="1">
      <alignment horizontal="center" vertical="center" wrapText="1" readingOrder="1"/>
    </xf>
    <xf numFmtId="0" fontId="29" fillId="0" borderId="26" xfId="0" quotePrefix="1" applyFont="1" applyBorder="1" applyAlignment="1">
      <alignment horizontal="center" vertical="center" wrapText="1"/>
    </xf>
    <xf numFmtId="0" fontId="29" fillId="0" borderId="24" xfId="2" applyFont="1" applyBorder="1" applyAlignment="1">
      <alignment horizontal="center" vertical="center" wrapText="1"/>
    </xf>
    <xf numFmtId="0" fontId="29" fillId="0" borderId="24" xfId="0" applyFont="1" applyBorder="1" applyAlignment="1">
      <alignment horizontal="center" vertical="center" wrapText="1" readingOrder="1"/>
    </xf>
    <xf numFmtId="0" fontId="30" fillId="0" borderId="25" xfId="3" applyFont="1" applyBorder="1" applyAlignment="1">
      <alignment horizontal="center" vertical="center" wrapText="1" readingOrder="1"/>
    </xf>
    <xf numFmtId="0" fontId="21" fillId="0" borderId="11" xfId="0" applyFont="1" applyBorder="1" applyAlignment="1" applyProtection="1">
      <alignment horizontal="center" vertical="center" wrapText="1" readingOrder="2"/>
      <protection locked="0"/>
    </xf>
    <xf numFmtId="0" fontId="32" fillId="8" borderId="27" xfId="0" applyFont="1" applyFill="1" applyBorder="1" applyAlignment="1">
      <alignment horizontal="center" vertical="center" wrapText="1" readingOrder="2"/>
    </xf>
    <xf numFmtId="0" fontId="32" fillId="8" borderId="28" xfId="0" applyFont="1" applyFill="1" applyBorder="1" applyAlignment="1">
      <alignment horizontal="center" vertical="center" wrapText="1" readingOrder="2"/>
    </xf>
    <xf numFmtId="0" fontId="33" fillId="0" borderId="31" xfId="0" applyFont="1" applyBorder="1" applyAlignment="1">
      <alignment horizontal="center" vertical="center"/>
    </xf>
    <xf numFmtId="0" fontId="33" fillId="0" borderId="20" xfId="0" applyFont="1" applyBorder="1" applyAlignment="1">
      <alignment horizontal="center" vertical="center"/>
    </xf>
    <xf numFmtId="0" fontId="32" fillId="8" borderId="24" xfId="0" applyFont="1" applyFill="1" applyBorder="1" applyAlignment="1">
      <alignment horizontal="center" vertical="center" wrapText="1" readingOrder="2"/>
    </xf>
    <xf numFmtId="0" fontId="34" fillId="0" borderId="16" xfId="0" quotePrefix="1" applyFont="1" applyBorder="1" applyAlignment="1">
      <alignment horizontal="center" vertical="center"/>
    </xf>
    <xf numFmtId="0" fontId="34" fillId="0" borderId="21" xfId="0" quotePrefix="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28" fillId="10" borderId="21" xfId="0" quotePrefix="1" applyFont="1" applyFill="1" applyBorder="1" applyAlignment="1">
      <alignment horizontal="center" vertical="center"/>
    </xf>
    <xf numFmtId="0" fontId="28" fillId="0" borderId="16" xfId="0" quotePrefix="1" applyFont="1" applyBorder="1" applyAlignment="1">
      <alignment horizontal="center" vertical="center"/>
    </xf>
    <xf numFmtId="0" fontId="28" fillId="10" borderId="21" xfId="0" quotePrefix="1" applyFont="1" applyFill="1" applyBorder="1" applyAlignment="1">
      <alignment horizontal="center"/>
    </xf>
    <xf numFmtId="0" fontId="28" fillId="0" borderId="21" xfId="0" quotePrefix="1" applyFont="1" applyBorder="1" applyAlignment="1">
      <alignment horizontal="center" vertical="center"/>
    </xf>
    <xf numFmtId="0" fontId="34" fillId="0" borderId="16" xfId="0" applyFont="1" applyBorder="1" applyAlignment="1">
      <alignment horizontal="center" vertical="center"/>
    </xf>
    <xf numFmtId="0" fontId="34" fillId="0" borderId="41" xfId="0" applyFont="1" applyBorder="1" applyAlignment="1">
      <alignment horizontal="center" vertical="center"/>
    </xf>
    <xf numFmtId="0" fontId="34" fillId="0" borderId="40" xfId="0" quotePrefix="1" applyFont="1" applyBorder="1" applyAlignment="1">
      <alignment horizontal="center" vertical="center"/>
    </xf>
    <xf numFmtId="0" fontId="0" fillId="0" borderId="31" xfId="0" applyBorder="1"/>
    <xf numFmtId="0" fontId="0" fillId="0" borderId="20" xfId="0" applyBorder="1"/>
    <xf numFmtId="0" fontId="0" fillId="0" borderId="16" xfId="0" applyBorder="1" applyAlignment="1">
      <alignment horizontal="center"/>
    </xf>
    <xf numFmtId="0" fontId="0" fillId="0" borderId="21" xfId="0" applyBorder="1"/>
    <xf numFmtId="0" fontId="22" fillId="0" borderId="0" xfId="0" applyFont="1" applyProtection="1">
      <protection locked="0"/>
    </xf>
    <xf numFmtId="0" fontId="22" fillId="0" borderId="0" xfId="0" applyFont="1"/>
    <xf numFmtId="1" fontId="20" fillId="0" borderId="20" xfId="0" applyNumberFormat="1" applyFont="1" applyBorder="1" applyAlignment="1" applyProtection="1">
      <alignment horizontal="center" vertical="top" readingOrder="2"/>
      <protection locked="0"/>
    </xf>
    <xf numFmtId="1" fontId="20" fillId="0" borderId="18" xfId="0" applyNumberFormat="1" applyFont="1" applyBorder="1" applyAlignment="1" applyProtection="1">
      <alignment horizontal="center" vertical="top" readingOrder="2"/>
      <protection locked="0"/>
    </xf>
    <xf numFmtId="0" fontId="35" fillId="0" borderId="22" xfId="0" applyFont="1" applyBorder="1" applyAlignment="1" applyProtection="1">
      <alignment horizontal="center" vertical="top" readingOrder="2"/>
      <protection locked="0"/>
    </xf>
    <xf numFmtId="0" fontId="22" fillId="0" borderId="11" xfId="0" applyFont="1" applyBorder="1" applyAlignment="1" applyProtection="1">
      <protection locked="0"/>
    </xf>
    <xf numFmtId="165" fontId="20" fillId="0" borderId="20" xfId="0" applyNumberFormat="1" applyFont="1" applyBorder="1" applyAlignment="1" applyProtection="1">
      <alignment horizontal="center" vertical="center" wrapText="1"/>
      <protection locked="0"/>
    </xf>
    <xf numFmtId="165" fontId="20" fillId="0" borderId="20" xfId="0" applyNumberFormat="1" applyFont="1" applyBorder="1" applyAlignment="1" applyProtection="1">
      <alignment horizontal="center" vertical="center" readingOrder="1"/>
      <protection locked="0"/>
    </xf>
    <xf numFmtId="0" fontId="16" fillId="0" borderId="4" xfId="0" applyFont="1" applyBorder="1" applyAlignment="1" applyProtection="1">
      <alignment horizontal="right" vertical="center" readingOrder="2"/>
      <protection locked="0"/>
    </xf>
    <xf numFmtId="0" fontId="5" fillId="0" borderId="4" xfId="0" applyFont="1" applyBorder="1" applyProtection="1">
      <protection locked="0"/>
    </xf>
    <xf numFmtId="0" fontId="5" fillId="0" borderId="0" xfId="0" applyFont="1" applyBorder="1" applyAlignment="1" applyProtection="1">
      <alignment horizontal="right" readingOrder="2"/>
      <protection locked="0"/>
    </xf>
    <xf numFmtId="0" fontId="16" fillId="0" borderId="0" xfId="0" applyFont="1" applyBorder="1" applyAlignment="1" applyProtection="1">
      <alignment horizontal="right" readingOrder="2"/>
      <protection locked="0"/>
    </xf>
    <xf numFmtId="0" fontId="20" fillId="0" borderId="0" xfId="0" applyFont="1" applyBorder="1" applyAlignment="1" applyProtection="1">
      <alignment horizontal="right" readingOrder="2"/>
      <protection locked="0"/>
    </xf>
    <xf numFmtId="0" fontId="20" fillId="0" borderId="4" xfId="0" applyFont="1" applyBorder="1" applyAlignment="1" applyProtection="1">
      <alignment horizontal="right" readingOrder="2"/>
      <protection locked="0"/>
    </xf>
    <xf numFmtId="0" fontId="22" fillId="0" borderId="0" xfId="0" applyFont="1" applyBorder="1" applyAlignment="1" applyProtection="1">
      <alignment horizontal="right"/>
      <protection locked="0"/>
    </xf>
    <xf numFmtId="0" fontId="20" fillId="0" borderId="0" xfId="0" applyFont="1" applyBorder="1" applyAlignment="1" applyProtection="1">
      <alignment horizontal="right"/>
      <protection locked="0"/>
    </xf>
    <xf numFmtId="0" fontId="5" fillId="0" borderId="4" xfId="0" applyFont="1" applyBorder="1" applyAlignment="1" applyProtection="1">
      <alignment horizontal="right" readingOrder="2"/>
      <protection locked="0"/>
    </xf>
    <xf numFmtId="0" fontId="5" fillId="0" borderId="0" xfId="0" applyFont="1" applyBorder="1" applyAlignment="1" applyProtection="1">
      <alignment horizontal="right"/>
      <protection locked="0"/>
    </xf>
    <xf numFmtId="0" fontId="20" fillId="0" borderId="10" xfId="0" applyFont="1" applyBorder="1" applyAlignment="1" applyProtection="1">
      <alignment horizontal="right"/>
      <protection locked="0"/>
    </xf>
    <xf numFmtId="0" fontId="20" fillId="0" borderId="6" xfId="0" applyFont="1" applyBorder="1" applyAlignment="1" applyProtection="1">
      <alignment horizontal="right"/>
      <protection locked="0"/>
    </xf>
    <xf numFmtId="0" fontId="5" fillId="0" borderId="6" xfId="0" applyFont="1" applyBorder="1" applyAlignment="1" applyProtection="1">
      <alignment horizontal="right" readingOrder="2"/>
      <protection locked="0"/>
    </xf>
    <xf numFmtId="0" fontId="22" fillId="0" borderId="6" xfId="0" applyFont="1" applyBorder="1" applyAlignment="1" applyProtection="1">
      <alignment horizontal="right"/>
      <protection locked="0"/>
    </xf>
    <xf numFmtId="0" fontId="22" fillId="0" borderId="7" xfId="0" applyFont="1" applyBorder="1" applyProtection="1">
      <protection locked="0"/>
    </xf>
    <xf numFmtId="165" fontId="20" fillId="0" borderId="38" xfId="0" applyNumberFormat="1" applyFont="1" applyBorder="1" applyAlignment="1" applyProtection="1">
      <alignment horizontal="center" vertical="center" wrapText="1"/>
      <protection locked="0"/>
    </xf>
    <xf numFmtId="165" fontId="20" fillId="0" borderId="24" xfId="0" applyNumberFormat="1" applyFont="1" applyBorder="1" applyAlignment="1" applyProtection="1">
      <alignment horizontal="center" vertical="center" wrapText="1"/>
      <protection locked="0"/>
    </xf>
    <xf numFmtId="0" fontId="43" fillId="0" borderId="0" xfId="0" applyFont="1" applyProtection="1">
      <protection locked="0"/>
    </xf>
    <xf numFmtId="0" fontId="44" fillId="10" borderId="11" xfId="0" applyFont="1" applyFill="1" applyBorder="1" applyAlignment="1" applyProtection="1">
      <alignment horizontal="center" vertical="center" wrapText="1" readingOrder="2"/>
      <protection locked="0"/>
    </xf>
    <xf numFmtId="0" fontId="7" fillId="0" borderId="0" xfId="0" applyFont="1" applyBorder="1" applyAlignment="1">
      <alignment horizontal="right" vertical="center" wrapText="1" readingOrder="2"/>
    </xf>
    <xf numFmtId="0" fontId="7" fillId="0" borderId="5" xfId="0" applyFont="1" applyBorder="1" applyAlignment="1">
      <alignment horizontal="right" vertical="center" wrapText="1" readingOrder="2"/>
    </xf>
    <xf numFmtId="0" fontId="10" fillId="0" borderId="4" xfId="0" applyFont="1" applyBorder="1" applyAlignment="1">
      <alignment horizontal="right" vertical="center" wrapText="1" readingOrder="2"/>
    </xf>
    <xf numFmtId="0" fontId="10" fillId="0" borderId="0" xfId="0" applyFont="1" applyBorder="1" applyAlignment="1">
      <alignment horizontal="right" vertical="center" wrapText="1" readingOrder="2"/>
    </xf>
    <xf numFmtId="0" fontId="10" fillId="0" borderId="5" xfId="0" applyFont="1" applyBorder="1" applyAlignment="1">
      <alignment horizontal="right" vertical="center" wrapText="1" readingOrder="2"/>
    </xf>
    <xf numFmtId="0" fontId="4" fillId="0" borderId="12" xfId="0" applyFont="1" applyBorder="1" applyAlignment="1" applyProtection="1">
      <alignment horizontal="center" vertical="center" wrapText="1" readingOrder="1"/>
      <protection locked="0"/>
    </xf>
    <xf numFmtId="0" fontId="4" fillId="0" borderId="13" xfId="0"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wrapText="1" readingOrder="2"/>
      <protection locked="0"/>
    </xf>
    <xf numFmtId="0" fontId="4" fillId="0" borderId="13" xfId="0" applyFont="1" applyBorder="1" applyAlignment="1" applyProtection="1">
      <alignment horizontal="center" vertical="center" wrapText="1" readingOrder="2"/>
      <protection locked="0"/>
    </xf>
    <xf numFmtId="0" fontId="4" fillId="0" borderId="6" xfId="0" applyFont="1" applyBorder="1" applyAlignment="1" applyProtection="1">
      <alignment horizontal="right" vertical="center" wrapText="1" readingOrder="2"/>
      <protection locked="0"/>
    </xf>
    <xf numFmtId="0" fontId="4" fillId="0" borderId="7" xfId="0" applyFont="1" applyBorder="1" applyAlignment="1" applyProtection="1">
      <alignment horizontal="right" vertical="center" wrapText="1" readingOrder="2"/>
      <protection locked="0"/>
    </xf>
    <xf numFmtId="0" fontId="5" fillId="0" borderId="6" xfId="0" applyFont="1" applyFill="1" applyBorder="1" applyAlignment="1">
      <alignment horizontal="right"/>
    </xf>
    <xf numFmtId="0" fontId="5" fillId="0" borderId="7" xfId="0" applyFont="1" applyFill="1" applyBorder="1" applyAlignment="1">
      <alignment horizontal="right"/>
    </xf>
    <xf numFmtId="0" fontId="4" fillId="0" borderId="12" xfId="0" applyFont="1" applyFill="1" applyBorder="1" applyAlignment="1" applyProtection="1">
      <alignment horizontal="center" vertical="center" wrapText="1" readingOrder="2"/>
      <protection locked="0"/>
    </xf>
    <xf numFmtId="0" fontId="4" fillId="0" borderId="14" xfId="0" applyFont="1" applyFill="1" applyBorder="1" applyAlignment="1" applyProtection="1">
      <alignment horizontal="center" vertical="center" wrapText="1" readingOrder="2"/>
      <protection locked="0"/>
    </xf>
    <xf numFmtId="0" fontId="4" fillId="0" borderId="13" xfId="0" applyFont="1" applyFill="1" applyBorder="1" applyAlignment="1" applyProtection="1">
      <alignment horizontal="center" vertical="center" wrapText="1" readingOrder="2"/>
      <protection locked="0"/>
    </xf>
    <xf numFmtId="0" fontId="4" fillId="0" borderId="2" xfId="0" applyFont="1" applyBorder="1" applyAlignment="1" applyProtection="1">
      <alignment horizontal="center" vertical="center" wrapText="1" readingOrder="2"/>
      <protection locked="0"/>
    </xf>
    <xf numFmtId="0" fontId="4" fillId="0" borderId="3" xfId="0" applyFont="1" applyBorder="1" applyAlignment="1" applyProtection="1">
      <alignment horizontal="center" vertical="center" wrapText="1" readingOrder="2"/>
      <protection locked="0"/>
    </xf>
    <xf numFmtId="0" fontId="4" fillId="0" borderId="14" xfId="0" applyFont="1" applyBorder="1" applyAlignment="1" applyProtection="1">
      <alignment horizontal="center" vertical="center" wrapText="1" readingOrder="2"/>
      <protection locked="0"/>
    </xf>
    <xf numFmtId="0" fontId="4" fillId="0" borderId="1" xfId="0" applyFont="1" applyBorder="1" applyAlignment="1" applyProtection="1">
      <alignment horizontal="right" vertical="center" wrapText="1" readingOrder="2"/>
      <protection locked="0"/>
    </xf>
    <xf numFmtId="0" fontId="4" fillId="0" borderId="3" xfId="0" applyFont="1" applyBorder="1" applyAlignment="1" applyProtection="1">
      <alignment horizontal="right" vertical="center" wrapText="1" readingOrder="2"/>
      <protection locked="0"/>
    </xf>
    <xf numFmtId="0" fontId="4" fillId="0" borderId="2" xfId="0" applyFont="1" applyBorder="1" applyAlignment="1" applyProtection="1">
      <alignment horizontal="right" vertical="center" wrapText="1" readingOrder="2"/>
      <protection locked="0"/>
    </xf>
    <xf numFmtId="0" fontId="3" fillId="0" borderId="0" xfId="0" applyFont="1" applyBorder="1" applyAlignment="1">
      <alignment horizontal="center" vertical="center" readingOrder="2"/>
    </xf>
    <xf numFmtId="0" fontId="3" fillId="0" borderId="5" xfId="0" applyFont="1" applyBorder="1" applyAlignment="1">
      <alignment horizontal="center" vertical="center" readingOrder="2"/>
    </xf>
    <xf numFmtId="0" fontId="2" fillId="2" borderId="8"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4" fillId="0" borderId="1" xfId="0" applyFont="1" applyBorder="1" applyAlignment="1" applyProtection="1">
      <alignment horizontal="center" vertical="center" wrapText="1" readingOrder="2"/>
      <protection locked="0"/>
    </xf>
    <xf numFmtId="0" fontId="4" fillId="0" borderId="10" xfId="0" applyFont="1" applyBorder="1" applyAlignment="1" applyProtection="1">
      <alignment horizontal="center" vertical="center" wrapText="1" readingOrder="2"/>
      <protection locked="0"/>
    </xf>
    <xf numFmtId="0" fontId="4" fillId="0" borderId="6" xfId="0" applyFont="1" applyBorder="1" applyAlignment="1" applyProtection="1">
      <alignment horizontal="center" vertical="center" wrapText="1" readingOrder="2"/>
      <protection locked="0"/>
    </xf>
    <xf numFmtId="0" fontId="4" fillId="0" borderId="7" xfId="0" applyFont="1" applyBorder="1" applyAlignment="1" applyProtection="1">
      <alignment horizontal="center" vertical="center" wrapText="1" readingOrder="2"/>
      <protection locked="0"/>
    </xf>
    <xf numFmtId="164" fontId="4" fillId="0" borderId="12" xfId="0" applyNumberFormat="1" applyFont="1" applyBorder="1" applyAlignment="1" applyProtection="1">
      <alignment horizontal="center" vertical="center" wrapText="1" readingOrder="2"/>
      <protection locked="0"/>
    </xf>
    <xf numFmtId="164" fontId="4" fillId="0" borderId="13" xfId="0" applyNumberFormat="1" applyFont="1" applyBorder="1" applyAlignment="1" applyProtection="1">
      <alignment horizontal="center" vertical="center" wrapText="1" readingOrder="2"/>
      <protection locked="0"/>
    </xf>
    <xf numFmtId="0" fontId="4" fillId="0" borderId="12" xfId="0" applyFont="1" applyBorder="1" applyAlignment="1" applyProtection="1">
      <alignment horizontal="right" vertical="center" wrapText="1" readingOrder="2"/>
      <protection locked="0"/>
    </xf>
    <xf numFmtId="0" fontId="4" fillId="0" borderId="13" xfId="0" applyFont="1" applyBorder="1" applyAlignment="1" applyProtection="1">
      <alignment horizontal="right" vertical="center" wrapText="1" readingOrder="2"/>
      <protection locked="0"/>
    </xf>
    <xf numFmtId="0" fontId="4" fillId="0" borderId="14" xfId="0" applyFont="1" applyBorder="1" applyAlignment="1" applyProtection="1">
      <alignment horizontal="right" vertical="center" wrapText="1" readingOrder="2"/>
      <protection locked="0"/>
    </xf>
    <xf numFmtId="164" fontId="4" fillId="0" borderId="6" xfId="0" applyNumberFormat="1" applyFont="1" applyBorder="1" applyAlignment="1" applyProtection="1">
      <alignment horizontal="center" vertical="center" wrapText="1" readingOrder="2"/>
      <protection locked="0"/>
    </xf>
    <xf numFmtId="0" fontId="12" fillId="0" borderId="0" xfId="0" applyFont="1" applyBorder="1" applyAlignment="1">
      <alignment horizontal="center" vertical="center" readingOrder="2"/>
    </xf>
    <xf numFmtId="0" fontId="4" fillId="0" borderId="12"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Border="1" applyAlignment="1" applyProtection="1">
      <alignment horizontal="center" vertical="center"/>
      <protection locked="0"/>
    </xf>
    <xf numFmtId="0" fontId="2" fillId="0" borderId="0" xfId="0" applyFont="1" applyFill="1" applyBorder="1" applyAlignment="1">
      <alignment horizontal="center" vertical="center" wrapText="1" readingOrder="2"/>
    </xf>
    <xf numFmtId="0" fontId="4" fillId="0" borderId="0" xfId="0" applyFont="1" applyBorder="1" applyAlignment="1" applyProtection="1">
      <alignment horizontal="center" vertical="center" readingOrder="2"/>
      <protection locked="0"/>
    </xf>
    <xf numFmtId="0" fontId="2" fillId="0" borderId="0" xfId="0" applyFont="1" applyBorder="1" applyAlignment="1">
      <alignment horizontal="center" vertical="center" readingOrder="2"/>
    </xf>
    <xf numFmtId="0" fontId="2" fillId="0" borderId="0" xfId="0" applyFont="1" applyBorder="1" applyAlignment="1">
      <alignment horizontal="center" vertical="center"/>
    </xf>
    <xf numFmtId="0" fontId="2"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21" fillId="0" borderId="12" xfId="0" applyFont="1" applyBorder="1" applyAlignment="1" applyProtection="1">
      <alignment horizontal="center" vertical="center" wrapText="1" readingOrder="2"/>
      <protection locked="0"/>
    </xf>
    <xf numFmtId="0" fontId="21" fillId="0" borderId="13" xfId="0" applyFont="1" applyBorder="1" applyAlignment="1" applyProtection="1">
      <alignment horizontal="center" vertical="center" wrapText="1" readingOrder="2"/>
      <protection locked="0"/>
    </xf>
    <xf numFmtId="0" fontId="20" fillId="0" borderId="32" xfId="0" applyFont="1" applyBorder="1" applyAlignment="1" applyProtection="1">
      <alignment horizontal="center" vertical="center" readingOrder="2"/>
      <protection locked="0"/>
    </xf>
    <xf numFmtId="0" fontId="20" fillId="0" borderId="33" xfId="0" applyFont="1" applyBorder="1" applyAlignment="1" applyProtection="1">
      <alignment horizontal="center" vertical="center" readingOrder="2"/>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0" xfId="0" applyFont="1" applyBorder="1" applyAlignment="1" applyProtection="1">
      <alignment horizontal="center" vertical="center" readingOrder="2"/>
      <protection locked="0"/>
    </xf>
    <xf numFmtId="0" fontId="20" fillId="0" borderId="21" xfId="0" applyFont="1" applyBorder="1" applyAlignment="1" applyProtection="1">
      <alignment horizontal="center" vertical="center" readingOrder="2"/>
      <protection locked="0"/>
    </xf>
    <xf numFmtId="0" fontId="20" fillId="0" borderId="20" xfId="0" applyFont="1" applyBorder="1" applyAlignment="1">
      <alignment horizontal="right" vertical="center" wrapText="1" readingOrder="2"/>
    </xf>
    <xf numFmtId="0" fontId="20" fillId="0" borderId="21" xfId="0" applyFont="1" applyBorder="1" applyAlignment="1">
      <alignment horizontal="right" vertical="center" wrapText="1" readingOrder="2"/>
    </xf>
    <xf numFmtId="0" fontId="20" fillId="0" borderId="22" xfId="0" applyFont="1" applyBorder="1" applyAlignment="1">
      <alignment horizontal="right" vertical="center" wrapText="1" readingOrder="2"/>
    </xf>
    <xf numFmtId="0" fontId="20" fillId="0" borderId="23" xfId="0" applyFont="1" applyBorder="1" applyAlignment="1">
      <alignment horizontal="right" vertical="center" wrapText="1" readingOrder="2"/>
    </xf>
    <xf numFmtId="164" fontId="4" fillId="0" borderId="7" xfId="0" applyNumberFormat="1" applyFont="1" applyBorder="1" applyAlignment="1" applyProtection="1">
      <alignment horizontal="center" vertical="center" wrapText="1" readingOrder="2"/>
      <protection locked="0"/>
    </xf>
    <xf numFmtId="0" fontId="12" fillId="0" borderId="4" xfId="0" applyFont="1" applyBorder="1" applyAlignment="1">
      <alignment horizontal="center" vertical="center" readingOrder="2"/>
    </xf>
    <xf numFmtId="0" fontId="12" fillId="0" borderId="5" xfId="0" applyFont="1" applyBorder="1" applyAlignment="1">
      <alignment horizontal="center" vertical="center" readingOrder="2"/>
    </xf>
    <xf numFmtId="0" fontId="20" fillId="0" borderId="18" xfId="0" applyFont="1" applyBorder="1" applyAlignment="1">
      <alignment horizontal="right" vertical="center" wrapText="1" readingOrder="2"/>
    </xf>
    <xf numFmtId="0" fontId="20" fillId="0" borderId="19" xfId="0" applyFont="1" applyBorder="1" applyAlignment="1">
      <alignment horizontal="right" vertical="center" wrapText="1" readingOrder="2"/>
    </xf>
    <xf numFmtId="0" fontId="21" fillId="0" borderId="1" xfId="0" applyFont="1" applyBorder="1" applyAlignment="1" applyProtection="1">
      <alignment horizontal="right" vertical="center" wrapText="1" readingOrder="2"/>
      <protection locked="0"/>
    </xf>
    <xf numFmtId="0" fontId="21" fillId="0" borderId="2" xfId="0" applyFont="1" applyBorder="1" applyAlignment="1" applyProtection="1">
      <alignment horizontal="right" vertical="center" wrapText="1" readingOrder="2"/>
      <protection locked="0"/>
    </xf>
    <xf numFmtId="0" fontId="21" fillId="0" borderId="3" xfId="0" applyFont="1" applyBorder="1" applyAlignment="1" applyProtection="1">
      <alignment horizontal="right" vertical="center" wrapText="1" readingOrder="2"/>
      <protection locked="0"/>
    </xf>
    <xf numFmtId="0" fontId="21" fillId="0" borderId="4" xfId="0" applyFont="1" applyBorder="1" applyAlignment="1" applyProtection="1">
      <alignment horizontal="right" vertical="center" wrapText="1" readingOrder="2"/>
      <protection locked="0"/>
    </xf>
    <xf numFmtId="0" fontId="21" fillId="0" borderId="0" xfId="0" applyFont="1" applyBorder="1" applyAlignment="1" applyProtection="1">
      <alignment horizontal="right" vertical="center" wrapText="1" readingOrder="2"/>
      <protection locked="0"/>
    </xf>
    <xf numFmtId="0" fontId="21" fillId="0" borderId="5" xfId="0" applyFont="1" applyBorder="1" applyAlignment="1" applyProtection="1">
      <alignment horizontal="right" vertical="center" wrapText="1" readingOrder="2"/>
      <protection locked="0"/>
    </xf>
    <xf numFmtId="0" fontId="21" fillId="0" borderId="10" xfId="0" applyFont="1" applyBorder="1" applyAlignment="1" applyProtection="1">
      <alignment horizontal="right" vertical="center" wrapText="1" readingOrder="2"/>
      <protection locked="0"/>
    </xf>
    <xf numFmtId="0" fontId="21" fillId="0" borderId="6" xfId="0" applyFont="1" applyBorder="1" applyAlignment="1" applyProtection="1">
      <alignment horizontal="right" vertical="center" wrapText="1" readingOrder="2"/>
      <protection locked="0"/>
    </xf>
    <xf numFmtId="0" fontId="21" fillId="0" borderId="7" xfId="0" applyFont="1" applyBorder="1" applyAlignment="1" applyProtection="1">
      <alignment horizontal="right" vertical="center" wrapText="1" readingOrder="2"/>
      <protection locked="0"/>
    </xf>
    <xf numFmtId="49" fontId="21" fillId="0" borderId="12" xfId="0" applyNumberFormat="1" applyFont="1" applyBorder="1" applyAlignment="1" applyProtection="1">
      <alignment horizontal="right" vertical="center" wrapText="1" readingOrder="2"/>
      <protection locked="0"/>
    </xf>
    <xf numFmtId="49" fontId="21" fillId="0" borderId="14" xfId="0" applyNumberFormat="1" applyFont="1" applyBorder="1" applyAlignment="1" applyProtection="1">
      <alignment horizontal="right" vertical="center" wrapText="1" readingOrder="2"/>
      <protection locked="0"/>
    </xf>
    <xf numFmtId="49" fontId="21" fillId="0" borderId="13" xfId="0" applyNumberFormat="1" applyFont="1" applyBorder="1" applyAlignment="1" applyProtection="1">
      <alignment horizontal="right" vertical="center" wrapText="1" readingOrder="2"/>
      <protection locked="0"/>
    </xf>
    <xf numFmtId="0" fontId="16" fillId="0" borderId="0" xfId="0" applyFont="1" applyBorder="1" applyAlignment="1" applyProtection="1">
      <alignment horizontal="right" vertical="center" readingOrder="2"/>
      <protection locked="0"/>
    </xf>
    <xf numFmtId="165" fontId="20" fillId="0" borderId="38" xfId="0" applyNumberFormat="1" applyFont="1" applyFill="1" applyBorder="1" applyAlignment="1" applyProtection="1">
      <alignment horizontal="center" vertical="center" wrapText="1"/>
      <protection locked="0"/>
    </xf>
    <xf numFmtId="165" fontId="20" fillId="0" borderId="20" xfId="0" applyNumberFormat="1" applyFont="1" applyFill="1" applyBorder="1" applyAlignment="1" applyProtection="1">
      <alignment horizontal="center" vertical="center" wrapText="1"/>
      <protection locked="0"/>
    </xf>
    <xf numFmtId="0" fontId="22" fillId="0" borderId="1" xfId="0" applyFont="1" applyBorder="1" applyProtection="1"/>
    <xf numFmtId="0" fontId="22" fillId="0" borderId="2" xfId="0" applyFont="1" applyBorder="1" applyProtection="1"/>
    <xf numFmtId="0" fontId="22" fillId="0" borderId="3" xfId="0" applyFont="1" applyBorder="1" applyProtection="1"/>
    <xf numFmtId="0" fontId="22" fillId="0" borderId="0" xfId="0" applyFont="1" applyProtection="1"/>
    <xf numFmtId="0" fontId="22" fillId="0" borderId="4" xfId="0" applyFont="1" applyBorder="1" applyProtection="1"/>
    <xf numFmtId="0" fontId="22" fillId="0" borderId="0" xfId="0" applyFont="1" applyBorder="1" applyProtection="1"/>
    <xf numFmtId="0" fontId="22" fillId="0" borderId="5" xfId="0" applyFont="1" applyBorder="1" applyProtection="1"/>
    <xf numFmtId="0" fontId="5" fillId="0" borderId="4" xfId="0" applyFont="1" applyBorder="1" applyAlignment="1" applyProtection="1">
      <alignment horizontal="right" vertical="center" readingOrder="2"/>
    </xf>
    <xf numFmtId="0" fontId="20" fillId="0" borderId="0" xfId="0" applyFont="1" applyBorder="1" applyAlignment="1" applyProtection="1">
      <alignment horizontal="right" vertical="center" readingOrder="2"/>
    </xf>
    <xf numFmtId="0" fontId="20" fillId="0" borderId="0" xfId="0" applyFont="1" applyBorder="1" applyAlignment="1" applyProtection="1">
      <alignment horizontal="center" vertical="center" readingOrder="2"/>
    </xf>
    <xf numFmtId="0" fontId="5" fillId="0" borderId="0" xfId="0" applyFont="1" applyBorder="1" applyAlignment="1" applyProtection="1">
      <alignment horizontal="left"/>
    </xf>
    <xf numFmtId="164" fontId="20" fillId="0" borderId="6" xfId="0" applyNumberFormat="1" applyFont="1" applyBorder="1" applyAlignment="1" applyProtection="1">
      <alignment horizontal="center" vertical="center" wrapText="1" readingOrder="2"/>
    </xf>
    <xf numFmtId="0" fontId="20" fillId="0" borderId="4" xfId="0" applyFont="1" applyBorder="1" applyAlignment="1" applyProtection="1">
      <alignment horizontal="right" vertical="center" readingOrder="2"/>
    </xf>
    <xf numFmtId="0" fontId="41" fillId="0" borderId="4" xfId="0" applyFont="1" applyBorder="1" applyAlignment="1" applyProtection="1">
      <alignment horizontal="center" vertical="center" readingOrder="2"/>
    </xf>
    <xf numFmtId="0" fontId="41" fillId="0" borderId="0" xfId="0" applyFont="1" applyBorder="1" applyAlignment="1" applyProtection="1">
      <alignment horizontal="center" vertical="center" readingOrder="2"/>
    </xf>
    <xf numFmtId="0" fontId="41" fillId="0" borderId="5" xfId="0" applyFont="1" applyBorder="1" applyAlignment="1" applyProtection="1">
      <alignment horizontal="center" vertical="center" readingOrder="2"/>
    </xf>
    <xf numFmtId="0" fontId="42" fillId="0" borderId="0" xfId="0" applyFont="1" applyAlignment="1" applyProtection="1">
      <alignment vertical="center"/>
    </xf>
    <xf numFmtId="0" fontId="43" fillId="0" borderId="0" xfId="0" applyFont="1" applyProtection="1"/>
    <xf numFmtId="0" fontId="20" fillId="0" borderId="4" xfId="0" applyFont="1" applyBorder="1" applyAlignment="1" applyProtection="1">
      <alignment horizontal="center" vertical="center" readingOrder="2"/>
    </xf>
    <xf numFmtId="0" fontId="35" fillId="0" borderId="0" xfId="0" applyFont="1" applyBorder="1" applyAlignment="1" applyProtection="1">
      <alignment horizontal="center" vertical="center" readingOrder="2"/>
    </xf>
    <xf numFmtId="0" fontId="5" fillId="2" borderId="12" xfId="0" applyFont="1" applyFill="1" applyBorder="1" applyAlignment="1" applyProtection="1">
      <alignment horizontal="center" vertical="center" wrapText="1" readingOrder="2"/>
    </xf>
    <xf numFmtId="0" fontId="5" fillId="2" borderId="11" xfId="0" applyFont="1" applyFill="1" applyBorder="1" applyAlignment="1" applyProtection="1">
      <alignment horizontal="center" vertical="center" wrapText="1" readingOrder="2"/>
    </xf>
    <xf numFmtId="0" fontId="5" fillId="0" borderId="5" xfId="0" applyFont="1" applyBorder="1" applyAlignment="1" applyProtection="1">
      <alignment vertical="center" readingOrder="2"/>
    </xf>
    <xf numFmtId="0" fontId="5" fillId="0" borderId="0" xfId="0" applyFont="1" applyBorder="1" applyAlignment="1" applyProtection="1">
      <alignment horizontal="right" vertical="center" readingOrder="2"/>
    </xf>
    <xf numFmtId="0" fontId="5" fillId="0" borderId="0" xfId="0" applyFont="1" applyFill="1" applyBorder="1" applyAlignment="1" applyProtection="1">
      <alignment horizontal="right" vertical="center" readingOrder="2"/>
    </xf>
    <xf numFmtId="0" fontId="5" fillId="2" borderId="15" xfId="0" applyFont="1" applyFill="1" applyBorder="1" applyAlignment="1" applyProtection="1">
      <alignment horizontal="right" vertical="top" wrapText="1" readingOrder="2"/>
    </xf>
    <xf numFmtId="0" fontId="5" fillId="2" borderId="18" xfId="0" applyFont="1" applyFill="1" applyBorder="1" applyAlignment="1" applyProtection="1">
      <alignment horizontal="right" vertical="top" wrapText="1" readingOrder="2"/>
    </xf>
    <xf numFmtId="0" fontId="35" fillId="0" borderId="19" xfId="0" applyFont="1" applyBorder="1" applyAlignment="1" applyProtection="1">
      <alignment horizontal="center" vertical="top" readingOrder="2"/>
    </xf>
    <xf numFmtId="0" fontId="5" fillId="2" borderId="16" xfId="0" applyFont="1" applyFill="1" applyBorder="1" applyAlignment="1" applyProtection="1">
      <alignment horizontal="right" vertical="top" wrapText="1" readingOrder="2"/>
    </xf>
    <xf numFmtId="0" fontId="5" fillId="2" borderId="20" xfId="0" applyFont="1" applyFill="1" applyBorder="1" applyAlignment="1" applyProtection="1">
      <alignment horizontal="right" vertical="top" wrapText="1" readingOrder="2"/>
    </xf>
    <xf numFmtId="0" fontId="35" fillId="0" borderId="21" xfId="0" applyFont="1" applyBorder="1" applyAlignment="1" applyProtection="1">
      <alignment horizontal="center" vertical="top" readingOrder="2"/>
    </xf>
    <xf numFmtId="0" fontId="5" fillId="0" borderId="4" xfId="0" applyFont="1" applyFill="1" applyBorder="1" applyAlignment="1" applyProtection="1">
      <alignment horizontal="right" vertical="center" wrapText="1" readingOrder="2"/>
    </xf>
    <xf numFmtId="0" fontId="5" fillId="0" borderId="0" xfId="0" applyFont="1" applyFill="1" applyBorder="1" applyAlignment="1" applyProtection="1">
      <alignment horizontal="right" vertical="center" wrapText="1" readingOrder="2"/>
    </xf>
    <xf numFmtId="0" fontId="5" fillId="2" borderId="17" xfId="0" applyFont="1" applyFill="1" applyBorder="1" applyAlignment="1" applyProtection="1">
      <alignment horizontal="right" vertical="top" wrapText="1" readingOrder="2"/>
    </xf>
    <xf numFmtId="0" fontId="5" fillId="2" borderId="22" xfId="0" applyFont="1" applyFill="1" applyBorder="1" applyAlignment="1" applyProtection="1">
      <alignment horizontal="right" vertical="top" wrapText="1" readingOrder="2"/>
    </xf>
    <xf numFmtId="0" fontId="35" fillId="0" borderId="23" xfId="0" applyFont="1" applyBorder="1" applyAlignment="1" applyProtection="1">
      <alignment horizontal="center" vertical="center" readingOrder="2"/>
    </xf>
    <xf numFmtId="1" fontId="20" fillId="0" borderId="4" xfId="0" applyNumberFormat="1" applyFont="1" applyBorder="1" applyAlignment="1" applyProtection="1">
      <alignment horizontal="center" vertical="center" readingOrder="2"/>
    </xf>
    <xf numFmtId="1" fontId="20" fillId="0" borderId="0" xfId="0" applyNumberFormat="1" applyFont="1" applyBorder="1" applyAlignment="1" applyProtection="1">
      <alignment horizontal="center" vertical="center" readingOrder="2"/>
    </xf>
    <xf numFmtId="0" fontId="35" fillId="0" borderId="24" xfId="0" applyFont="1" applyBorder="1" applyAlignment="1" applyProtection="1">
      <alignment horizontal="center" vertical="center" wrapText="1" readingOrder="2"/>
    </xf>
    <xf numFmtId="0" fontId="39" fillId="0" borderId="25" xfId="0" applyFont="1" applyBorder="1" applyAlignment="1" applyProtection="1">
      <alignment horizontal="center" vertical="center" readingOrder="2"/>
    </xf>
    <xf numFmtId="0" fontId="39" fillId="0" borderId="26" xfId="0" applyFont="1" applyBorder="1" applyAlignment="1" applyProtection="1">
      <alignment horizontal="center" vertical="center" readingOrder="2"/>
    </xf>
    <xf numFmtId="0" fontId="39" fillId="0" borderId="24" xfId="0" applyFont="1" applyBorder="1" applyAlignment="1" applyProtection="1">
      <alignment horizontal="center" vertical="center" readingOrder="2"/>
    </xf>
    <xf numFmtId="0" fontId="5" fillId="3" borderId="34" xfId="0" applyFont="1" applyFill="1" applyBorder="1" applyAlignment="1" applyProtection="1">
      <alignment horizontal="center" vertical="center" readingOrder="2"/>
    </xf>
    <xf numFmtId="0" fontId="5" fillId="3" borderId="35" xfId="0" applyFont="1" applyFill="1" applyBorder="1" applyAlignment="1" applyProtection="1">
      <alignment horizontal="center" vertical="center" readingOrder="2"/>
    </xf>
    <xf numFmtId="0" fontId="5" fillId="3" borderId="35" xfId="0" applyFont="1" applyFill="1" applyBorder="1" applyAlignment="1" applyProtection="1">
      <alignment horizontal="center" vertical="center" wrapText="1" readingOrder="2"/>
    </xf>
    <xf numFmtId="0" fontId="5" fillId="3" borderId="36" xfId="0" applyFont="1" applyFill="1" applyBorder="1" applyAlignment="1" applyProtection="1">
      <alignment horizontal="center" vertical="center" wrapText="1" readingOrder="2"/>
    </xf>
    <xf numFmtId="0" fontId="5" fillId="4" borderId="42" xfId="0" applyFont="1" applyFill="1" applyBorder="1" applyAlignment="1" applyProtection="1">
      <alignment horizontal="right" vertical="center" readingOrder="2"/>
    </xf>
    <xf numFmtId="0" fontId="5" fillId="4" borderId="38" xfId="0" applyFont="1" applyFill="1" applyBorder="1" applyAlignment="1" applyProtection="1">
      <alignment horizontal="right" vertical="center" readingOrder="2"/>
    </xf>
    <xf numFmtId="10" fontId="20" fillId="0" borderId="38" xfId="0" applyNumberFormat="1" applyFont="1" applyBorder="1" applyAlignment="1" applyProtection="1">
      <alignment horizontal="center" vertical="center" wrapText="1"/>
    </xf>
    <xf numFmtId="2" fontId="5" fillId="0" borderId="21" xfId="0" applyNumberFormat="1" applyFont="1" applyBorder="1" applyAlignment="1" applyProtection="1">
      <alignment horizontal="center" vertical="center" wrapText="1"/>
    </xf>
    <xf numFmtId="0" fontId="22" fillId="0" borderId="0" xfId="0" applyFont="1" applyAlignment="1" applyProtection="1">
      <alignment horizontal="center" vertical="center"/>
    </xf>
    <xf numFmtId="0" fontId="5" fillId="4" borderId="16" xfId="0" applyFont="1" applyFill="1" applyBorder="1" applyAlignment="1" applyProtection="1">
      <alignment horizontal="right" vertical="center" readingOrder="2"/>
    </xf>
    <xf numFmtId="0" fontId="5" fillId="4" borderId="20" xfId="0" applyFont="1" applyFill="1" applyBorder="1" applyAlignment="1" applyProtection="1">
      <alignment horizontal="right" vertical="center" readingOrder="2"/>
    </xf>
    <xf numFmtId="9" fontId="20" fillId="0" borderId="20" xfId="0" applyNumberFormat="1" applyFont="1" applyBorder="1" applyAlignment="1" applyProtection="1">
      <alignment horizontal="center" vertical="center" wrapText="1"/>
    </xf>
    <xf numFmtId="10" fontId="20" fillId="0" borderId="20" xfId="0" applyNumberFormat="1" applyFont="1" applyBorder="1" applyAlignment="1" applyProtection="1">
      <alignment horizontal="center" vertical="center" wrapText="1"/>
    </xf>
    <xf numFmtId="0" fontId="5" fillId="4" borderId="16" xfId="0" applyFont="1" applyFill="1" applyBorder="1" applyAlignment="1" applyProtection="1">
      <alignment horizontal="right" vertical="center" wrapText="1" readingOrder="2"/>
    </xf>
    <xf numFmtId="0" fontId="5" fillId="4" borderId="20" xfId="0" applyFont="1" applyFill="1" applyBorder="1" applyAlignment="1" applyProtection="1">
      <alignment horizontal="right" vertical="center" wrapText="1" readingOrder="2"/>
    </xf>
    <xf numFmtId="0" fontId="5" fillId="4" borderId="41" xfId="0" applyFont="1" applyFill="1" applyBorder="1" applyAlignment="1" applyProtection="1">
      <alignment horizontal="right" vertical="center" readingOrder="2"/>
    </xf>
    <xf numFmtId="0" fontId="5" fillId="4" borderId="24" xfId="0" applyFont="1" applyFill="1" applyBorder="1" applyAlignment="1" applyProtection="1">
      <alignment horizontal="right" vertical="center" readingOrder="2"/>
    </xf>
    <xf numFmtId="9" fontId="20" fillId="0" borderId="24" xfId="0" applyNumberFormat="1" applyFont="1" applyBorder="1" applyAlignment="1" applyProtection="1">
      <alignment horizontal="center" vertical="center" wrapText="1"/>
    </xf>
    <xf numFmtId="10" fontId="20" fillId="0" borderId="24" xfId="0" applyNumberFormat="1" applyFont="1" applyBorder="1" applyAlignment="1" applyProtection="1">
      <alignment horizontal="center" vertical="center" wrapText="1"/>
    </xf>
    <xf numFmtId="165" fontId="45" fillId="5" borderId="35" xfId="0" applyNumberFormat="1" applyFont="1" applyFill="1" applyBorder="1" applyAlignment="1" applyProtection="1">
      <alignment horizontal="center" vertical="center" wrapText="1"/>
    </xf>
    <xf numFmtId="9" fontId="45" fillId="5" borderId="35" xfId="1" applyFont="1" applyFill="1" applyBorder="1" applyAlignment="1" applyProtection="1">
      <alignment horizontal="center" vertical="center" wrapText="1"/>
    </xf>
    <xf numFmtId="9" fontId="45" fillId="5" borderId="36"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readingOrder="2"/>
    </xf>
    <xf numFmtId="166" fontId="20" fillId="0" borderId="0" xfId="0" applyNumberFormat="1" applyFont="1" applyBorder="1" applyAlignment="1" applyProtection="1">
      <alignment horizontal="right" vertical="center" readingOrder="2"/>
    </xf>
    <xf numFmtId="0" fontId="5" fillId="3" borderId="20" xfId="0" applyFont="1" applyFill="1" applyBorder="1" applyAlignment="1" applyProtection="1">
      <alignment horizontal="center" vertical="center" readingOrder="2"/>
    </xf>
    <xf numFmtId="0" fontId="5" fillId="3" borderId="20" xfId="0" applyFont="1" applyFill="1" applyBorder="1" applyAlignment="1" applyProtection="1">
      <alignment horizontal="center" vertical="center" readingOrder="2"/>
    </xf>
    <xf numFmtId="9" fontId="20" fillId="0" borderId="20" xfId="1" applyFont="1" applyBorder="1" applyAlignment="1" applyProtection="1">
      <alignment horizontal="center" vertical="center" readingOrder="1"/>
    </xf>
    <xf numFmtId="165" fontId="20" fillId="0" borderId="20" xfId="0" applyNumberFormat="1" applyFont="1" applyBorder="1" applyAlignment="1" applyProtection="1">
      <alignment horizontal="center" vertical="center" readingOrder="1"/>
    </xf>
    <xf numFmtId="0" fontId="39" fillId="0" borderId="0" xfId="0" applyFont="1" applyBorder="1" applyAlignment="1" applyProtection="1">
      <alignment horizontal="right" vertical="center" wrapText="1" readingOrder="2"/>
    </xf>
    <xf numFmtId="0" fontId="5" fillId="4" borderId="20" xfId="0" applyFont="1" applyFill="1" applyBorder="1" applyAlignment="1" applyProtection="1">
      <alignment horizontal="right" vertical="center" wrapText="1" readingOrder="2"/>
    </xf>
    <xf numFmtId="0" fontId="39" fillId="0" borderId="0" xfId="0" applyFont="1" applyBorder="1" applyAlignment="1" applyProtection="1">
      <alignment horizontal="right" vertical="center" readingOrder="2"/>
    </xf>
    <xf numFmtId="0" fontId="5" fillId="6" borderId="20" xfId="0" applyFont="1" applyFill="1" applyBorder="1" applyAlignment="1" applyProtection="1">
      <alignment horizontal="center" vertical="center" readingOrder="2"/>
    </xf>
    <xf numFmtId="10" fontId="5" fillId="6" borderId="20" xfId="0" applyNumberFormat="1" applyFont="1" applyFill="1" applyBorder="1" applyAlignment="1" applyProtection="1">
      <alignment horizontal="center" vertical="center" readingOrder="2"/>
    </xf>
    <xf numFmtId="165" fontId="5" fillId="6" borderId="20" xfId="0" applyNumberFormat="1" applyFont="1" applyFill="1" applyBorder="1" applyAlignment="1" applyProtection="1">
      <alignment horizontal="center" vertical="center" readingOrder="1"/>
    </xf>
    <xf numFmtId="0" fontId="39" fillId="0" borderId="0" xfId="0" applyFont="1" applyBorder="1" applyAlignment="1" applyProtection="1">
      <alignment horizontal="center" vertical="center" readingOrder="2"/>
    </xf>
    <xf numFmtId="0" fontId="16" fillId="0" borderId="4" xfId="0" applyFont="1" applyBorder="1" applyAlignment="1" applyProtection="1">
      <alignment horizontal="right" vertical="center" readingOrder="2"/>
    </xf>
    <xf numFmtId="0" fontId="5" fillId="3" borderId="15" xfId="0" applyFont="1" applyFill="1" applyBorder="1" applyAlignment="1" applyProtection="1">
      <alignment horizontal="center" vertical="center" readingOrder="2"/>
    </xf>
    <xf numFmtId="0" fontId="5" fillId="3" borderId="18" xfId="0" applyFont="1" applyFill="1" applyBorder="1" applyAlignment="1" applyProtection="1">
      <alignment horizontal="center" vertical="center" readingOrder="2"/>
    </xf>
    <xf numFmtId="0" fontId="5" fillId="3" borderId="19" xfId="0" applyFont="1" applyFill="1" applyBorder="1" applyAlignment="1" applyProtection="1">
      <alignment horizontal="center" vertical="center" readingOrder="2"/>
    </xf>
    <xf numFmtId="0" fontId="35" fillId="0" borderId="0" xfId="0" applyFont="1" applyBorder="1" applyAlignment="1" applyProtection="1">
      <alignment horizontal="center" vertical="center" wrapText="1" readingOrder="2"/>
    </xf>
    <xf numFmtId="0" fontId="5" fillId="4" borderId="29" xfId="0" applyFont="1" applyFill="1" applyBorder="1" applyAlignment="1" applyProtection="1">
      <alignment horizontal="right" vertical="center" readingOrder="2"/>
    </xf>
    <xf numFmtId="0" fontId="5" fillId="4" borderId="30" xfId="0" applyFont="1" applyFill="1" applyBorder="1" applyAlignment="1" applyProtection="1">
      <alignment horizontal="right" vertical="center" readingOrder="2"/>
    </xf>
    <xf numFmtId="0" fontId="5" fillId="4" borderId="31" xfId="0" applyFont="1" applyFill="1" applyBorder="1" applyAlignment="1" applyProtection="1">
      <alignment horizontal="right" vertical="center" readingOrder="2"/>
    </xf>
    <xf numFmtId="0" fontId="5" fillId="4" borderId="17" xfId="0" applyFont="1" applyFill="1" applyBorder="1" applyAlignment="1" applyProtection="1">
      <alignment horizontal="right" vertical="center" wrapText="1" readingOrder="2"/>
    </xf>
    <xf numFmtId="0" fontId="5" fillId="4" borderId="22" xfId="0" applyFont="1" applyFill="1" applyBorder="1" applyAlignment="1" applyProtection="1">
      <alignment horizontal="right" vertical="center" wrapText="1" readingOrder="2"/>
    </xf>
    <xf numFmtId="0" fontId="5" fillId="0" borderId="4" xfId="0" applyFont="1" applyBorder="1" applyAlignment="1" applyProtection="1">
      <alignment horizontal="right" vertical="center" wrapText="1" readingOrder="2"/>
    </xf>
    <xf numFmtId="0" fontId="5" fillId="0" borderId="0" xfId="0" applyFont="1" applyBorder="1" applyAlignment="1" applyProtection="1">
      <alignment horizontal="right" vertical="center" wrapText="1" readingOrder="2"/>
    </xf>
    <xf numFmtId="0" fontId="5" fillId="0" borderId="0" xfId="0" applyFont="1" applyBorder="1" applyAlignment="1" applyProtection="1">
      <alignment horizontal="right" vertical="center" wrapText="1" readingOrder="2"/>
    </xf>
    <xf numFmtId="0" fontId="5" fillId="0" borderId="0" xfId="0" applyFont="1" applyBorder="1" applyAlignment="1" applyProtection="1">
      <alignment horizontal="right" readingOrder="2"/>
    </xf>
    <xf numFmtId="0" fontId="20" fillId="0" borderId="0" xfId="0" applyFont="1" applyBorder="1" applyAlignment="1" applyProtection="1">
      <alignment horizontal="right" readingOrder="2"/>
    </xf>
    <xf numFmtId="0" fontId="20" fillId="0" borderId="0" xfId="0" applyFont="1" applyBorder="1" applyAlignment="1" applyProtection="1">
      <alignment horizontal="right"/>
    </xf>
    <xf numFmtId="0" fontId="3" fillId="5" borderId="12" xfId="0" applyFont="1" applyFill="1" applyBorder="1" applyAlignment="1" applyProtection="1">
      <alignment horizontal="center" vertical="center" readingOrder="2"/>
    </xf>
    <xf numFmtId="0" fontId="3" fillId="5" borderId="14" xfId="0" applyFont="1" applyFill="1" applyBorder="1" applyAlignment="1" applyProtection="1">
      <alignment horizontal="center" vertical="center" readingOrder="2"/>
    </xf>
    <xf numFmtId="0" fontId="3" fillId="5" borderId="43" xfId="0" applyFont="1" applyFill="1" applyBorder="1" applyAlignment="1" applyProtection="1">
      <alignment horizontal="center" vertical="center" readingOrder="2"/>
    </xf>
  </cellXfs>
  <cellStyles count="4">
    <cellStyle name="Normal" xfId="0" builtinId="0"/>
    <cellStyle name="Normal_גיליון1" xfId="2" xr:uid="{5577372D-2346-428F-AE21-601C3A530D34}"/>
    <cellStyle name="Normal_מ.אזורית_15_ממויין" xfId="3" xr:uid="{77624257-EE5E-455C-AE21-47C18A5E3076}"/>
    <cellStyle name="Percent" xfId="1" builtinId="5"/>
  </cellStyles>
  <dxfs count="26">
    <dxf>
      <fill>
        <patternFill>
          <bgColor theme="5"/>
        </patternFill>
      </fill>
    </dxf>
    <dxf>
      <fill>
        <patternFill>
          <bgColor rgb="FFFF0000"/>
        </patternFill>
      </fill>
    </dxf>
    <dxf>
      <fill>
        <patternFill>
          <bgColor rgb="FF92D050"/>
        </patternFill>
      </fill>
    </dxf>
    <dxf>
      <fill>
        <patternFill>
          <bgColor rgb="FFFF0000"/>
        </patternFill>
      </fill>
    </dxf>
    <dxf>
      <font>
        <color rgb="FF9C0006"/>
      </font>
      <fill>
        <patternFill>
          <bgColor rgb="FFFFC7CE"/>
        </patternFill>
      </fill>
    </dxf>
    <dxf>
      <fill>
        <patternFill>
          <bgColor theme="5"/>
        </patternFill>
      </fill>
    </dxf>
    <dxf>
      <fill>
        <patternFill>
          <bgColor rgb="FF92D05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130174</xdr:colOff>
      <xdr:row>1</xdr:row>
      <xdr:rowOff>17992</xdr:rowOff>
    </xdr:from>
    <xdr:to>
      <xdr:col>5</xdr:col>
      <xdr:colOff>368935</xdr:colOff>
      <xdr:row>6</xdr:row>
      <xdr:rowOff>1058</xdr:rowOff>
    </xdr:to>
    <xdr:pic>
      <xdr:nvPicPr>
        <xdr:cNvPr id="2" name="תמונה 1" descr="http://www.hityashvut.org.il/images/image_64.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2530240" y="208492"/>
          <a:ext cx="5277486" cy="887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6</xdr:col>
      <xdr:colOff>924561</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622064" y="215900"/>
          <a:ext cx="5362152"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821390</xdr:colOff>
      <xdr:row>1</xdr:row>
      <xdr:rowOff>113724</xdr:rowOff>
    </xdr:from>
    <xdr:to>
      <xdr:col>7</xdr:col>
      <xdr:colOff>1440668</xdr:colOff>
      <xdr:row>5</xdr:row>
      <xdr:rowOff>76932</xdr:rowOff>
    </xdr:to>
    <xdr:pic>
      <xdr:nvPicPr>
        <xdr:cNvPr id="2" name="תמונה 1" descr="http://www.hityashvut.org.il/images/image_6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305793988" y="304224"/>
          <a:ext cx="5250809" cy="868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14</xdr:row>
          <xdr:rowOff>171450</xdr:rowOff>
        </xdr:from>
        <xdr:to>
          <xdr:col>2</xdr:col>
          <xdr:colOff>295275</xdr:colOff>
          <xdr:row>15</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1</xdr:col>
      <xdr:colOff>645587</xdr:colOff>
      <xdr:row>0</xdr:row>
      <xdr:rowOff>46567</xdr:rowOff>
    </xdr:from>
    <xdr:to>
      <xdr:col>9</xdr:col>
      <xdr:colOff>447256</xdr:colOff>
      <xdr:row>5</xdr:row>
      <xdr:rowOff>23918</xdr:rowOff>
    </xdr:to>
    <xdr:pic>
      <xdr:nvPicPr>
        <xdr:cNvPr id="30" name="תמונה 29" descr="http://www.hityashvut.org.il/images/image_64.jp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423094" y="46567"/>
          <a:ext cx="5288069" cy="901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14</xdr:row>
          <xdr:rowOff>171450</xdr:rowOff>
        </xdr:from>
        <xdr:to>
          <xdr:col>2</xdr:col>
          <xdr:colOff>295275</xdr:colOff>
          <xdr:row>15</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22</xdr:row>
          <xdr:rowOff>9525</xdr:rowOff>
        </xdr:from>
        <xdr:to>
          <xdr:col>2</xdr:col>
          <xdr:colOff>285750</xdr:colOff>
          <xdr:row>22</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23</xdr:row>
          <xdr:rowOff>0</xdr:rowOff>
        </xdr:from>
        <xdr:to>
          <xdr:col>2</xdr:col>
          <xdr:colOff>285750</xdr:colOff>
          <xdr:row>23</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21</xdr:row>
          <xdr:rowOff>9525</xdr:rowOff>
        </xdr:from>
        <xdr:to>
          <xdr:col>2</xdr:col>
          <xdr:colOff>285750</xdr:colOff>
          <xdr:row>21</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304800</xdr:colOff>
          <xdr:row>18</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0</xdr:rowOff>
        </xdr:from>
        <xdr:to>
          <xdr:col>2</xdr:col>
          <xdr:colOff>295275</xdr:colOff>
          <xdr:row>19</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23</xdr:row>
          <xdr:rowOff>9525</xdr:rowOff>
        </xdr:from>
        <xdr:to>
          <xdr:col>2</xdr:col>
          <xdr:colOff>285750</xdr:colOff>
          <xdr:row>23</xdr:row>
          <xdr:rowOff>257175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24</xdr:row>
          <xdr:rowOff>19050</xdr:rowOff>
        </xdr:from>
        <xdr:to>
          <xdr:col>2</xdr:col>
          <xdr:colOff>295275</xdr:colOff>
          <xdr:row>24</xdr:row>
          <xdr:rowOff>257175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25</xdr:row>
          <xdr:rowOff>19050</xdr:rowOff>
        </xdr:from>
        <xdr:to>
          <xdr:col>2</xdr:col>
          <xdr:colOff>295275</xdr:colOff>
          <xdr:row>25</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26</xdr:row>
          <xdr:rowOff>19050</xdr:rowOff>
        </xdr:from>
        <xdr:to>
          <xdr:col>2</xdr:col>
          <xdr:colOff>295275</xdr:colOff>
          <xdr:row>26</xdr:row>
          <xdr:rowOff>257175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27</xdr:row>
          <xdr:rowOff>0</xdr:rowOff>
        </xdr:from>
        <xdr:to>
          <xdr:col>2</xdr:col>
          <xdr:colOff>304800</xdr:colOff>
          <xdr:row>27</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27</xdr:row>
          <xdr:rowOff>19050</xdr:rowOff>
        </xdr:from>
        <xdr:to>
          <xdr:col>2</xdr:col>
          <xdr:colOff>304800</xdr:colOff>
          <xdr:row>27</xdr:row>
          <xdr:rowOff>257175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29</xdr:row>
          <xdr:rowOff>19050</xdr:rowOff>
        </xdr:from>
        <xdr:to>
          <xdr:col>2</xdr:col>
          <xdr:colOff>304800</xdr:colOff>
          <xdr:row>29</xdr:row>
          <xdr:rowOff>257175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30</xdr:row>
          <xdr:rowOff>19050</xdr:rowOff>
        </xdr:from>
        <xdr:to>
          <xdr:col>2</xdr:col>
          <xdr:colOff>304800</xdr:colOff>
          <xdr:row>30</xdr:row>
          <xdr:rowOff>257175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32</xdr:row>
          <xdr:rowOff>19050</xdr:rowOff>
        </xdr:from>
        <xdr:to>
          <xdr:col>2</xdr:col>
          <xdr:colOff>304800</xdr:colOff>
          <xdr:row>32</xdr:row>
          <xdr:rowOff>257175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0</xdr:rowOff>
        </xdr:from>
        <xdr:to>
          <xdr:col>2</xdr:col>
          <xdr:colOff>304800</xdr:colOff>
          <xdr:row>19</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0</xdr:rowOff>
        </xdr:from>
        <xdr:to>
          <xdr:col>2</xdr:col>
          <xdr:colOff>295275</xdr:colOff>
          <xdr:row>19</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30</xdr:row>
          <xdr:rowOff>19050</xdr:rowOff>
        </xdr:from>
        <xdr:to>
          <xdr:col>2</xdr:col>
          <xdr:colOff>304800</xdr:colOff>
          <xdr:row>30</xdr:row>
          <xdr:rowOff>257175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31</xdr:row>
          <xdr:rowOff>19050</xdr:rowOff>
        </xdr:from>
        <xdr:to>
          <xdr:col>2</xdr:col>
          <xdr:colOff>304800</xdr:colOff>
          <xdr:row>31</xdr:row>
          <xdr:rowOff>257175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28</xdr:row>
          <xdr:rowOff>19050</xdr:rowOff>
        </xdr:from>
        <xdr:to>
          <xdr:col>2</xdr:col>
          <xdr:colOff>295275</xdr:colOff>
          <xdr:row>28</xdr:row>
          <xdr:rowOff>257175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133350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16</xdr:row>
          <xdr:rowOff>171450</xdr:rowOff>
        </xdr:from>
        <xdr:to>
          <xdr:col>2</xdr:col>
          <xdr:colOff>295275</xdr:colOff>
          <xdr:row>17</xdr:row>
          <xdr:rowOff>133350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295275</xdr:colOff>
          <xdr:row>20</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304800</xdr:colOff>
          <xdr:row>20</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0</xdr:rowOff>
        </xdr:from>
        <xdr:to>
          <xdr:col>2</xdr:col>
          <xdr:colOff>295275</xdr:colOff>
          <xdr:row>20</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831F8B-C257-49F8-BB0B-EADB96ACEA5D}" name="טבלה13" displayName="טבלה13" ref="L4:O62" totalsRowShown="0" headerRowDxfId="25" dataDxfId="23" headerRowBorderDxfId="24" tableBorderDxfId="22" totalsRowBorderDxfId="21">
  <autoFilter ref="L4:O62" xr:uid="{3A886071-CCE7-494B-B52C-09219D3D8983}"/>
  <sortState xmlns:xlrd2="http://schemas.microsoft.com/office/spreadsheetml/2017/richdata2" ref="L5:O62">
    <sortCondition ref="O2:O60"/>
  </sortState>
  <tableColumns count="4">
    <tableColumn id="1" xr3:uid="{9D1097D2-9421-42E2-A351-FA6E0190B938}" name="שם הרשות" dataDxfId="20"/>
    <tableColumn id="2" xr3:uid="{E2AEA174-F7B9-46D1-816A-5F3208E4F161}" name="מרחב" dataDxfId="19" dataCellStyle="Normal_גיליון1"/>
    <tableColumn id="3" xr3:uid="{98C80C45-DEF1-4969-9480-231698BD11AA}" name="מדד פריפריאלי" dataDxfId="18"/>
    <tableColumn id="4" xr3:uid="{5CAA8A92-00BC-461E-A105-98DBD29B23DA}" name="אשכול חברתי כלכלי" dataDxfId="17"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889301-5246-426C-B48D-A896843348EF}" name="טבלה2" displayName="טבלה2" ref="V4:W1016" totalsRowShown="0" headerRowDxfId="16" dataDxfId="15" tableBorderDxfId="14">
  <autoFilter ref="V4:W1016" xr:uid="{16FACF62-B028-488F-B59B-08DD101BF210}"/>
  <tableColumns count="2">
    <tableColumn id="1" xr3:uid="{A198ACEA-290F-4A07-862D-50F5EE585ABF}" name="יישוב " dataDxfId="13"/>
    <tableColumn id="2" xr3:uid="{747F4C3C-2B85-4BCA-BB6B-BCBC7DE245F0}" name="מדד חברתי-כלכלי יישוב" dataDxfId="12"/>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rightToLeft="1" topLeftCell="A7" workbookViewId="0">
      <selection activeCell="C21" sqref="C21:D21"/>
    </sheetView>
  </sheetViews>
  <sheetFormatPr defaultRowHeight="14.25" x14ac:dyDescent="0.2"/>
  <cols>
    <col min="1" max="1" width="5.62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
      <c r="B2" s="2"/>
      <c r="C2" s="2"/>
      <c r="D2" s="2"/>
      <c r="E2" s="2"/>
      <c r="F2" s="2"/>
      <c r="G2" s="3"/>
    </row>
    <row r="3" spans="1:7" x14ac:dyDescent="0.2">
      <c r="A3" s="4"/>
      <c r="B3" s="5"/>
      <c r="C3" s="5"/>
      <c r="D3" s="5"/>
      <c r="E3" s="5"/>
      <c r="F3" s="5"/>
      <c r="G3" s="6"/>
    </row>
    <row r="4" spans="1:7" x14ac:dyDescent="0.2">
      <c r="A4" s="4"/>
      <c r="B4" s="5"/>
      <c r="C4" s="5"/>
      <c r="D4" s="5"/>
      <c r="E4" s="5"/>
      <c r="F4" s="5"/>
      <c r="G4" s="6"/>
    </row>
    <row r="5" spans="1:7" x14ac:dyDescent="0.2">
      <c r="A5" s="4"/>
      <c r="B5" s="5"/>
      <c r="C5" s="5"/>
      <c r="D5" s="5"/>
      <c r="E5" s="5"/>
      <c r="F5" s="5"/>
      <c r="G5" s="6"/>
    </row>
    <row r="6" spans="1:7" x14ac:dyDescent="0.2">
      <c r="A6" s="4"/>
      <c r="B6" s="5"/>
      <c r="C6" s="5"/>
      <c r="D6" s="5"/>
      <c r="E6" s="5"/>
      <c r="F6" s="5"/>
      <c r="G6" s="6"/>
    </row>
    <row r="7" spans="1:7" x14ac:dyDescent="0.2">
      <c r="A7" s="4"/>
      <c r="B7" s="5"/>
      <c r="C7" s="5"/>
      <c r="D7" s="5"/>
      <c r="E7" s="5"/>
      <c r="F7" s="5"/>
      <c r="G7" s="6"/>
    </row>
    <row r="8" spans="1:7" ht="15" x14ac:dyDescent="0.2">
      <c r="A8" s="4"/>
      <c r="B8" s="5"/>
      <c r="C8" s="5"/>
      <c r="D8" s="5"/>
      <c r="E8" s="5"/>
      <c r="F8" s="7" t="s">
        <v>0</v>
      </c>
      <c r="G8" s="8" t="s">
        <v>1</v>
      </c>
    </row>
    <row r="9" spans="1:7" ht="12" customHeight="1" x14ac:dyDescent="0.2">
      <c r="A9" s="4"/>
      <c r="B9" s="5"/>
      <c r="C9" s="5"/>
      <c r="D9" s="5"/>
      <c r="E9" s="5"/>
      <c r="F9" s="5"/>
      <c r="G9" s="6"/>
    </row>
    <row r="10" spans="1:7" ht="22.15" customHeight="1" x14ac:dyDescent="0.25">
      <c r="A10" s="9"/>
      <c r="B10" s="203" t="s">
        <v>2</v>
      </c>
      <c r="C10" s="203"/>
      <c r="D10" s="203"/>
      <c r="E10" s="203"/>
      <c r="F10" s="203"/>
      <c r="G10" s="204"/>
    </row>
    <row r="11" spans="1:7" ht="11.45" customHeight="1" x14ac:dyDescent="0.25">
      <c r="A11" s="9"/>
      <c r="B11" s="10"/>
      <c r="C11" s="11"/>
      <c r="D11" s="11"/>
      <c r="E11" s="11"/>
      <c r="F11" s="11"/>
      <c r="G11" s="12"/>
    </row>
    <row r="12" spans="1:7" ht="19.5" thickBot="1" x14ac:dyDescent="0.35">
      <c r="A12" s="9"/>
      <c r="B12" s="192" t="s">
        <v>3</v>
      </c>
      <c r="C12" s="192"/>
      <c r="D12" s="192"/>
      <c r="E12" s="192"/>
      <c r="F12" s="192"/>
      <c r="G12" s="193"/>
    </row>
    <row r="13" spans="1:7" ht="15.75" x14ac:dyDescent="0.25">
      <c r="A13" s="13"/>
      <c r="B13" s="205" t="s">
        <v>4</v>
      </c>
      <c r="C13" s="207"/>
      <c r="D13" s="197"/>
      <c r="E13" s="197"/>
      <c r="F13" s="197"/>
      <c r="G13" s="198"/>
    </row>
    <row r="14" spans="1:7" ht="16.5" thickBot="1" x14ac:dyDescent="0.3">
      <c r="A14" s="13"/>
      <c r="B14" s="206"/>
      <c r="C14" s="208"/>
      <c r="D14" s="209"/>
      <c r="E14" s="209"/>
      <c r="F14" s="209"/>
      <c r="G14" s="210"/>
    </row>
    <row r="15" spans="1:7" ht="32.25" thickBot="1" x14ac:dyDescent="0.3">
      <c r="A15" s="13"/>
      <c r="B15" s="14" t="s">
        <v>5</v>
      </c>
      <c r="C15" s="211" t="s">
        <v>1</v>
      </c>
      <c r="D15" s="212"/>
      <c r="E15" s="14" t="s">
        <v>6</v>
      </c>
      <c r="F15" s="199" t="s">
        <v>7</v>
      </c>
      <c r="G15" s="189"/>
    </row>
    <row r="16" spans="1:7" ht="16.5" thickBot="1" x14ac:dyDescent="0.3">
      <c r="A16" s="13"/>
      <c r="B16" s="15"/>
      <c r="C16" s="16"/>
      <c r="D16" s="16"/>
      <c r="E16" s="16"/>
      <c r="F16" s="16"/>
      <c r="G16" s="17"/>
    </row>
    <row r="17" spans="1:7" ht="16.5" thickBot="1" x14ac:dyDescent="0.3">
      <c r="A17" s="13"/>
      <c r="B17" s="18" t="s">
        <v>8</v>
      </c>
      <c r="C17" s="202"/>
      <c r="D17" s="201"/>
      <c r="E17" s="18" t="s">
        <v>9</v>
      </c>
      <c r="F17" s="202"/>
      <c r="G17" s="201"/>
    </row>
    <row r="18" spans="1:7" ht="32.25" thickBot="1" x14ac:dyDescent="0.3">
      <c r="A18" s="13"/>
      <c r="B18" s="14" t="s">
        <v>10</v>
      </c>
      <c r="C18" s="213"/>
      <c r="D18" s="214"/>
      <c r="E18" s="14" t="s">
        <v>11</v>
      </c>
      <c r="F18" s="215"/>
      <c r="G18" s="214"/>
    </row>
    <row r="19" spans="1:7" ht="12.75" customHeight="1" x14ac:dyDescent="0.25">
      <c r="A19" s="13"/>
      <c r="B19" s="15"/>
      <c r="C19" s="15"/>
      <c r="D19" s="15"/>
      <c r="E19" s="15"/>
      <c r="F19" s="15"/>
      <c r="G19" s="19"/>
    </row>
    <row r="20" spans="1:7" ht="19.5" thickBot="1" x14ac:dyDescent="0.35">
      <c r="A20" s="13"/>
      <c r="B20" s="192" t="s">
        <v>12</v>
      </c>
      <c r="C20" s="192"/>
      <c r="D20" s="192"/>
      <c r="E20" s="192"/>
      <c r="F20" s="192"/>
      <c r="G20" s="193"/>
    </row>
    <row r="21" spans="1:7" ht="16.5" thickBot="1" x14ac:dyDescent="0.3">
      <c r="A21" s="13"/>
      <c r="B21" s="18" t="s">
        <v>13</v>
      </c>
      <c r="C21" s="200"/>
      <c r="D21" s="201"/>
      <c r="E21" s="18" t="s">
        <v>14</v>
      </c>
      <c r="F21" s="202"/>
      <c r="G21" s="201"/>
    </row>
    <row r="22" spans="1:7" ht="16.5" thickBot="1" x14ac:dyDescent="0.3">
      <c r="A22" s="13"/>
      <c r="B22" s="14" t="s">
        <v>15</v>
      </c>
      <c r="C22" s="186" t="s">
        <v>16</v>
      </c>
      <c r="D22" s="187"/>
      <c r="E22" s="14" t="s">
        <v>17</v>
      </c>
      <c r="F22" s="188" t="s">
        <v>18</v>
      </c>
      <c r="G22" s="189"/>
    </row>
    <row r="23" spans="1:7" ht="16.5" thickBot="1" x14ac:dyDescent="0.3">
      <c r="A23" s="13"/>
      <c r="B23" s="20" t="s">
        <v>19</v>
      </c>
      <c r="C23" s="190"/>
      <c r="D23" s="190"/>
      <c r="E23" s="190"/>
      <c r="F23" s="190"/>
      <c r="G23" s="191"/>
    </row>
    <row r="24" spans="1:7" ht="15.75" x14ac:dyDescent="0.25">
      <c r="A24" s="13"/>
      <c r="B24" s="15"/>
      <c r="C24" s="15"/>
      <c r="D24" s="15"/>
      <c r="E24" s="15"/>
      <c r="F24" s="15"/>
      <c r="G24" s="19"/>
    </row>
    <row r="25" spans="1:7" ht="19.5" thickBot="1" x14ac:dyDescent="0.35">
      <c r="A25" s="13"/>
      <c r="B25" s="192" t="s">
        <v>20</v>
      </c>
      <c r="C25" s="192"/>
      <c r="D25" s="192"/>
      <c r="E25" s="192"/>
      <c r="F25" s="192"/>
      <c r="G25" s="193"/>
    </row>
    <row r="26" spans="1:7" ht="32.25" thickBot="1" x14ac:dyDescent="0.3">
      <c r="A26" s="13"/>
      <c r="B26" s="18" t="s">
        <v>21</v>
      </c>
      <c r="C26" s="194"/>
      <c r="D26" s="195"/>
      <c r="E26" s="195"/>
      <c r="F26" s="195"/>
      <c r="G26" s="196"/>
    </row>
    <row r="27" spans="1:7" ht="32.25" thickBot="1" x14ac:dyDescent="0.3">
      <c r="A27" s="13"/>
      <c r="B27" s="18" t="s">
        <v>22</v>
      </c>
      <c r="C27" s="197"/>
      <c r="D27" s="197"/>
      <c r="E27" s="197"/>
      <c r="F27" s="197"/>
      <c r="G27" s="198"/>
    </row>
    <row r="28" spans="1:7" ht="31.5" customHeight="1" thickBot="1" x14ac:dyDescent="0.3">
      <c r="A28" s="13"/>
      <c r="B28" s="14" t="s">
        <v>23</v>
      </c>
      <c r="C28" s="199"/>
      <c r="D28" s="199"/>
      <c r="E28" s="199"/>
      <c r="F28" s="199"/>
      <c r="G28" s="189"/>
    </row>
    <row r="29" spans="1:7" ht="12.75" customHeight="1" x14ac:dyDescent="0.25">
      <c r="A29" s="13"/>
      <c r="B29" s="21"/>
      <c r="C29" s="11"/>
      <c r="D29" s="11"/>
      <c r="E29" s="11"/>
      <c r="F29" s="11"/>
      <c r="G29" s="12"/>
    </row>
    <row r="30" spans="1:7" ht="30" customHeight="1" x14ac:dyDescent="0.2">
      <c r="A30" s="22" t="s">
        <v>24</v>
      </c>
      <c r="B30" s="181" t="s">
        <v>25</v>
      </c>
      <c r="C30" s="181"/>
      <c r="D30" s="181"/>
      <c r="E30" s="181"/>
      <c r="F30" s="181"/>
      <c r="G30" s="182"/>
    </row>
    <row r="31" spans="1:7" ht="15.75" customHeight="1" x14ac:dyDescent="0.2">
      <c r="A31" s="22" t="s">
        <v>26</v>
      </c>
      <c r="B31" s="181" t="s">
        <v>27</v>
      </c>
      <c r="C31" s="181"/>
      <c r="D31" s="181"/>
      <c r="E31" s="181"/>
      <c r="F31" s="181"/>
      <c r="G31" s="182"/>
    </row>
    <row r="32" spans="1:7" ht="15.75" x14ac:dyDescent="0.2">
      <c r="A32" s="22"/>
      <c r="B32" s="181" t="s">
        <v>28</v>
      </c>
      <c r="C32" s="181"/>
      <c r="D32" s="181"/>
      <c r="E32" s="181"/>
      <c r="F32" s="181"/>
      <c r="G32" s="182"/>
    </row>
    <row r="33" spans="1:7" ht="18" customHeight="1" x14ac:dyDescent="0.2">
      <c r="A33" s="22"/>
      <c r="B33" s="181" t="s">
        <v>29</v>
      </c>
      <c r="C33" s="181"/>
      <c r="D33" s="181"/>
      <c r="E33" s="181"/>
      <c r="F33" s="181"/>
      <c r="G33" s="182"/>
    </row>
    <row r="34" spans="1:7" ht="30" customHeight="1" x14ac:dyDescent="0.2">
      <c r="A34" s="22" t="s">
        <v>30</v>
      </c>
      <c r="B34" s="181" t="s">
        <v>31</v>
      </c>
      <c r="C34" s="181"/>
      <c r="D34" s="181"/>
      <c r="E34" s="181"/>
      <c r="F34" s="181"/>
      <c r="G34" s="182"/>
    </row>
    <row r="35" spans="1:7" ht="44.25" customHeight="1" x14ac:dyDescent="0.2">
      <c r="A35" s="22" t="s">
        <v>32</v>
      </c>
      <c r="B35" s="181" t="s">
        <v>33</v>
      </c>
      <c r="C35" s="181"/>
      <c r="D35" s="181"/>
      <c r="E35" s="181"/>
      <c r="F35" s="181"/>
      <c r="G35" s="182"/>
    </row>
    <row r="36" spans="1:7" ht="49.15" customHeight="1" x14ac:dyDescent="0.2">
      <c r="A36" s="22" t="s">
        <v>34</v>
      </c>
      <c r="B36" s="181" t="s">
        <v>35</v>
      </c>
      <c r="C36" s="181"/>
      <c r="D36" s="181"/>
      <c r="E36" s="181"/>
      <c r="F36" s="181"/>
      <c r="G36" s="182"/>
    </row>
    <row r="37" spans="1:7" ht="45.75" customHeight="1" x14ac:dyDescent="0.2">
      <c r="A37" s="22" t="s">
        <v>36</v>
      </c>
      <c r="B37" s="181" t="s">
        <v>37</v>
      </c>
      <c r="C37" s="181"/>
      <c r="D37" s="181"/>
      <c r="E37" s="181"/>
      <c r="F37" s="181"/>
      <c r="G37" s="182"/>
    </row>
    <row r="38" spans="1:7" ht="15.75" x14ac:dyDescent="0.2">
      <c r="A38" s="23"/>
      <c r="B38" s="181"/>
      <c r="C38" s="181"/>
      <c r="D38" s="181"/>
      <c r="E38" s="181"/>
      <c r="F38" s="181"/>
      <c r="G38" s="182"/>
    </row>
    <row r="39" spans="1:7" ht="15" customHeight="1" x14ac:dyDescent="0.2">
      <c r="A39" s="183" t="s">
        <v>38</v>
      </c>
      <c r="B39" s="184"/>
      <c r="C39" s="184"/>
      <c r="D39" s="184"/>
      <c r="E39" s="184"/>
      <c r="F39" s="184"/>
      <c r="G39" s="185"/>
    </row>
    <row r="40" spans="1:7" ht="15.75" x14ac:dyDescent="0.25">
      <c r="A40" s="24"/>
      <c r="B40" s="25"/>
      <c r="C40" s="25"/>
      <c r="D40" s="25"/>
      <c r="E40" s="25"/>
      <c r="F40" s="25"/>
      <c r="G40" s="26"/>
    </row>
    <row r="41" spans="1:7" ht="15.75" x14ac:dyDescent="0.25">
      <c r="A41" s="27" t="s">
        <v>39</v>
      </c>
      <c r="B41" s="28"/>
      <c r="C41" s="29" t="s">
        <v>39</v>
      </c>
      <c r="D41" s="28"/>
      <c r="E41" s="29" t="s">
        <v>39</v>
      </c>
      <c r="F41" s="29" t="s">
        <v>39</v>
      </c>
      <c r="G41" s="30"/>
    </row>
    <row r="42" spans="1:7" ht="15.75" x14ac:dyDescent="0.25">
      <c r="A42" s="31" t="s">
        <v>40</v>
      </c>
      <c r="B42" s="28"/>
      <c r="C42" s="32" t="s">
        <v>41</v>
      </c>
      <c r="D42" s="33"/>
      <c r="E42" s="32" t="s">
        <v>42</v>
      </c>
      <c r="F42" s="32" t="s">
        <v>43</v>
      </c>
      <c r="G42" s="34"/>
    </row>
    <row r="43" spans="1:7" ht="15.75" x14ac:dyDescent="0.25">
      <c r="A43" s="35"/>
      <c r="B43" s="28"/>
      <c r="C43" s="36" t="s">
        <v>44</v>
      </c>
      <c r="D43" s="33"/>
      <c r="E43" s="33"/>
      <c r="F43" s="33"/>
      <c r="G43" s="34"/>
    </row>
    <row r="44" spans="1:7" ht="15.75" x14ac:dyDescent="0.25">
      <c r="A44" s="35"/>
      <c r="B44" s="28"/>
      <c r="C44" s="28"/>
      <c r="D44" s="28"/>
      <c r="E44" s="29"/>
      <c r="F44" s="28"/>
      <c r="G44" s="30"/>
    </row>
    <row r="45" spans="1:7" ht="15.75" x14ac:dyDescent="0.25">
      <c r="A45" s="27" t="s">
        <v>39</v>
      </c>
      <c r="B45" s="28"/>
      <c r="C45" s="29" t="s">
        <v>39</v>
      </c>
      <c r="D45" s="28"/>
      <c r="E45" s="29" t="s">
        <v>39</v>
      </c>
      <c r="F45" s="29" t="s">
        <v>39</v>
      </c>
      <c r="G45" s="34"/>
    </row>
    <row r="46" spans="1:7" ht="15.75" x14ac:dyDescent="0.25">
      <c r="A46" s="31" t="s">
        <v>40</v>
      </c>
      <c r="B46" s="28"/>
      <c r="C46" s="32" t="s">
        <v>41</v>
      </c>
      <c r="D46" s="33"/>
      <c r="E46" s="32" t="s">
        <v>42</v>
      </c>
      <c r="F46" s="32" t="s">
        <v>45</v>
      </c>
      <c r="G46" s="37"/>
    </row>
    <row r="47" spans="1:7" ht="15.75" x14ac:dyDescent="0.25">
      <c r="A47" s="38"/>
      <c r="B47" s="39"/>
      <c r="C47" s="40" t="s">
        <v>46</v>
      </c>
      <c r="D47" s="41"/>
      <c r="E47" s="41"/>
      <c r="F47" s="41"/>
      <c r="G47" s="42"/>
    </row>
    <row r="48" spans="1:7" ht="15" thickBot="1" x14ac:dyDescent="0.25">
      <c r="A48" s="43"/>
      <c r="B48" s="44"/>
      <c r="C48" s="44"/>
      <c r="D48" s="44"/>
      <c r="E48" s="44"/>
      <c r="F48" s="44"/>
      <c r="G48" s="45"/>
    </row>
  </sheetData>
  <mergeCells count="30">
    <mergeCell ref="C21:D21"/>
    <mergeCell ref="F21:G21"/>
    <mergeCell ref="B10:G10"/>
    <mergeCell ref="B12:G12"/>
    <mergeCell ref="B13:B14"/>
    <mergeCell ref="C13:G14"/>
    <mergeCell ref="C15:D15"/>
    <mergeCell ref="F15:G15"/>
    <mergeCell ref="C17:D17"/>
    <mergeCell ref="F17:G17"/>
    <mergeCell ref="C18:D18"/>
    <mergeCell ref="F18:G18"/>
    <mergeCell ref="B20:G20"/>
    <mergeCell ref="B34:G34"/>
    <mergeCell ref="C22:D22"/>
    <mergeCell ref="F22:G22"/>
    <mergeCell ref="C23:G23"/>
    <mergeCell ref="B25:G25"/>
    <mergeCell ref="C26:G26"/>
    <mergeCell ref="C27:G27"/>
    <mergeCell ref="C28:G28"/>
    <mergeCell ref="B30:G30"/>
    <mergeCell ref="B31:G31"/>
    <mergeCell ref="B32:G32"/>
    <mergeCell ref="B33:G33"/>
    <mergeCell ref="B35:G35"/>
    <mergeCell ref="B36:G36"/>
    <mergeCell ref="B37:G37"/>
    <mergeCell ref="B38:G38"/>
    <mergeCell ref="A39:G39"/>
  </mergeCells>
  <dataValidations count="3">
    <dataValidation type="list" allowBlank="1" showInputMessage="1" showErrorMessage="1" sqref="F15:G15" xr:uid="{00000000-0002-0000-0000-000000000000}">
      <formula1>"צפון, דרום, מרכז"</formula1>
    </dataValidation>
    <dataValidation type="list" allowBlank="1" showInputMessage="1" showErrorMessage="1" sqref="C27:G27" xr:uid="{00000000-0002-0000-0000-000001000000}">
      <formula1>shem_mispar2</formula1>
    </dataValidation>
    <dataValidation type="list" allowBlank="1" showInputMessage="1" showErrorMessage="1" sqref="C26:G26" xr:uid="{00000000-0002-0000-0000-000002000000}">
      <formula1>BANK</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
  <sheetViews>
    <sheetView rightToLeft="1" topLeftCell="A22" workbookViewId="0">
      <selection activeCell="C13" sqref="C13:F13"/>
    </sheetView>
  </sheetViews>
  <sheetFormatPr defaultRowHeight="14.25" x14ac:dyDescent="0.2"/>
  <cols>
    <col min="2" max="2" width="15.25" customWidth="1"/>
    <col min="3" max="3" width="8" customWidth="1"/>
    <col min="6" max="6" width="21.875" customWidth="1"/>
    <col min="7" max="7" width="13.375" customWidth="1"/>
    <col min="8" max="8" width="7.5" customWidth="1"/>
    <col min="9" max="9" width="7.375" customWidth="1"/>
    <col min="10" max="10" width="1.375" customWidth="1"/>
  </cols>
  <sheetData>
    <row r="1" spans="1:10" s="5" customFormat="1" ht="15" thickBot="1" x14ac:dyDescent="0.25"/>
    <row r="2" spans="1:10" x14ac:dyDescent="0.2">
      <c r="A2" s="1"/>
      <c r="B2" s="2"/>
      <c r="C2" s="2"/>
      <c r="D2" s="2"/>
      <c r="E2" s="2"/>
      <c r="F2" s="2"/>
      <c r="G2" s="2"/>
      <c r="H2" s="2"/>
      <c r="I2" s="2"/>
      <c r="J2" s="3"/>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5"/>
      <c r="C5" s="5"/>
      <c r="D5" s="5"/>
      <c r="E5" s="5"/>
      <c r="F5" s="5"/>
      <c r="G5" s="5"/>
      <c r="H5" s="5"/>
      <c r="I5" s="5"/>
      <c r="J5" s="6"/>
    </row>
    <row r="6" spans="1:10" x14ac:dyDescent="0.2">
      <c r="A6" s="4"/>
      <c r="B6" s="5"/>
      <c r="C6" s="5"/>
      <c r="D6" s="5"/>
      <c r="E6" s="5"/>
      <c r="F6" s="5"/>
      <c r="G6" s="5"/>
      <c r="H6" s="5"/>
      <c r="I6" s="5"/>
      <c r="J6" s="6"/>
    </row>
    <row r="7" spans="1:10" x14ac:dyDescent="0.2">
      <c r="A7" s="4"/>
      <c r="B7" s="5"/>
      <c r="C7" s="5"/>
      <c r="D7" s="5"/>
      <c r="E7" s="5"/>
      <c r="F7" s="5"/>
      <c r="G7" s="5"/>
      <c r="H7" s="5"/>
      <c r="I7" s="5"/>
      <c r="J7" s="6"/>
    </row>
    <row r="8" spans="1:10" ht="16.5" thickBot="1" x14ac:dyDescent="0.25">
      <c r="A8" s="46"/>
      <c r="B8" s="47"/>
      <c r="C8" s="48"/>
      <c r="D8" s="48"/>
      <c r="E8" s="48"/>
      <c r="F8" s="47"/>
      <c r="G8" s="49" t="s">
        <v>0</v>
      </c>
      <c r="H8" s="216" t="s">
        <v>1</v>
      </c>
      <c r="I8" s="216"/>
      <c r="J8" s="50"/>
    </row>
    <row r="9" spans="1:10" ht="15" x14ac:dyDescent="0.2">
      <c r="A9" s="46"/>
      <c r="B9" s="47"/>
      <c r="C9" s="48"/>
      <c r="D9" s="48"/>
      <c r="E9" s="48"/>
      <c r="F9" s="47"/>
      <c r="G9" s="48"/>
      <c r="H9" s="48"/>
      <c r="I9" s="48"/>
      <c r="J9" s="51"/>
    </row>
    <row r="10" spans="1:10" ht="20.25" x14ac:dyDescent="0.2">
      <c r="A10" s="46"/>
      <c r="B10" s="217" t="s">
        <v>47</v>
      </c>
      <c r="C10" s="217"/>
      <c r="D10" s="217"/>
      <c r="E10" s="217"/>
      <c r="F10" s="217"/>
      <c r="G10" s="217"/>
      <c r="H10" s="217"/>
      <c r="I10" s="217"/>
      <c r="J10" s="51"/>
    </row>
    <row r="11" spans="1:10" ht="15.75" x14ac:dyDescent="0.2">
      <c r="A11" s="46"/>
      <c r="B11" s="52"/>
      <c r="C11" s="48"/>
      <c r="D11" s="48"/>
      <c r="E11" s="48"/>
      <c r="F11" s="47"/>
      <c r="G11" s="48"/>
      <c r="H11" s="48"/>
      <c r="I11" s="48"/>
      <c r="J11" s="51"/>
    </row>
    <row r="12" spans="1:10" ht="19.5" thickBot="1" x14ac:dyDescent="0.25">
      <c r="A12" s="53"/>
      <c r="B12" s="54" t="s">
        <v>48</v>
      </c>
      <c r="C12" s="55"/>
      <c r="D12" s="55"/>
      <c r="E12" s="55"/>
      <c r="F12" s="55"/>
      <c r="G12" s="55"/>
      <c r="H12" s="55"/>
      <c r="I12" s="55"/>
      <c r="J12" s="56"/>
    </row>
    <row r="13" spans="1:10" ht="32.25" thickBot="1" x14ac:dyDescent="0.25">
      <c r="A13" s="53"/>
      <c r="B13" s="14" t="s">
        <v>49</v>
      </c>
      <c r="C13" s="218"/>
      <c r="D13" s="219"/>
      <c r="E13" s="219"/>
      <c r="F13" s="220"/>
      <c r="G13" s="57" t="s">
        <v>50</v>
      </c>
      <c r="H13" s="218"/>
      <c r="I13" s="220"/>
      <c r="J13" s="56"/>
    </row>
    <row r="14" spans="1:10" ht="19.5" thickBot="1" x14ac:dyDescent="0.25">
      <c r="A14" s="53"/>
      <c r="B14" s="58"/>
      <c r="C14" s="55"/>
      <c r="D14" s="55"/>
      <c r="E14" s="55"/>
      <c r="F14" s="59"/>
      <c r="G14" s="59"/>
      <c r="H14" s="59"/>
      <c r="I14" s="59"/>
      <c r="J14" s="56"/>
    </row>
    <row r="15" spans="1:10" ht="25.5" customHeight="1" thickBot="1" x14ac:dyDescent="0.25">
      <c r="A15" s="53"/>
      <c r="B15" s="60" t="s">
        <v>51</v>
      </c>
      <c r="C15" s="219"/>
      <c r="D15" s="220"/>
      <c r="E15" s="60" t="s">
        <v>52</v>
      </c>
      <c r="F15" s="61"/>
      <c r="G15" s="62" t="s">
        <v>53</v>
      </c>
      <c r="H15" s="218"/>
      <c r="I15" s="220"/>
      <c r="J15" s="56"/>
    </row>
    <row r="16" spans="1:10" ht="16.5" thickBot="1" x14ac:dyDescent="0.25">
      <c r="A16" s="53"/>
      <c r="B16" s="63"/>
      <c r="C16" s="59"/>
      <c r="D16" s="59"/>
      <c r="E16" s="59"/>
      <c r="F16" s="59"/>
      <c r="G16" s="59"/>
      <c r="H16" s="59"/>
      <c r="I16" s="59"/>
      <c r="J16" s="56"/>
    </row>
    <row r="17" spans="1:10" ht="32.25" thickBot="1" x14ac:dyDescent="0.25">
      <c r="A17" s="53"/>
      <c r="B17" s="60" t="s">
        <v>54</v>
      </c>
      <c r="C17" s="219"/>
      <c r="D17" s="220"/>
      <c r="E17" s="14" t="s">
        <v>55</v>
      </c>
      <c r="F17" s="64"/>
      <c r="G17" s="60" t="s">
        <v>56</v>
      </c>
      <c r="H17" s="218"/>
      <c r="I17" s="220"/>
      <c r="J17" s="56"/>
    </row>
    <row r="18" spans="1:10" ht="15.75" x14ac:dyDescent="0.2">
      <c r="A18" s="53"/>
      <c r="B18" s="65"/>
      <c r="C18" s="66"/>
      <c r="D18" s="66"/>
      <c r="E18" s="65"/>
      <c r="F18" s="67"/>
      <c r="G18" s="65"/>
      <c r="H18" s="66"/>
      <c r="I18" s="66"/>
      <c r="J18" s="56"/>
    </row>
    <row r="19" spans="1:10" ht="19.5" thickBot="1" x14ac:dyDescent="0.25">
      <c r="A19" s="53"/>
      <c r="B19" s="58" t="s">
        <v>57</v>
      </c>
      <c r="C19" s="55"/>
      <c r="D19" s="55"/>
      <c r="E19" s="55"/>
      <c r="F19" s="59"/>
      <c r="G19" s="59"/>
      <c r="H19" s="59"/>
      <c r="I19" s="59"/>
      <c r="J19" s="56"/>
    </row>
    <row r="20" spans="1:10" ht="23.25" customHeight="1" thickBot="1" x14ac:dyDescent="0.25">
      <c r="A20" s="53"/>
      <c r="B20" s="14" t="s">
        <v>58</v>
      </c>
      <c r="C20" s="194"/>
      <c r="D20" s="195"/>
      <c r="E20" s="195"/>
      <c r="F20" s="195"/>
      <c r="G20" s="196"/>
      <c r="H20" s="68"/>
      <c r="I20" s="68"/>
      <c r="J20" s="56"/>
    </row>
    <row r="21" spans="1:10" ht="23.25" customHeight="1" thickBot="1" x14ac:dyDescent="0.25">
      <c r="A21" s="53"/>
      <c r="B21" s="14" t="s">
        <v>59</v>
      </c>
      <c r="C21" s="197"/>
      <c r="D21" s="197"/>
      <c r="E21" s="197"/>
      <c r="F21" s="197"/>
      <c r="G21" s="198"/>
      <c r="H21" s="68"/>
      <c r="I21" s="68"/>
      <c r="J21" s="56"/>
    </row>
    <row r="22" spans="1:10" ht="23.25" customHeight="1" thickBot="1" x14ac:dyDescent="0.25">
      <c r="A22" s="53"/>
      <c r="B22" s="14" t="s">
        <v>23</v>
      </c>
      <c r="C22" s="199"/>
      <c r="D22" s="199"/>
      <c r="E22" s="199"/>
      <c r="F22" s="199"/>
      <c r="G22" s="189"/>
      <c r="H22" s="68"/>
      <c r="I22" s="68"/>
      <c r="J22" s="56"/>
    </row>
    <row r="23" spans="1:10" ht="15.75" x14ac:dyDescent="0.2">
      <c r="A23" s="53"/>
      <c r="B23" s="69"/>
      <c r="C23" s="55"/>
      <c r="D23" s="55"/>
      <c r="E23" s="55"/>
      <c r="F23" s="55"/>
      <c r="G23" s="55"/>
      <c r="H23" s="55"/>
      <c r="I23" s="55"/>
      <c r="J23" s="56"/>
    </row>
    <row r="24" spans="1:10" ht="15.75" x14ac:dyDescent="0.2">
      <c r="A24" s="70"/>
      <c r="B24" s="71" t="s">
        <v>60</v>
      </c>
      <c r="C24" s="72"/>
      <c r="D24" s="72"/>
      <c r="E24" s="72"/>
      <c r="F24" s="72"/>
      <c r="G24" s="72"/>
      <c r="H24" s="72"/>
      <c r="I24" s="72"/>
      <c r="J24" s="73"/>
    </row>
    <row r="25" spans="1:10" ht="15.75" x14ac:dyDescent="0.2">
      <c r="A25" s="221" t="s">
        <v>61</v>
      </c>
      <c r="B25" s="222"/>
      <c r="C25" s="222"/>
      <c r="D25" s="222"/>
      <c r="E25" s="222"/>
      <c r="F25" s="222"/>
      <c r="G25" s="222"/>
      <c r="H25" s="222"/>
      <c r="I25" s="222"/>
      <c r="J25" s="223"/>
    </row>
    <row r="26" spans="1:10" ht="20.25" x14ac:dyDescent="0.2">
      <c r="A26" s="53"/>
      <c r="B26" s="74" t="s">
        <v>62</v>
      </c>
      <c r="C26" s="55"/>
      <c r="D26" s="55"/>
      <c r="E26" s="55"/>
      <c r="F26" s="59"/>
      <c r="G26" s="59"/>
      <c r="H26" s="59"/>
      <c r="I26" s="59"/>
      <c r="J26" s="56"/>
    </row>
    <row r="27" spans="1:10" ht="18.75" x14ac:dyDescent="0.2">
      <c r="A27" s="53"/>
      <c r="B27" s="58"/>
      <c r="C27" s="55"/>
      <c r="D27" s="55"/>
      <c r="E27" s="55"/>
      <c r="F27" s="59"/>
      <c r="G27" s="59"/>
      <c r="H27" s="59"/>
      <c r="I27" s="59"/>
      <c r="J27" s="56"/>
    </row>
    <row r="28" spans="1:10" ht="15.75" x14ac:dyDescent="0.2">
      <c r="A28" s="53"/>
      <c r="B28" s="75"/>
      <c r="C28" s="55"/>
      <c r="D28" s="55"/>
      <c r="E28" s="55"/>
      <c r="F28" s="55"/>
      <c r="G28" s="55"/>
      <c r="H28" s="55"/>
      <c r="I28" s="55"/>
      <c r="J28" s="56"/>
    </row>
    <row r="29" spans="1:10" ht="15.75" x14ac:dyDescent="0.2">
      <c r="A29" s="53"/>
      <c r="B29" s="76" t="s">
        <v>63</v>
      </c>
      <c r="C29" s="224" t="s">
        <v>64</v>
      </c>
      <c r="D29" s="224"/>
      <c r="E29" s="224"/>
      <c r="F29" s="224" t="s">
        <v>65</v>
      </c>
      <c r="G29" s="224"/>
      <c r="H29" s="224" t="s">
        <v>66</v>
      </c>
      <c r="I29" s="224"/>
      <c r="J29" s="56"/>
    </row>
    <row r="30" spans="1:10" ht="15.75" x14ac:dyDescent="0.2">
      <c r="A30" s="77"/>
      <c r="B30" s="78" t="s">
        <v>40</v>
      </c>
      <c r="C30" s="225" t="s">
        <v>67</v>
      </c>
      <c r="D30" s="225"/>
      <c r="E30" s="225"/>
      <c r="F30" s="225" t="s">
        <v>68</v>
      </c>
      <c r="G30" s="225"/>
      <c r="H30" s="225" t="s">
        <v>69</v>
      </c>
      <c r="I30" s="225"/>
      <c r="J30" s="79"/>
    </row>
    <row r="31" spans="1:10" ht="15.75" x14ac:dyDescent="0.2">
      <c r="A31" s="77"/>
      <c r="B31" s="78"/>
      <c r="C31" s="78"/>
      <c r="D31" s="78"/>
      <c r="E31" s="78"/>
      <c r="F31" s="78"/>
      <c r="G31" s="78"/>
      <c r="H31" s="78"/>
      <c r="I31" s="78"/>
      <c r="J31" s="79"/>
    </row>
    <row r="32" spans="1:10" ht="15.75" x14ac:dyDescent="0.2">
      <c r="A32" s="53"/>
      <c r="B32" s="75"/>
      <c r="C32" s="55"/>
      <c r="D32" s="55"/>
      <c r="E32" s="55"/>
      <c r="F32" s="55"/>
      <c r="G32" s="55"/>
      <c r="H32" s="55"/>
      <c r="I32" s="55"/>
      <c r="J32" s="56"/>
    </row>
    <row r="33" spans="1:10" ht="15.75" x14ac:dyDescent="0.2">
      <c r="A33" s="53"/>
      <c r="B33" s="76" t="s">
        <v>63</v>
      </c>
      <c r="C33" s="224" t="s">
        <v>64</v>
      </c>
      <c r="D33" s="224"/>
      <c r="E33" s="224"/>
      <c r="F33" s="224" t="s">
        <v>65</v>
      </c>
      <c r="G33" s="224"/>
      <c r="H33" s="224" t="s">
        <v>66</v>
      </c>
      <c r="I33" s="224"/>
      <c r="J33" s="56"/>
    </row>
    <row r="34" spans="1:10" ht="15.75" x14ac:dyDescent="0.2">
      <c r="A34" s="77"/>
      <c r="B34" s="78" t="s">
        <v>40</v>
      </c>
      <c r="C34" s="225" t="s">
        <v>67</v>
      </c>
      <c r="D34" s="225"/>
      <c r="E34" s="225"/>
      <c r="F34" s="225" t="s">
        <v>68</v>
      </c>
      <c r="G34" s="225"/>
      <c r="H34" s="225" t="s">
        <v>69</v>
      </c>
      <c r="I34" s="225"/>
      <c r="J34" s="79"/>
    </row>
    <row r="35" spans="1:10" ht="15.75" x14ac:dyDescent="0.2">
      <c r="A35" s="77"/>
      <c r="B35" s="78"/>
      <c r="C35" s="78"/>
      <c r="D35" s="78"/>
      <c r="E35" s="78"/>
      <c r="F35" s="78"/>
      <c r="G35" s="78"/>
      <c r="H35" s="78"/>
      <c r="I35" s="78"/>
      <c r="J35" s="79"/>
    </row>
    <row r="36" spans="1:10" ht="15.75" x14ac:dyDescent="0.2">
      <c r="A36" s="53"/>
      <c r="B36" s="75"/>
      <c r="C36" s="55"/>
      <c r="D36" s="55"/>
      <c r="E36" s="55"/>
      <c r="F36" s="55"/>
      <c r="G36" s="55"/>
      <c r="H36" s="55"/>
      <c r="I36" s="55"/>
      <c r="J36" s="56"/>
    </row>
    <row r="37" spans="1:10" ht="15.75" x14ac:dyDescent="0.2">
      <c r="A37" s="53"/>
      <c r="B37" s="76" t="s">
        <v>63</v>
      </c>
      <c r="C37" s="224" t="s">
        <v>64</v>
      </c>
      <c r="D37" s="224"/>
      <c r="E37" s="224"/>
      <c r="F37" s="224" t="s">
        <v>65</v>
      </c>
      <c r="G37" s="224"/>
      <c r="H37" s="224" t="s">
        <v>66</v>
      </c>
      <c r="I37" s="224"/>
      <c r="J37" s="56"/>
    </row>
    <row r="38" spans="1:10" ht="15.75" x14ac:dyDescent="0.2">
      <c r="A38" s="77"/>
      <c r="B38" s="78" t="s">
        <v>40</v>
      </c>
      <c r="C38" s="225" t="s">
        <v>67</v>
      </c>
      <c r="D38" s="225"/>
      <c r="E38" s="225"/>
      <c r="F38" s="225" t="s">
        <v>68</v>
      </c>
      <c r="G38" s="225"/>
      <c r="H38" s="225" t="s">
        <v>69</v>
      </c>
      <c r="I38" s="225"/>
      <c r="J38" s="79"/>
    </row>
    <row r="39" spans="1:10" ht="15.75" x14ac:dyDescent="0.2">
      <c r="A39" s="53"/>
      <c r="B39" s="69"/>
      <c r="C39" s="55"/>
      <c r="D39" s="55"/>
      <c r="E39" s="55"/>
      <c r="F39" s="55"/>
      <c r="G39" s="55"/>
      <c r="H39" s="55"/>
      <c r="I39" s="55"/>
      <c r="J39" s="56"/>
    </row>
    <row r="40" spans="1:10" ht="15.75" x14ac:dyDescent="0.2">
      <c r="A40" s="53"/>
      <c r="B40" s="75" t="s">
        <v>70</v>
      </c>
      <c r="C40" s="55"/>
      <c r="D40" s="55"/>
      <c r="E40" s="55"/>
      <c r="F40" s="55"/>
      <c r="G40" s="55"/>
      <c r="H40" s="55"/>
      <c r="I40" s="55"/>
      <c r="J40" s="56"/>
    </row>
    <row r="41" spans="1:10" ht="15.75" x14ac:dyDescent="0.2">
      <c r="A41" s="53"/>
      <c r="B41" s="75"/>
      <c r="C41" s="55"/>
      <c r="D41" s="55"/>
      <c r="E41" s="55"/>
      <c r="F41" s="55"/>
      <c r="G41" s="55"/>
      <c r="H41" s="55"/>
      <c r="I41" s="55"/>
      <c r="J41" s="56"/>
    </row>
    <row r="42" spans="1:10" ht="15.75" x14ac:dyDescent="0.2">
      <c r="A42" s="53"/>
      <c r="B42" s="226" t="s">
        <v>71</v>
      </c>
      <c r="C42" s="226"/>
      <c r="D42" s="75"/>
      <c r="E42" s="75"/>
      <c r="F42" s="55"/>
      <c r="G42" s="55"/>
      <c r="H42" s="55"/>
      <c r="I42" s="55"/>
      <c r="J42" s="56"/>
    </row>
    <row r="43" spans="1:10" ht="15.75" x14ac:dyDescent="0.2">
      <c r="A43" s="53"/>
      <c r="B43" s="227" t="s">
        <v>72</v>
      </c>
      <c r="C43" s="227"/>
      <c r="D43" s="69"/>
      <c r="E43" s="69"/>
      <c r="F43" s="55"/>
      <c r="G43" s="55"/>
      <c r="H43" s="55"/>
      <c r="I43" s="55"/>
      <c r="J43" s="56"/>
    </row>
    <row r="44" spans="1:10" ht="15.75" x14ac:dyDescent="0.2">
      <c r="A44" s="53"/>
      <c r="B44" s="80"/>
      <c r="C44" s="80"/>
      <c r="D44" s="80"/>
      <c r="E44" s="80"/>
      <c r="F44" s="55"/>
      <c r="G44" s="55"/>
      <c r="H44" s="55"/>
      <c r="I44" s="55"/>
      <c r="J44" s="56"/>
    </row>
    <row r="45" spans="1:10" ht="15.75" x14ac:dyDescent="0.2">
      <c r="A45" s="221" t="s">
        <v>61</v>
      </c>
      <c r="B45" s="222"/>
      <c r="C45" s="222"/>
      <c r="D45" s="222"/>
      <c r="E45" s="222"/>
      <c r="F45" s="222"/>
      <c r="G45" s="222"/>
      <c r="H45" s="222"/>
      <c r="I45" s="222"/>
      <c r="J45" s="223"/>
    </row>
    <row r="46" spans="1:10" ht="20.25" x14ac:dyDescent="0.2">
      <c r="A46" s="53"/>
      <c r="B46" s="74" t="s">
        <v>73</v>
      </c>
      <c r="C46" s="55"/>
      <c r="D46" s="55"/>
      <c r="E46" s="55"/>
      <c r="F46" s="59"/>
      <c r="G46" s="59"/>
      <c r="H46" s="59"/>
      <c r="I46" s="59"/>
      <c r="J46" s="56"/>
    </row>
    <row r="47" spans="1:10" ht="15.75" x14ac:dyDescent="0.2">
      <c r="A47" s="53"/>
      <c r="B47" s="75"/>
      <c r="C47" s="55"/>
      <c r="D47" s="55"/>
      <c r="E47" s="55"/>
      <c r="F47" s="55"/>
      <c r="G47" s="55"/>
      <c r="H47" s="55"/>
      <c r="I47" s="55"/>
      <c r="J47" s="56"/>
    </row>
    <row r="48" spans="1:10" ht="15.75" x14ac:dyDescent="0.2">
      <c r="A48" s="53"/>
      <c r="B48" s="229" t="s">
        <v>74</v>
      </c>
      <c r="C48" s="229"/>
      <c r="D48" s="229"/>
      <c r="E48" s="229"/>
      <c r="F48" s="229"/>
      <c r="G48" s="230" t="s">
        <v>75</v>
      </c>
      <c r="H48" s="230"/>
      <c r="I48" s="81"/>
      <c r="J48" s="56"/>
    </row>
    <row r="49" spans="1:10" ht="15.75" x14ac:dyDescent="0.2">
      <c r="A49" s="53"/>
      <c r="B49" s="229" t="s">
        <v>76</v>
      </c>
      <c r="C49" s="229"/>
      <c r="D49" s="229"/>
      <c r="E49" s="229"/>
      <c r="F49" s="229"/>
      <c r="G49" s="81"/>
      <c r="H49" s="81"/>
      <c r="I49" s="81"/>
      <c r="J49" s="56"/>
    </row>
    <row r="50" spans="1:10" ht="15.75" x14ac:dyDescent="0.2">
      <c r="A50" s="53"/>
      <c r="B50" s="75"/>
      <c r="C50" s="55"/>
      <c r="D50" s="55"/>
      <c r="E50" s="55"/>
      <c r="F50" s="55"/>
      <c r="G50" s="55"/>
      <c r="H50" s="55"/>
      <c r="I50" s="55"/>
      <c r="J50" s="56"/>
    </row>
    <row r="51" spans="1:10" ht="15.75" x14ac:dyDescent="0.2">
      <c r="A51" s="53"/>
      <c r="B51" s="69" t="s">
        <v>77</v>
      </c>
      <c r="C51" s="55"/>
      <c r="D51" s="55"/>
      <c r="E51" s="55"/>
      <c r="F51" s="55"/>
      <c r="G51" s="55"/>
      <c r="H51" s="55"/>
      <c r="I51" s="55"/>
      <c r="J51" s="56"/>
    </row>
    <row r="52" spans="1:10" ht="15.75" x14ac:dyDescent="0.2">
      <c r="A52" s="53"/>
      <c r="B52" s="75"/>
      <c r="C52" s="55"/>
      <c r="D52" s="55"/>
      <c r="E52" s="55"/>
      <c r="F52" s="55"/>
      <c r="G52" s="55"/>
      <c r="H52" s="55"/>
      <c r="I52" s="55"/>
      <c r="J52" s="56"/>
    </row>
    <row r="53" spans="1:10" ht="15.75" x14ac:dyDescent="0.2">
      <c r="A53" s="53"/>
      <c r="B53" s="226" t="s">
        <v>78</v>
      </c>
      <c r="C53" s="226"/>
      <c r="D53" s="226"/>
      <c r="E53" s="226"/>
      <c r="F53" s="226" t="s">
        <v>78</v>
      </c>
      <c r="G53" s="226"/>
      <c r="H53" s="226"/>
      <c r="I53" s="226"/>
      <c r="J53" s="56"/>
    </row>
    <row r="54" spans="1:10" ht="15.75" x14ac:dyDescent="0.2">
      <c r="A54" s="53"/>
      <c r="B54" s="227" t="s">
        <v>0</v>
      </c>
      <c r="C54" s="227"/>
      <c r="D54" s="227"/>
      <c r="E54" s="227"/>
      <c r="F54" s="228" t="s">
        <v>79</v>
      </c>
      <c r="G54" s="228"/>
      <c r="H54" s="228"/>
      <c r="I54" s="228"/>
      <c r="J54" s="56"/>
    </row>
    <row r="55" spans="1:10" ht="15.75" x14ac:dyDescent="0.2">
      <c r="A55" s="53"/>
      <c r="B55" s="69"/>
      <c r="C55" s="55"/>
      <c r="D55" s="55"/>
      <c r="E55" s="55"/>
      <c r="F55" s="55"/>
      <c r="G55" s="55"/>
      <c r="H55" s="55"/>
      <c r="I55" s="55"/>
      <c r="J55" s="56"/>
    </row>
    <row r="56" spans="1:10" ht="18.75" x14ac:dyDescent="0.2">
      <c r="A56" s="53"/>
      <c r="B56" s="58" t="s">
        <v>80</v>
      </c>
      <c r="C56" s="55"/>
      <c r="D56" s="55"/>
      <c r="E56" s="55"/>
      <c r="F56" s="59"/>
      <c r="G56" s="59"/>
      <c r="H56" s="59"/>
      <c r="I56" s="59"/>
      <c r="J56" s="56"/>
    </row>
    <row r="57" spans="1:10" ht="15.75" x14ac:dyDescent="0.2">
      <c r="A57" s="53"/>
      <c r="B57" s="63" t="s">
        <v>81</v>
      </c>
      <c r="C57" s="55"/>
      <c r="D57" s="55"/>
      <c r="E57" s="55"/>
      <c r="F57" s="55"/>
      <c r="G57" s="55"/>
      <c r="H57" s="55"/>
      <c r="I57" s="55"/>
      <c r="J57" s="56"/>
    </row>
    <row r="58" spans="1:10" ht="15.75" x14ac:dyDescent="0.2">
      <c r="A58" s="46"/>
      <c r="B58" s="63" t="s">
        <v>82</v>
      </c>
      <c r="C58" s="48"/>
      <c r="D58" s="48"/>
      <c r="E58" s="48"/>
      <c r="F58" s="47"/>
      <c r="G58" s="48"/>
      <c r="H58" s="48"/>
      <c r="I58" s="48"/>
      <c r="J58" s="51"/>
    </row>
    <row r="59" spans="1:10" ht="15" thickBot="1" x14ac:dyDescent="0.25">
      <c r="A59" s="43"/>
      <c r="B59" s="44"/>
      <c r="C59" s="44"/>
      <c r="D59" s="44"/>
      <c r="E59" s="44"/>
      <c r="F59" s="44"/>
      <c r="G59" s="44"/>
      <c r="H59" s="44"/>
      <c r="I59" s="44"/>
      <c r="J59" s="45"/>
    </row>
  </sheetData>
  <protectedRanges>
    <protectedRange sqref="H13 C13 C15 F15 H15 H17 F17 C17 B28:I29 B32:I33 B36:I37 B41:C42 B53 F53 B48 C22:H22 H8 C20:H21" name="Appendix_2_range"/>
  </protectedRanges>
  <mergeCells count="40">
    <mergeCell ref="B53:E53"/>
    <mergeCell ref="F53:I53"/>
    <mergeCell ref="B54:E54"/>
    <mergeCell ref="F54:I54"/>
    <mergeCell ref="B42:C42"/>
    <mergeCell ref="B43:C43"/>
    <mergeCell ref="A45:J45"/>
    <mergeCell ref="B48:F48"/>
    <mergeCell ref="G48:H48"/>
    <mergeCell ref="B49:F49"/>
    <mergeCell ref="C37:E37"/>
    <mergeCell ref="F37:G37"/>
    <mergeCell ref="H37:I37"/>
    <mergeCell ref="C38:E38"/>
    <mergeCell ref="F38:G38"/>
    <mergeCell ref="H38:I38"/>
    <mergeCell ref="C33:E33"/>
    <mergeCell ref="F33:G33"/>
    <mergeCell ref="H33:I33"/>
    <mergeCell ref="C34:E34"/>
    <mergeCell ref="F34:G34"/>
    <mergeCell ref="H34:I34"/>
    <mergeCell ref="A25:J25"/>
    <mergeCell ref="C29:E29"/>
    <mergeCell ref="F29:G29"/>
    <mergeCell ref="H29:I29"/>
    <mergeCell ref="C30:E30"/>
    <mergeCell ref="F30:G30"/>
    <mergeCell ref="H30:I30"/>
    <mergeCell ref="C17:D17"/>
    <mergeCell ref="H17:I17"/>
    <mergeCell ref="C20:G20"/>
    <mergeCell ref="C21:G21"/>
    <mergeCell ref="C22:G22"/>
    <mergeCell ref="H8:I8"/>
    <mergeCell ref="B10:I10"/>
    <mergeCell ref="C13:F13"/>
    <mergeCell ref="H13:I13"/>
    <mergeCell ref="C15:D15"/>
    <mergeCell ref="H15:I15"/>
  </mergeCells>
  <dataValidations count="3">
    <dataValidation type="list" allowBlank="1" showInputMessage="1" showErrorMessage="1" sqref="C21:G21" xr:uid="{00000000-0002-0000-0100-000000000000}">
      <formula1>shem_mispar2</formula1>
    </dataValidation>
    <dataValidation type="list" allowBlank="1" showInputMessage="1" showErrorMessage="1" sqref="C20:G20" xr:uid="{00000000-0002-0000-0100-000001000000}">
      <formula1>BANK</formula1>
    </dataValidation>
    <dataValidation allowBlank="1" showInputMessage="1" showErrorMessage="1" sqref="H20:I22" xr:uid="{00000000-0002-0000-0100-000002000000}"/>
  </dataValidations>
  <pageMargins left="0.70866141732283472" right="0.70866141732283472" top="0.74803149606299213" bottom="0.74803149606299213" header="0.31496062992125984" footer="0.31496062992125984"/>
  <pageSetup paperSize="9" scale="74"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O70"/>
  <sheetViews>
    <sheetView rightToLeft="1" tabSelected="1" view="pageBreakPreview" topLeftCell="A22" zoomScale="70" zoomScaleNormal="80" zoomScaleSheetLayoutView="70" workbookViewId="0">
      <selection activeCell="I29" sqref="I29"/>
    </sheetView>
  </sheetViews>
  <sheetFormatPr defaultColWidth="9" defaultRowHeight="18" x14ac:dyDescent="0.25"/>
  <cols>
    <col min="1" max="1" width="2.25" style="154" customWidth="1"/>
    <col min="2" max="2" width="17.625" style="154" customWidth="1"/>
    <col min="3" max="3" width="25.375" style="154" customWidth="1"/>
    <col min="4" max="4" width="13.875" style="154" customWidth="1"/>
    <col min="5" max="5" width="18.5" style="154" customWidth="1"/>
    <col min="6" max="6" width="24.5" style="154" customWidth="1"/>
    <col min="7" max="7" width="17.75" style="154" customWidth="1"/>
    <col min="8" max="8" width="23.75" style="154" customWidth="1"/>
    <col min="9" max="9" width="18.5" style="154" customWidth="1"/>
    <col min="10" max="10" width="18.875" style="154" customWidth="1"/>
    <col min="11" max="11" width="19.25" style="154" customWidth="1"/>
    <col min="12" max="12" width="15.625" style="154" customWidth="1"/>
    <col min="13" max="13" width="4.625" style="154" customWidth="1"/>
    <col min="14" max="14" width="9" style="154"/>
    <col min="15" max="15" width="17.5" style="155" hidden="1" customWidth="1"/>
    <col min="16" max="21" width="9" style="155" hidden="1" customWidth="1"/>
    <col min="22" max="24" width="9" style="155"/>
    <col min="25" max="16384" width="9" style="154"/>
  </cols>
  <sheetData>
    <row r="1" spans="2:41" ht="18.75" thickBot="1" x14ac:dyDescent="0.3"/>
    <row r="2" spans="2:41" x14ac:dyDescent="0.25">
      <c r="B2" s="265"/>
      <c r="C2" s="266"/>
      <c r="D2" s="266"/>
      <c r="E2" s="266"/>
      <c r="F2" s="266"/>
      <c r="G2" s="266"/>
      <c r="H2" s="266"/>
      <c r="I2" s="266"/>
      <c r="J2" s="266"/>
      <c r="K2" s="266"/>
      <c r="L2" s="266"/>
      <c r="M2" s="267"/>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2:41" x14ac:dyDescent="0.25">
      <c r="B3" s="269"/>
      <c r="C3" s="270"/>
      <c r="D3" s="270"/>
      <c r="E3" s="270"/>
      <c r="F3" s="270"/>
      <c r="G3" s="270"/>
      <c r="H3" s="270"/>
      <c r="I3" s="270"/>
      <c r="J3" s="270"/>
      <c r="K3" s="270"/>
      <c r="L3" s="270"/>
      <c r="M3" s="271"/>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row>
    <row r="4" spans="2:41" x14ac:dyDescent="0.25">
      <c r="B4" s="269"/>
      <c r="C4" s="270"/>
      <c r="D4" s="270"/>
      <c r="E4" s="270"/>
      <c r="F4" s="270"/>
      <c r="G4" s="270"/>
      <c r="H4" s="270"/>
      <c r="I4" s="270"/>
      <c r="J4" s="270"/>
      <c r="K4" s="270"/>
      <c r="L4" s="270"/>
      <c r="M4" s="271"/>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row>
    <row r="5" spans="2:41" x14ac:dyDescent="0.25">
      <c r="B5" s="269"/>
      <c r="C5" s="270"/>
      <c r="D5" s="270"/>
      <c r="E5" s="270"/>
      <c r="F5" s="270"/>
      <c r="G5" s="270"/>
      <c r="H5" s="270"/>
      <c r="I5" s="270"/>
      <c r="J5" s="270"/>
      <c r="K5" s="270"/>
      <c r="L5" s="270"/>
      <c r="M5" s="271"/>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row>
    <row r="6" spans="2:41" x14ac:dyDescent="0.25">
      <c r="B6" s="269"/>
      <c r="C6" s="270"/>
      <c r="D6" s="270"/>
      <c r="E6" s="270"/>
      <c r="F6" s="270"/>
      <c r="G6" s="270"/>
      <c r="H6" s="270"/>
      <c r="I6" s="270"/>
      <c r="J6" s="270"/>
      <c r="K6" s="270"/>
      <c r="L6" s="270"/>
      <c r="M6" s="271"/>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row>
    <row r="7" spans="2:41" ht="9.75" customHeight="1" x14ac:dyDescent="0.25">
      <c r="B7" s="269"/>
      <c r="C7" s="270"/>
      <c r="D7" s="270"/>
      <c r="E7" s="270"/>
      <c r="F7" s="270"/>
      <c r="G7" s="270"/>
      <c r="H7" s="270"/>
      <c r="I7" s="270"/>
      <c r="J7" s="270"/>
      <c r="K7" s="270"/>
      <c r="L7" s="270"/>
      <c r="M7" s="271"/>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2:41" ht="19.5" thickBot="1" x14ac:dyDescent="0.35">
      <c r="B8" s="272"/>
      <c r="C8" s="273"/>
      <c r="D8" s="273"/>
      <c r="E8" s="274"/>
      <c r="F8" s="274"/>
      <c r="G8" s="270"/>
      <c r="H8" s="270"/>
      <c r="I8" s="270"/>
      <c r="J8" s="275" t="s">
        <v>0</v>
      </c>
      <c r="K8" s="276" t="s">
        <v>1</v>
      </c>
      <c r="L8" s="276"/>
      <c r="M8" s="271"/>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row>
    <row r="9" spans="2:41" ht="12" customHeight="1" x14ac:dyDescent="0.25">
      <c r="B9" s="277"/>
      <c r="C9" s="273"/>
      <c r="D9" s="273"/>
      <c r="E9" s="274"/>
      <c r="F9" s="274"/>
      <c r="G9" s="273"/>
      <c r="H9" s="273"/>
      <c r="I9" s="273"/>
      <c r="J9" s="273"/>
      <c r="K9" s="273"/>
      <c r="L9" s="273"/>
      <c r="M9" s="271"/>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row>
    <row r="10" spans="2:41" s="179" customFormat="1" ht="26.25" x14ac:dyDescent="0.35">
      <c r="B10" s="278" t="s">
        <v>115</v>
      </c>
      <c r="C10" s="279"/>
      <c r="D10" s="279"/>
      <c r="E10" s="279"/>
      <c r="F10" s="279"/>
      <c r="G10" s="279"/>
      <c r="H10" s="279"/>
      <c r="I10" s="279"/>
      <c r="J10" s="279"/>
      <c r="K10" s="279"/>
      <c r="L10" s="279"/>
      <c r="M10" s="280"/>
      <c r="N10" s="281"/>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row>
    <row r="11" spans="2:41" ht="16.5" customHeight="1" thickBot="1" x14ac:dyDescent="0.3">
      <c r="B11" s="283"/>
      <c r="C11" s="284" t="s">
        <v>119</v>
      </c>
      <c r="D11" s="274"/>
      <c r="E11" s="284" t="s">
        <v>119</v>
      </c>
      <c r="F11" s="274"/>
      <c r="G11" s="284" t="s">
        <v>119</v>
      </c>
      <c r="H11" s="274"/>
      <c r="I11" s="284" t="s">
        <v>119</v>
      </c>
      <c r="J11" s="274"/>
      <c r="K11" s="274"/>
      <c r="L11" s="274"/>
      <c r="M11" s="271"/>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row>
    <row r="12" spans="2:41" ht="97.5" customHeight="1" thickBot="1" x14ac:dyDescent="0.3">
      <c r="B12" s="285" t="s">
        <v>175</v>
      </c>
      <c r="C12" s="133"/>
      <c r="D12" s="285" t="s">
        <v>116</v>
      </c>
      <c r="E12" s="133"/>
      <c r="F12" s="286" t="s">
        <v>117</v>
      </c>
      <c r="G12" s="159"/>
      <c r="H12" s="286" t="s">
        <v>1267</v>
      </c>
      <c r="I12" s="180"/>
      <c r="J12" s="286" t="s">
        <v>1256</v>
      </c>
      <c r="K12" s="231"/>
      <c r="L12" s="232"/>
      <c r="M12" s="287"/>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row>
    <row r="13" spans="2:41" ht="15.75" customHeight="1" thickBot="1" x14ac:dyDescent="0.3">
      <c r="B13" s="272"/>
      <c r="C13" s="288"/>
      <c r="D13" s="288"/>
      <c r="E13" s="288"/>
      <c r="F13" s="288"/>
      <c r="G13" s="288"/>
      <c r="H13" s="288"/>
      <c r="I13" s="289"/>
      <c r="J13" s="288"/>
      <c r="K13" s="288"/>
      <c r="L13" s="288"/>
      <c r="M13" s="287"/>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row>
    <row r="14" spans="2:41" ht="17.25" customHeight="1" x14ac:dyDescent="0.25">
      <c r="B14" s="269"/>
      <c r="C14" s="270"/>
      <c r="D14" s="290" t="s">
        <v>1257</v>
      </c>
      <c r="E14" s="291"/>
      <c r="F14" s="291"/>
      <c r="G14" s="157"/>
      <c r="H14" s="292" t="s">
        <v>119</v>
      </c>
      <c r="I14" s="270"/>
      <c r="J14" s="270"/>
      <c r="K14" s="270"/>
      <c r="L14" s="270"/>
      <c r="M14" s="271"/>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row>
    <row r="15" spans="2:41" ht="17.25" customHeight="1" x14ac:dyDescent="0.25">
      <c r="B15" s="269"/>
      <c r="C15" s="270"/>
      <c r="D15" s="293" t="s">
        <v>1258</v>
      </c>
      <c r="E15" s="294"/>
      <c r="F15" s="294"/>
      <c r="G15" s="156"/>
      <c r="H15" s="295" t="s">
        <v>119</v>
      </c>
      <c r="I15" s="270"/>
      <c r="J15" s="270"/>
      <c r="K15" s="270"/>
      <c r="L15" s="270"/>
      <c r="M15" s="271"/>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row>
    <row r="16" spans="2:41" ht="17.25" customHeight="1" x14ac:dyDescent="0.25">
      <c r="B16" s="296"/>
      <c r="C16" s="297"/>
      <c r="D16" s="293" t="s">
        <v>1262</v>
      </c>
      <c r="E16" s="294"/>
      <c r="F16" s="294"/>
      <c r="G16" s="156"/>
      <c r="H16" s="295" t="s">
        <v>118</v>
      </c>
      <c r="I16" s="270"/>
      <c r="J16" s="270"/>
      <c r="K16" s="270"/>
      <c r="L16" s="270"/>
      <c r="M16" s="271"/>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row>
    <row r="17" spans="2:41" ht="39" customHeight="1" thickBot="1" x14ac:dyDescent="0.3">
      <c r="B17" s="296"/>
      <c r="C17" s="297"/>
      <c r="D17" s="298" t="s">
        <v>1263</v>
      </c>
      <c r="E17" s="299"/>
      <c r="F17" s="299"/>
      <c r="G17" s="158"/>
      <c r="H17" s="300" t="s">
        <v>118</v>
      </c>
      <c r="I17" s="270"/>
      <c r="J17" s="270"/>
      <c r="K17" s="270"/>
      <c r="L17" s="270"/>
      <c r="M17" s="271"/>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row>
    <row r="18" spans="2:41" ht="14.45" customHeight="1" thickBot="1" x14ac:dyDescent="0.3">
      <c r="B18" s="301"/>
      <c r="C18" s="302"/>
      <c r="D18" s="302"/>
      <c r="E18" s="302"/>
      <c r="F18" s="274"/>
      <c r="G18" s="274"/>
      <c r="H18" s="274"/>
      <c r="I18" s="274"/>
      <c r="J18" s="274"/>
      <c r="K18" s="274"/>
      <c r="L18" s="274"/>
      <c r="M18" s="271"/>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row>
    <row r="19" spans="2:41" ht="45" customHeight="1" thickBot="1" x14ac:dyDescent="0.3">
      <c r="B19" s="285" t="s">
        <v>120</v>
      </c>
      <c r="C19" s="259"/>
      <c r="D19" s="260"/>
      <c r="E19" s="260"/>
      <c r="F19" s="260"/>
      <c r="G19" s="260"/>
      <c r="H19" s="260"/>
      <c r="I19" s="260"/>
      <c r="J19" s="260"/>
      <c r="K19" s="260"/>
      <c r="L19" s="261"/>
      <c r="M19" s="271"/>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row>
    <row r="20" spans="2:41" ht="14.45" customHeight="1" thickBot="1" x14ac:dyDescent="0.3">
      <c r="B20" s="301"/>
      <c r="C20" s="302"/>
      <c r="D20" s="302"/>
      <c r="E20" s="302"/>
      <c r="F20" s="274"/>
      <c r="G20" s="274"/>
      <c r="H20" s="274"/>
      <c r="I20" s="274"/>
      <c r="J20" s="274"/>
      <c r="K20" s="274"/>
      <c r="L20" s="274"/>
      <c r="M20" s="271"/>
      <c r="N20" s="268"/>
      <c r="O20" s="268"/>
      <c r="P20" s="268"/>
      <c r="Q20" s="268">
        <v>0.5</v>
      </c>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row>
    <row r="21" spans="2:41" ht="69" customHeight="1" thickBot="1" x14ac:dyDescent="0.3">
      <c r="B21" s="285" t="s">
        <v>121</v>
      </c>
      <c r="C21" s="259"/>
      <c r="D21" s="260"/>
      <c r="E21" s="260"/>
      <c r="F21" s="260"/>
      <c r="G21" s="260"/>
      <c r="H21" s="260"/>
      <c r="I21" s="260"/>
      <c r="J21" s="260"/>
      <c r="K21" s="260"/>
      <c r="L21" s="261"/>
      <c r="M21" s="271"/>
      <c r="N21" s="268"/>
      <c r="O21" s="268"/>
      <c r="P21" s="268"/>
      <c r="Q21" s="268" t="s">
        <v>122</v>
      </c>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row>
    <row r="22" spans="2:41" ht="10.5" customHeight="1" x14ac:dyDescent="0.25">
      <c r="B22" s="301"/>
      <c r="C22" s="302"/>
      <c r="D22" s="302"/>
      <c r="E22" s="302"/>
      <c r="F22" s="274"/>
      <c r="G22" s="274"/>
      <c r="H22" s="274"/>
      <c r="I22" s="274"/>
      <c r="J22" s="274"/>
      <c r="K22" s="274"/>
      <c r="L22" s="274"/>
      <c r="M22" s="271"/>
      <c r="N22" s="268"/>
      <c r="O22" s="268"/>
      <c r="P22" s="268"/>
      <c r="Q22" s="268" t="s">
        <v>123</v>
      </c>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row>
    <row r="23" spans="2:41" ht="18.75" x14ac:dyDescent="0.25">
      <c r="B23" s="272" t="s">
        <v>1260</v>
      </c>
      <c r="C23" s="273"/>
      <c r="D23" s="273"/>
      <c r="E23" s="274"/>
      <c r="F23" s="273"/>
      <c r="G23" s="273"/>
      <c r="H23" s="273"/>
      <c r="I23" s="273"/>
      <c r="J23" s="273"/>
      <c r="K23" s="273"/>
      <c r="L23" s="273"/>
      <c r="M23" s="271"/>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row>
    <row r="24" spans="2:41" ht="16.899999999999999" customHeight="1" x14ac:dyDescent="0.25">
      <c r="B24" s="272"/>
      <c r="C24" s="273"/>
      <c r="D24" s="273"/>
      <c r="E24" s="274"/>
      <c r="F24" s="273"/>
      <c r="G24" s="273"/>
      <c r="H24" s="273"/>
      <c r="I24" s="273"/>
      <c r="J24" s="273"/>
      <c r="K24" s="273"/>
      <c r="L24" s="273"/>
      <c r="M24" s="271"/>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row>
    <row r="25" spans="2:41" ht="19.5" thickBot="1" x14ac:dyDescent="0.3">
      <c r="B25" s="272"/>
      <c r="C25" s="273"/>
      <c r="D25" s="273"/>
      <c r="E25" s="274"/>
      <c r="F25" s="303" t="s">
        <v>124</v>
      </c>
      <c r="G25" s="303" t="s">
        <v>125</v>
      </c>
      <c r="H25" s="304" t="s">
        <v>126</v>
      </c>
      <c r="I25" s="305"/>
      <c r="J25" s="306" t="s">
        <v>125</v>
      </c>
      <c r="K25" s="306" t="s">
        <v>127</v>
      </c>
      <c r="L25" s="273"/>
      <c r="M25" s="271"/>
      <c r="N25" s="268"/>
      <c r="O25" s="268"/>
      <c r="P25" s="268"/>
      <c r="Q25" s="268" t="s">
        <v>128</v>
      </c>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row>
    <row r="26" spans="2:41" ht="57" thickBot="1" x14ac:dyDescent="0.3">
      <c r="B26" s="272"/>
      <c r="C26" s="307" t="s">
        <v>129</v>
      </c>
      <c r="D26" s="308"/>
      <c r="E26" s="308"/>
      <c r="F26" s="309" t="s">
        <v>130</v>
      </c>
      <c r="G26" s="309" t="s">
        <v>131</v>
      </c>
      <c r="H26" s="309" t="s">
        <v>132</v>
      </c>
      <c r="I26" s="309" t="s">
        <v>1264</v>
      </c>
      <c r="J26" s="310" t="s">
        <v>133</v>
      </c>
      <c r="K26" s="310" t="s">
        <v>134</v>
      </c>
      <c r="L26" s="273"/>
      <c r="M26" s="271"/>
      <c r="N26" s="268"/>
      <c r="O26" s="268"/>
      <c r="P26" s="268"/>
      <c r="Q26" s="268" t="s">
        <v>135</v>
      </c>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row>
    <row r="27" spans="2:41" ht="63" customHeight="1" x14ac:dyDescent="0.25">
      <c r="B27" s="277"/>
      <c r="C27" s="311" t="s">
        <v>1261</v>
      </c>
      <c r="D27" s="312"/>
      <c r="E27" s="312"/>
      <c r="F27" s="177"/>
      <c r="G27" s="318" t="str">
        <f t="shared" ref="G27:G32" si="0">IF($F27=$O$27,"100%",IF($F27=$O$28,"50%",""))</f>
        <v/>
      </c>
      <c r="H27" s="177"/>
      <c r="I27" s="263"/>
      <c r="J27" s="313">
        <f>IFERROR(I27/H27,0)</f>
        <v>0</v>
      </c>
      <c r="K27" s="314" t="str">
        <f>IF(AND(F27=$P$34,$J27&gt;0.5),$Q$26,IF(I27="","",IF(AND(F27=$P$33,I27&gt;H27),$Q$25,IF(AND(F27=$P$33,I27&lt;H27),$Q$28,$Q$27))))</f>
        <v/>
      </c>
      <c r="L27" s="273"/>
      <c r="M27" s="271"/>
      <c r="N27" s="268"/>
      <c r="O27" s="268" t="s">
        <v>136</v>
      </c>
      <c r="P27" s="315"/>
      <c r="Q27" s="268" t="s">
        <v>137</v>
      </c>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row>
    <row r="28" spans="2:41" ht="37.5" customHeight="1" x14ac:dyDescent="0.25">
      <c r="B28" s="277"/>
      <c r="C28" s="316" t="s">
        <v>138</v>
      </c>
      <c r="D28" s="317"/>
      <c r="E28" s="317"/>
      <c r="F28" s="160"/>
      <c r="G28" s="318" t="str">
        <f t="shared" si="0"/>
        <v/>
      </c>
      <c r="H28" s="160"/>
      <c r="I28" s="160"/>
      <c r="J28" s="319">
        <f t="shared" ref="J28:J31" si="1">IFERROR(I28/H28,0)</f>
        <v>0</v>
      </c>
      <c r="K28" s="314" t="str">
        <f t="shared" ref="K28:K32" si="2">IF(AND(F28=$P$34,$J28&gt;0.5),$Q$26,IF(I28="","",IF(AND(F28=$P$33,I28&gt;H28),$Q$25,IF(AND(F28=$P$33,I28&lt;H28),$Q$28,$Q$27))))</f>
        <v/>
      </c>
      <c r="L28" s="273"/>
      <c r="M28" s="271"/>
      <c r="N28" s="268"/>
      <c r="O28" s="268" t="s">
        <v>139</v>
      </c>
      <c r="P28" s="268"/>
      <c r="Q28" s="268" t="s">
        <v>1265</v>
      </c>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row>
    <row r="29" spans="2:41" ht="37.5" customHeight="1" x14ac:dyDescent="0.25">
      <c r="B29" s="277"/>
      <c r="C29" s="316" t="s">
        <v>140</v>
      </c>
      <c r="D29" s="317"/>
      <c r="E29" s="317"/>
      <c r="F29" s="160"/>
      <c r="G29" s="318" t="str">
        <f t="shared" si="0"/>
        <v/>
      </c>
      <c r="H29" s="160"/>
      <c r="I29" s="160"/>
      <c r="J29" s="319">
        <f t="shared" si="1"/>
        <v>0</v>
      </c>
      <c r="K29" s="314" t="str">
        <f t="shared" si="2"/>
        <v/>
      </c>
      <c r="L29" s="273"/>
      <c r="M29" s="271"/>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row>
    <row r="30" spans="2:41" ht="37.5" customHeight="1" x14ac:dyDescent="0.25">
      <c r="B30" s="277"/>
      <c r="C30" s="316" t="s">
        <v>141</v>
      </c>
      <c r="D30" s="317"/>
      <c r="E30" s="317"/>
      <c r="F30" s="160"/>
      <c r="G30" s="318" t="str">
        <f t="shared" si="0"/>
        <v/>
      </c>
      <c r="H30" s="160"/>
      <c r="I30" s="160"/>
      <c r="J30" s="319">
        <f t="shared" si="1"/>
        <v>0</v>
      </c>
      <c r="K30" s="314" t="str">
        <f t="shared" si="2"/>
        <v/>
      </c>
      <c r="L30" s="273"/>
      <c r="M30" s="271"/>
      <c r="N30" s="268"/>
      <c r="O30" s="268"/>
      <c r="P30" s="268">
        <f>IF(F27=P33,1,0)</f>
        <v>0</v>
      </c>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row>
    <row r="31" spans="2:41" ht="37.5" customHeight="1" x14ac:dyDescent="0.25">
      <c r="B31" s="277"/>
      <c r="C31" s="320" t="s">
        <v>1266</v>
      </c>
      <c r="D31" s="321"/>
      <c r="E31" s="321"/>
      <c r="F31" s="160"/>
      <c r="G31" s="318" t="str">
        <f t="shared" si="0"/>
        <v/>
      </c>
      <c r="H31" s="160"/>
      <c r="I31" s="264"/>
      <c r="J31" s="319">
        <f t="shared" si="1"/>
        <v>0</v>
      </c>
      <c r="K31" s="314" t="str">
        <f t="shared" si="2"/>
        <v/>
      </c>
      <c r="L31" s="273"/>
      <c r="M31" s="271"/>
      <c r="N31" s="268"/>
      <c r="O31" s="268"/>
      <c r="P31" s="268"/>
      <c r="Q31" s="268" t="str">
        <f>IF(F27="תמיכה כספית של עד 50%",AND(J27&lt;=0.5),"")</f>
        <v/>
      </c>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row>
    <row r="32" spans="2:41" ht="37.5" customHeight="1" thickBot="1" x14ac:dyDescent="0.3">
      <c r="B32" s="277"/>
      <c r="C32" s="322" t="s">
        <v>142</v>
      </c>
      <c r="D32" s="323"/>
      <c r="E32" s="323"/>
      <c r="F32" s="178"/>
      <c r="G32" s="324" t="str">
        <f t="shared" si="0"/>
        <v/>
      </c>
      <c r="H32" s="178"/>
      <c r="I32" s="178"/>
      <c r="J32" s="325">
        <f t="shared" ref="J32" si="3">IFERROR(I32/H32,0)</f>
        <v>0</v>
      </c>
      <c r="K32" s="314" t="str">
        <f t="shared" si="2"/>
        <v/>
      </c>
      <c r="L32" s="273"/>
      <c r="M32" s="271"/>
      <c r="N32" s="268"/>
      <c r="O32" s="268"/>
      <c r="P32" s="268"/>
      <c r="Q32" s="268" t="str">
        <f>IF(F28="תמיכה כספית של עד 50%",AND(J28&lt;=0.5),"")</f>
        <v/>
      </c>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row>
    <row r="33" spans="2:41" ht="43.5" customHeight="1" thickBot="1" x14ac:dyDescent="0.3">
      <c r="B33" s="277"/>
      <c r="C33" s="358" t="s">
        <v>1269</v>
      </c>
      <c r="D33" s="359"/>
      <c r="E33" s="359"/>
      <c r="F33" s="359"/>
      <c r="G33" s="360"/>
      <c r="H33" s="326">
        <f>SUM(H27:H32)</f>
        <v>0</v>
      </c>
      <c r="I33" s="326">
        <f>SUM(I27:I32)</f>
        <v>0</v>
      </c>
      <c r="J33" s="327">
        <f>IFERROR(I33/H33,0)</f>
        <v>0</v>
      </c>
      <c r="K33" s="328" t="str">
        <f>IF(I33&gt;2000000,"לא ניתן לבקש יותר מ2 מיליון","")</f>
        <v/>
      </c>
      <c r="L33" s="329"/>
      <c r="M33" s="271"/>
      <c r="N33" s="268"/>
      <c r="O33" s="268"/>
      <c r="P33" s="268" t="s">
        <v>136</v>
      </c>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row>
    <row r="34" spans="2:41" ht="18.75" customHeight="1" x14ac:dyDescent="0.25">
      <c r="B34" s="277"/>
      <c r="C34" s="273"/>
      <c r="D34" s="273"/>
      <c r="E34" s="274"/>
      <c r="F34" s="274"/>
      <c r="G34" s="273"/>
      <c r="H34" s="273"/>
      <c r="I34" s="273"/>
      <c r="J34" s="273"/>
      <c r="K34" s="273"/>
      <c r="L34" s="273"/>
      <c r="M34" s="271"/>
      <c r="N34" s="268"/>
      <c r="O34" s="268"/>
      <c r="P34" s="268" t="s">
        <v>139</v>
      </c>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row>
    <row r="35" spans="2:41" ht="18.75" customHeight="1" x14ac:dyDescent="0.25">
      <c r="B35" s="272" t="s">
        <v>1268</v>
      </c>
      <c r="C35" s="273"/>
      <c r="D35" s="273"/>
      <c r="E35" s="274"/>
      <c r="F35" s="274"/>
      <c r="G35" s="273"/>
      <c r="H35" s="273"/>
      <c r="I35" s="270"/>
      <c r="J35" s="273"/>
      <c r="K35" s="273"/>
      <c r="L35" s="273"/>
      <c r="M35" s="271"/>
      <c r="N35" s="268"/>
      <c r="O35" s="268"/>
      <c r="P35" s="268"/>
      <c r="Q35" s="268" t="e">
        <f>IF(AND(F27=$P$34,J27&gt;=0.5),"",I$27/H$27)</f>
        <v>#DIV/0!</v>
      </c>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row>
    <row r="36" spans="2:41" ht="11.25" customHeight="1" x14ac:dyDescent="0.25">
      <c r="B36" s="272"/>
      <c r="C36" s="273"/>
      <c r="D36" s="273"/>
      <c r="E36" s="274"/>
      <c r="F36" s="274"/>
      <c r="G36" s="273"/>
      <c r="H36" s="273"/>
      <c r="I36" s="270"/>
      <c r="J36" s="273"/>
      <c r="K36" s="330"/>
      <c r="L36" s="273"/>
      <c r="M36" s="271"/>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row>
    <row r="37" spans="2:41" ht="18.75" x14ac:dyDescent="0.25">
      <c r="B37" s="272"/>
      <c r="C37" s="331" t="s">
        <v>143</v>
      </c>
      <c r="D37" s="331"/>
      <c r="E37" s="331"/>
      <c r="F37" s="332" t="s">
        <v>144</v>
      </c>
      <c r="G37" s="332" t="s">
        <v>145</v>
      </c>
      <c r="H37" s="273"/>
      <c r="I37" s="270"/>
      <c r="J37" s="273"/>
      <c r="K37" s="273"/>
      <c r="L37" s="273"/>
      <c r="M37" s="271"/>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row>
    <row r="38" spans="2:41" ht="18.75" x14ac:dyDescent="0.25">
      <c r="B38" s="272"/>
      <c r="C38" s="321" t="s">
        <v>146</v>
      </c>
      <c r="D38" s="317" t="s">
        <v>147</v>
      </c>
      <c r="E38" s="317"/>
      <c r="F38" s="333">
        <f>IFERROR(G38/$G$45,0)</f>
        <v>0</v>
      </c>
      <c r="G38" s="161"/>
      <c r="H38" s="335" t="s">
        <v>148</v>
      </c>
      <c r="I38" s="270"/>
      <c r="J38" s="273"/>
      <c r="K38" s="273"/>
      <c r="L38" s="273"/>
      <c r="M38" s="271"/>
      <c r="N38" s="268"/>
      <c r="O38" s="268"/>
      <c r="P38" s="268"/>
      <c r="Q38" s="268" t="str">
        <f>TEXT(1,"כן")</f>
        <v>כן</v>
      </c>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row>
    <row r="39" spans="2:41" ht="18.75" x14ac:dyDescent="0.25">
      <c r="B39" s="272"/>
      <c r="C39" s="321"/>
      <c r="D39" s="317" t="s">
        <v>149</v>
      </c>
      <c r="E39" s="317"/>
      <c r="F39" s="333">
        <f t="shared" ref="F39:F44" si="4">IFERROR(G39/$G$45,0)</f>
        <v>0</v>
      </c>
      <c r="G39" s="161"/>
      <c r="H39" s="335" t="s">
        <v>148</v>
      </c>
      <c r="I39" s="270"/>
      <c r="J39" s="273"/>
      <c r="K39" s="273"/>
      <c r="L39" s="273"/>
      <c r="M39" s="271"/>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row>
    <row r="40" spans="2:41" ht="18.75" x14ac:dyDescent="0.25">
      <c r="B40" s="272"/>
      <c r="C40" s="321"/>
      <c r="D40" s="317" t="s">
        <v>150</v>
      </c>
      <c r="E40" s="317"/>
      <c r="F40" s="333">
        <f t="shared" si="4"/>
        <v>0</v>
      </c>
      <c r="G40" s="161"/>
      <c r="H40" s="335" t="s">
        <v>148</v>
      </c>
      <c r="I40" s="270"/>
      <c r="J40" s="273"/>
      <c r="K40" s="273"/>
      <c r="L40" s="273"/>
      <c r="M40" s="271"/>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row>
    <row r="41" spans="2:41" ht="18.75" x14ac:dyDescent="0.25">
      <c r="B41" s="272"/>
      <c r="C41" s="336" t="s">
        <v>151</v>
      </c>
      <c r="D41" s="321" t="s">
        <v>151</v>
      </c>
      <c r="E41" s="321"/>
      <c r="F41" s="333">
        <f t="shared" si="4"/>
        <v>0</v>
      </c>
      <c r="G41" s="334">
        <f>$I$33</f>
        <v>0</v>
      </c>
      <c r="H41" s="337" t="s">
        <v>152</v>
      </c>
      <c r="I41" s="270"/>
      <c r="J41" s="273"/>
      <c r="K41" s="273"/>
      <c r="L41" s="273"/>
      <c r="M41" s="271"/>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row>
    <row r="42" spans="2:41" ht="18.75" x14ac:dyDescent="0.25">
      <c r="B42" s="272"/>
      <c r="C42" s="321" t="s">
        <v>153</v>
      </c>
      <c r="D42" s="317" t="s">
        <v>150</v>
      </c>
      <c r="E42" s="317"/>
      <c r="F42" s="333">
        <f t="shared" si="4"/>
        <v>0</v>
      </c>
      <c r="G42" s="161"/>
      <c r="H42" s="335" t="s">
        <v>148</v>
      </c>
      <c r="I42" s="270"/>
      <c r="J42" s="273"/>
      <c r="K42" s="273"/>
      <c r="L42" s="273"/>
      <c r="M42" s="271"/>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row>
    <row r="43" spans="2:41" ht="18.75" x14ac:dyDescent="0.25">
      <c r="B43" s="272"/>
      <c r="C43" s="321"/>
      <c r="D43" s="317" t="s">
        <v>150</v>
      </c>
      <c r="E43" s="317"/>
      <c r="F43" s="333">
        <f t="shared" si="4"/>
        <v>0</v>
      </c>
      <c r="G43" s="161"/>
      <c r="H43" s="335" t="s">
        <v>148</v>
      </c>
      <c r="I43" s="270"/>
      <c r="J43" s="273"/>
      <c r="K43" s="273"/>
      <c r="L43" s="273"/>
      <c r="M43" s="271"/>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row>
    <row r="44" spans="2:41" ht="18.75" x14ac:dyDescent="0.25">
      <c r="B44" s="272"/>
      <c r="C44" s="321"/>
      <c r="D44" s="317" t="s">
        <v>150</v>
      </c>
      <c r="E44" s="317"/>
      <c r="F44" s="333">
        <f t="shared" si="4"/>
        <v>0</v>
      </c>
      <c r="G44" s="161"/>
      <c r="H44" s="335" t="s">
        <v>148</v>
      </c>
      <c r="I44" s="270"/>
      <c r="J44" s="273"/>
      <c r="K44" s="273"/>
      <c r="L44" s="273"/>
      <c r="M44" s="271"/>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row>
    <row r="45" spans="2:41" ht="18.75" x14ac:dyDescent="0.25">
      <c r="B45" s="272"/>
      <c r="C45" s="338" t="s">
        <v>154</v>
      </c>
      <c r="D45" s="338"/>
      <c r="E45" s="338"/>
      <c r="F45" s="339">
        <f>SUM(F38:F44)</f>
        <v>0</v>
      </c>
      <c r="G45" s="340">
        <f>SUM(G38:G44)</f>
        <v>0</v>
      </c>
      <c r="H45" s="335" t="s">
        <v>125</v>
      </c>
      <c r="I45" s="270"/>
      <c r="J45" s="273"/>
      <c r="K45" s="273"/>
      <c r="L45" s="273"/>
      <c r="M45" s="271"/>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row>
    <row r="46" spans="2:41" ht="18.75" x14ac:dyDescent="0.25">
      <c r="B46" s="277"/>
      <c r="C46" s="273"/>
      <c r="D46" s="273"/>
      <c r="E46" s="273"/>
      <c r="F46" s="341" t="s">
        <v>155</v>
      </c>
      <c r="G46" s="274"/>
      <c r="H46" s="273"/>
      <c r="I46" s="270"/>
      <c r="J46" s="273"/>
      <c r="K46" s="273"/>
      <c r="L46" s="273"/>
      <c r="M46" s="271"/>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row>
    <row r="47" spans="2:41" ht="15" customHeight="1" x14ac:dyDescent="0.25">
      <c r="B47" s="342" t="s">
        <v>156</v>
      </c>
      <c r="C47" s="273"/>
      <c r="D47" s="273"/>
      <c r="E47" s="274"/>
      <c r="F47" s="274"/>
      <c r="G47" s="273"/>
      <c r="H47" s="273"/>
      <c r="I47" s="273"/>
      <c r="J47" s="273"/>
      <c r="K47" s="273"/>
      <c r="L47" s="273"/>
      <c r="M47" s="271"/>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row>
    <row r="48" spans="2:41" ht="10.5" customHeight="1" thickBot="1" x14ac:dyDescent="0.3">
      <c r="B48" s="272"/>
      <c r="C48" s="273"/>
      <c r="D48" s="273"/>
      <c r="E48" s="274"/>
      <c r="F48" s="274"/>
      <c r="G48" s="273"/>
      <c r="H48" s="273"/>
      <c r="I48" s="273"/>
      <c r="J48" s="273"/>
      <c r="K48" s="273"/>
      <c r="L48" s="273"/>
      <c r="M48" s="271"/>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row>
    <row r="49" spans="2:41" ht="18.75" x14ac:dyDescent="0.25">
      <c r="B49" s="277"/>
      <c r="C49" s="343" t="s">
        <v>157</v>
      </c>
      <c r="D49" s="344"/>
      <c r="E49" s="344"/>
      <c r="F49" s="344" t="s">
        <v>158</v>
      </c>
      <c r="G49" s="345"/>
      <c r="H49" s="270"/>
      <c r="I49" s="273"/>
      <c r="J49" s="273"/>
      <c r="K49" s="273"/>
      <c r="L49" s="273"/>
      <c r="M49" s="271"/>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row>
    <row r="50" spans="2:41" ht="17.25" customHeight="1" x14ac:dyDescent="0.25">
      <c r="B50" s="277"/>
      <c r="C50" s="316" t="s">
        <v>159</v>
      </c>
      <c r="D50" s="317"/>
      <c r="E50" s="317"/>
      <c r="F50" s="235"/>
      <c r="G50" s="236"/>
      <c r="H50" s="346" t="s">
        <v>160</v>
      </c>
      <c r="I50" s="273"/>
      <c r="J50" s="273"/>
      <c r="K50" s="273"/>
      <c r="L50" s="273"/>
      <c r="M50" s="271"/>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row>
    <row r="51" spans="2:41" ht="21" customHeight="1" x14ac:dyDescent="0.25">
      <c r="B51" s="277"/>
      <c r="C51" s="316" t="s">
        <v>161</v>
      </c>
      <c r="D51" s="317"/>
      <c r="E51" s="317"/>
      <c r="F51" s="239"/>
      <c r="G51" s="240"/>
      <c r="H51" s="346" t="s">
        <v>160</v>
      </c>
      <c r="I51" s="273"/>
      <c r="J51" s="273"/>
      <c r="K51" s="273"/>
      <c r="L51" s="273"/>
      <c r="M51" s="271"/>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row>
    <row r="52" spans="2:41" ht="21" customHeight="1" x14ac:dyDescent="0.25">
      <c r="B52" s="277"/>
      <c r="C52" s="347" t="s">
        <v>162</v>
      </c>
      <c r="D52" s="348"/>
      <c r="E52" s="349"/>
      <c r="F52" s="239"/>
      <c r="G52" s="240"/>
      <c r="H52" s="346" t="s">
        <v>160</v>
      </c>
      <c r="I52" s="273"/>
      <c r="J52" s="273"/>
      <c r="K52" s="273"/>
      <c r="L52" s="273"/>
      <c r="M52" s="271"/>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row>
    <row r="53" spans="2:41" ht="18" customHeight="1" x14ac:dyDescent="0.25">
      <c r="B53" s="277"/>
      <c r="C53" s="347" t="s">
        <v>163</v>
      </c>
      <c r="D53" s="348"/>
      <c r="E53" s="349"/>
      <c r="F53" s="233"/>
      <c r="G53" s="234"/>
      <c r="H53" s="346" t="s">
        <v>160</v>
      </c>
      <c r="I53" s="273"/>
      <c r="J53" s="273"/>
      <c r="K53" s="273"/>
      <c r="L53" s="273"/>
      <c r="M53" s="271"/>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row>
    <row r="54" spans="2:41" ht="20.25" customHeight="1" thickBot="1" x14ac:dyDescent="0.3">
      <c r="B54" s="277"/>
      <c r="C54" s="350" t="s">
        <v>164</v>
      </c>
      <c r="D54" s="351"/>
      <c r="E54" s="351"/>
      <c r="F54" s="237"/>
      <c r="G54" s="238"/>
      <c r="H54" s="346" t="s">
        <v>160</v>
      </c>
      <c r="I54" s="273"/>
      <c r="J54" s="273"/>
      <c r="K54" s="273"/>
      <c r="L54" s="273"/>
      <c r="M54" s="271"/>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row>
    <row r="55" spans="2:41" ht="18.75" x14ac:dyDescent="0.25">
      <c r="B55" s="272"/>
      <c r="C55" s="273"/>
      <c r="D55" s="273"/>
      <c r="E55" s="274"/>
      <c r="F55" s="274"/>
      <c r="G55" s="273"/>
      <c r="H55" s="273"/>
      <c r="I55" s="273"/>
      <c r="J55" s="273"/>
      <c r="K55" s="273"/>
      <c r="L55" s="273"/>
      <c r="M55" s="271"/>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row>
    <row r="56" spans="2:41" ht="21" customHeight="1" thickBot="1" x14ac:dyDescent="0.3">
      <c r="B56" s="342" t="s">
        <v>165</v>
      </c>
      <c r="C56" s="273"/>
      <c r="D56" s="273"/>
      <c r="E56" s="274"/>
      <c r="F56" s="274"/>
      <c r="G56" s="273"/>
      <c r="H56" s="273"/>
      <c r="I56" s="273"/>
      <c r="J56" s="273"/>
      <c r="K56" s="273"/>
      <c r="L56" s="273"/>
      <c r="M56" s="271"/>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row>
    <row r="57" spans="2:41" ht="15.75" customHeight="1" x14ac:dyDescent="0.25">
      <c r="B57" s="250"/>
      <c r="C57" s="251"/>
      <c r="D57" s="251"/>
      <c r="E57" s="251"/>
      <c r="F57" s="251"/>
      <c r="G57" s="251"/>
      <c r="H57" s="251"/>
      <c r="I57" s="251"/>
      <c r="J57" s="251"/>
      <c r="K57" s="251"/>
      <c r="L57" s="252"/>
      <c r="M57" s="271"/>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row>
    <row r="58" spans="2:41" ht="15.75" customHeight="1" x14ac:dyDescent="0.25">
      <c r="B58" s="253"/>
      <c r="C58" s="254"/>
      <c r="D58" s="254"/>
      <c r="E58" s="254"/>
      <c r="F58" s="254"/>
      <c r="G58" s="254"/>
      <c r="H58" s="254"/>
      <c r="I58" s="254"/>
      <c r="J58" s="254"/>
      <c r="K58" s="254"/>
      <c r="L58" s="255"/>
      <c r="M58" s="271"/>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row>
    <row r="59" spans="2:41" ht="15.75" customHeight="1" x14ac:dyDescent="0.25">
      <c r="B59" s="253"/>
      <c r="C59" s="254"/>
      <c r="D59" s="254"/>
      <c r="E59" s="254"/>
      <c r="F59" s="254"/>
      <c r="G59" s="254"/>
      <c r="H59" s="254"/>
      <c r="I59" s="254"/>
      <c r="J59" s="254"/>
      <c r="K59" s="254"/>
      <c r="L59" s="255"/>
      <c r="M59" s="271"/>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row>
    <row r="60" spans="2:41" ht="15.75" customHeight="1" thickBot="1" x14ac:dyDescent="0.3">
      <c r="B60" s="256"/>
      <c r="C60" s="257"/>
      <c r="D60" s="257"/>
      <c r="E60" s="257"/>
      <c r="F60" s="257"/>
      <c r="G60" s="257"/>
      <c r="H60" s="257"/>
      <c r="I60" s="257"/>
      <c r="J60" s="257"/>
      <c r="K60" s="257"/>
      <c r="L60" s="258"/>
      <c r="M60" s="271"/>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row>
    <row r="61" spans="2:41" ht="18.75" x14ac:dyDescent="0.25">
      <c r="B61" s="272"/>
      <c r="C61" s="273"/>
      <c r="D61" s="273"/>
      <c r="E61" s="274"/>
      <c r="F61" s="274"/>
      <c r="G61" s="273"/>
      <c r="H61" s="273"/>
      <c r="I61" s="273"/>
      <c r="J61" s="273"/>
      <c r="K61" s="273"/>
      <c r="L61" s="273"/>
      <c r="M61" s="271"/>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row>
    <row r="62" spans="2:41" ht="18.75" x14ac:dyDescent="0.25">
      <c r="B62" s="352" t="s">
        <v>38</v>
      </c>
      <c r="C62" s="353"/>
      <c r="D62" s="353"/>
      <c r="E62" s="353"/>
      <c r="F62" s="353"/>
      <c r="G62" s="353"/>
      <c r="H62" s="353"/>
      <c r="I62" s="353"/>
      <c r="J62" s="354"/>
      <c r="K62" s="354"/>
      <c r="L62" s="354"/>
      <c r="M62" s="271"/>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row>
    <row r="63" spans="2:41" ht="18.75" x14ac:dyDescent="0.3">
      <c r="B63" s="163"/>
      <c r="C63" s="164"/>
      <c r="D63" s="164"/>
      <c r="E63" s="164"/>
      <c r="F63" s="164"/>
      <c r="G63" s="164"/>
      <c r="H63" s="164"/>
      <c r="I63" s="164"/>
      <c r="J63" s="355"/>
      <c r="K63" s="355"/>
      <c r="L63" s="355"/>
      <c r="M63" s="271"/>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row>
    <row r="64" spans="2:41" ht="18.75" x14ac:dyDescent="0.3">
      <c r="B64" s="162" t="s">
        <v>39</v>
      </c>
      <c r="C64" s="164"/>
      <c r="D64" s="262" t="s">
        <v>39</v>
      </c>
      <c r="E64" s="164"/>
      <c r="F64" s="262" t="s">
        <v>39</v>
      </c>
      <c r="G64" s="164"/>
      <c r="H64" s="262" t="s">
        <v>39</v>
      </c>
      <c r="I64" s="166"/>
      <c r="J64" s="356"/>
      <c r="K64" s="356"/>
      <c r="L64" s="356"/>
      <c r="M64" s="271"/>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row>
    <row r="65" spans="2:41" ht="18.75" x14ac:dyDescent="0.3">
      <c r="B65" s="167" t="s">
        <v>40</v>
      </c>
      <c r="C65" s="164"/>
      <c r="D65" s="166" t="s">
        <v>41</v>
      </c>
      <c r="E65" s="168"/>
      <c r="F65" s="166" t="s">
        <v>42</v>
      </c>
      <c r="G65" s="166"/>
      <c r="H65" s="166" t="s">
        <v>43</v>
      </c>
      <c r="I65" s="169"/>
      <c r="J65" s="357"/>
      <c r="K65" s="357"/>
      <c r="L65" s="357"/>
      <c r="M65" s="271"/>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row>
    <row r="66" spans="2:41" ht="18.75" x14ac:dyDescent="0.3">
      <c r="B66" s="170"/>
      <c r="C66" s="164"/>
      <c r="D66" s="171" t="s">
        <v>44</v>
      </c>
      <c r="E66" s="168"/>
      <c r="F66" s="168"/>
      <c r="G66" s="168"/>
      <c r="H66" s="168"/>
      <c r="I66" s="169"/>
      <c r="J66" s="357"/>
      <c r="K66" s="357"/>
      <c r="L66" s="357"/>
      <c r="M66" s="271"/>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row>
    <row r="67" spans="2:41" ht="18.75" x14ac:dyDescent="0.3">
      <c r="B67" s="170"/>
      <c r="C67" s="164"/>
      <c r="D67" s="164"/>
      <c r="E67" s="164"/>
      <c r="F67" s="165"/>
      <c r="G67" s="164"/>
      <c r="H67" s="164"/>
      <c r="I67" s="166"/>
      <c r="J67" s="356"/>
      <c r="K67" s="356"/>
      <c r="L67" s="356"/>
      <c r="M67" s="271"/>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row>
    <row r="68" spans="2:41" ht="18.75" x14ac:dyDescent="0.3">
      <c r="B68" s="162" t="s">
        <v>39</v>
      </c>
      <c r="C68" s="164"/>
      <c r="D68" s="262" t="s">
        <v>39</v>
      </c>
      <c r="E68" s="164"/>
      <c r="F68" s="262" t="s">
        <v>39</v>
      </c>
      <c r="G68" s="164"/>
      <c r="H68" s="262" t="s">
        <v>39</v>
      </c>
      <c r="I68" s="169"/>
      <c r="J68" s="357"/>
      <c r="K68" s="357"/>
      <c r="L68" s="357"/>
      <c r="M68" s="271"/>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row>
    <row r="69" spans="2:41" ht="18.75" x14ac:dyDescent="0.3">
      <c r="B69" s="167" t="s">
        <v>40</v>
      </c>
      <c r="C69" s="164"/>
      <c r="D69" s="166" t="s">
        <v>41</v>
      </c>
      <c r="E69" s="168"/>
      <c r="F69" s="166" t="s">
        <v>42</v>
      </c>
      <c r="G69" s="166"/>
      <c r="H69" s="166" t="s">
        <v>45</v>
      </c>
      <c r="I69" s="169"/>
      <c r="J69" s="357"/>
      <c r="K69" s="357"/>
      <c r="L69" s="357"/>
      <c r="M69" s="271"/>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268"/>
    </row>
    <row r="70" spans="2:41" ht="19.5" thickBot="1" x14ac:dyDescent="0.35">
      <c r="B70" s="172"/>
      <c r="C70" s="173"/>
      <c r="D70" s="174" t="s">
        <v>46</v>
      </c>
      <c r="E70" s="175"/>
      <c r="F70" s="175"/>
      <c r="G70" s="175"/>
      <c r="H70" s="175"/>
      <c r="I70" s="173"/>
      <c r="J70" s="173"/>
      <c r="K70" s="173"/>
      <c r="L70" s="173"/>
      <c r="M70" s="176"/>
    </row>
  </sheetData>
  <sheetProtection algorithmName="SHA-512" hashValue="YQ+iSuBPyQQQ38ioEpj+EEdFrt6hVHsOq9sP4gLOZPlHcuDIDXuyW1cnM5qRsV3GXAVFkiVYZ/3RqqlyX7SZig==" saltValue="veQJPplK1PO8UF7SqzD4jw==" spinCount="100000" sheet="1" objects="1" scenarios="1" selectLockedCells="1"/>
  <protectedRanges>
    <protectedRange sqref="F50:G50 F54:G54" name="טווח1_2"/>
    <protectedRange sqref="C21:L21 C19:L19 E12 C12 K12:L12 I12 C13:L13" name="טווח1_4"/>
    <protectedRange sqref="F51:G53" name="טווח1_2_1"/>
    <protectedRange sqref="D40:E40 D42:E44 G38:G44" name="טווח1_3_1"/>
    <protectedRange sqref="H27:I32" name="טווח1_7_3"/>
    <protectedRange sqref="G27:G32" name="טווח1_1_1_2"/>
    <protectedRange sqref="F38:F44" name="טווח1_3_1_1"/>
  </protectedRanges>
  <mergeCells count="43">
    <mergeCell ref="C54:E54"/>
    <mergeCell ref="F54:G54"/>
    <mergeCell ref="B57:L60"/>
    <mergeCell ref="B62:I62"/>
    <mergeCell ref="C51:E51"/>
    <mergeCell ref="F51:G51"/>
    <mergeCell ref="C52:E52"/>
    <mergeCell ref="F52:G52"/>
    <mergeCell ref="C53:E53"/>
    <mergeCell ref="F53:G53"/>
    <mergeCell ref="C45:E45"/>
    <mergeCell ref="C49:E49"/>
    <mergeCell ref="F49:G49"/>
    <mergeCell ref="C50:E50"/>
    <mergeCell ref="F50:G50"/>
    <mergeCell ref="D41:E41"/>
    <mergeCell ref="C42:C44"/>
    <mergeCell ref="D42:E42"/>
    <mergeCell ref="D43:E43"/>
    <mergeCell ref="D44:E44"/>
    <mergeCell ref="C37:E37"/>
    <mergeCell ref="C38:C40"/>
    <mergeCell ref="D38:E38"/>
    <mergeCell ref="D39:E39"/>
    <mergeCell ref="D40:E40"/>
    <mergeCell ref="H25:I25"/>
    <mergeCell ref="C26:E26"/>
    <mergeCell ref="C27:E27"/>
    <mergeCell ref="C28:E28"/>
    <mergeCell ref="C29:E29"/>
    <mergeCell ref="K8:L8"/>
    <mergeCell ref="B10:M10"/>
    <mergeCell ref="K12:L12"/>
    <mergeCell ref="C19:L19"/>
    <mergeCell ref="C21:L21"/>
    <mergeCell ref="C32:E32"/>
    <mergeCell ref="D14:F14"/>
    <mergeCell ref="D15:F15"/>
    <mergeCell ref="D16:F16"/>
    <mergeCell ref="D17:F17"/>
    <mergeCell ref="C30:E30"/>
    <mergeCell ref="C31:E31"/>
    <mergeCell ref="C33:G33"/>
  </mergeCells>
  <conditionalFormatting sqref="F51:G52">
    <cfRule type="cellIs" dxfId="11" priority="12" operator="greaterThan">
      <formula>0.5</formula>
    </cfRule>
  </conditionalFormatting>
  <conditionalFormatting sqref="F53">
    <cfRule type="cellIs" dxfId="10" priority="11" operator="greaterThan">
      <formula>0.5</formula>
    </cfRule>
  </conditionalFormatting>
  <conditionalFormatting sqref="J27:J31">
    <cfRule type="expression" dxfId="9" priority="10">
      <formula>$G27="לא"</formula>
    </cfRule>
  </conditionalFormatting>
  <conditionalFormatting sqref="J32">
    <cfRule type="expression" dxfId="8" priority="5">
      <formula>$G32="לא"</formula>
    </cfRule>
  </conditionalFormatting>
  <dataValidations count="10">
    <dataValidation type="custom" allowBlank="1" showInputMessage="1" showErrorMessage="1" sqref="G27:G32" xr:uid="{AB662CED-27E6-4176-B189-9B7419B52A3D}">
      <formula1>IF($F27=$O$27,"100%",IF($F27=$O$28,"50",""))</formula1>
    </dataValidation>
    <dataValidation type="custom" allowBlank="1" showInputMessage="1" showErrorMessage="1" error="לא ניתן לחרוג מסכום תמיכה העולה על 2,000,000 ש&quot;ח" sqref="J41" xr:uid="{1F34A90A-7FDA-43C2-AD33-85A24957869A}">
      <formula1>SUM(I27:I31)&gt;2000000</formula1>
    </dataValidation>
    <dataValidation type="custom" allowBlank="1" showInputMessage="1" showErrorMessage="1" error="התמיכה הגספית הינה עד 50%" sqref="L37" xr:uid="{736BE8D1-E96F-4B35-9324-980AAC8A0160}">
      <formula1>IFERROR(I27/H27,"")&gt;0.5</formula1>
    </dataValidation>
    <dataValidation type="list" allowBlank="1" showInputMessage="1" showErrorMessage="1" sqref="F27:F32" xr:uid="{642B8694-13FD-4D63-A982-44C7ED56DEEB}">
      <formula1>"ביצוע מלא חטל, תמיכה כספית של עד 50%"</formula1>
    </dataValidation>
    <dataValidation type="list" allowBlank="1" showInputMessage="1" showErrorMessage="1" sqref="F50:G54 G14:G15" xr:uid="{202D4211-9E52-497B-9DCF-0DAF66CAD3B0}">
      <formula1>"כן, לא"</formula1>
    </dataValidation>
    <dataValidation type="list" allowBlank="1" showInputMessage="1" showErrorMessage="1" sqref="I12" xr:uid="{BA80C7E3-2B04-4E92-9005-2DA4DFDD4F9C}">
      <formula1>"כן,לא"</formula1>
    </dataValidation>
    <dataValidation type="list" allowBlank="1" showInputMessage="1" showErrorMessage="1" sqref="E12" xr:uid="{7EDDF5E6-D44B-4A0F-870E-DFD48C7FE2EE}">
      <formula1>INDIRECT(C12)</formula1>
    </dataValidation>
    <dataValidation type="custom" allowBlank="1" showInputMessage="1" showErrorMessage="1" error="לא ניתן לבקש יותר מ-2 מיליון ש&quot;ח " sqref="I33" xr:uid="{83EC6149-7492-4C13-B4A4-19FFB9A6D172}">
      <formula1>"&gt;2000000"</formula1>
    </dataValidation>
    <dataValidation type="whole" operator="lessThanOrEqual" allowBlank="1" showErrorMessage="1" error="לא ניתן לבקש תמיכה הגבוהה מ- 150 אלף ש&quot;ח " sqref="I27" xr:uid="{9BF4EA26-80D3-415A-BCEF-271D24C88100}">
      <formula1>150000</formula1>
    </dataValidation>
    <dataValidation type="whole" operator="lessThanOrEqual" allowBlank="1" showInputMessage="1" showErrorMessage="1" error="לא ניתן לבקש תמיכה הגבוהה מ- 150 אלף ש&quot;ח" sqref="I31" xr:uid="{81D8187D-B02C-47C2-A809-302F91DB4119}">
      <formula1>150000</formula1>
    </dataValidation>
  </dataValidations>
  <pageMargins left="0.70866141732283472" right="0.70866141732283472" top="0.74803149606299213" bottom="0.74803149606299213" header="0.31496062992125984" footer="0.31496062992125984"/>
  <pageSetup paperSize="9" scale="3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B1C5C6D5-B9C0-44B7-AB91-9B0EADCCE979}">
            <xm:f>NOT(ISERROR(SEARCH($Q$26,K27)))</xm:f>
            <xm:f>$Q$26</xm:f>
            <x14:dxf>
              <fill>
                <patternFill>
                  <bgColor theme="5"/>
                </patternFill>
              </fill>
            </x14:dxf>
          </x14:cfRule>
          <x14:cfRule type="containsText" priority="9" operator="containsText" id="{19C2DAA6-F586-49BE-9554-FD75DCAA69A9}">
            <xm:f>NOT(ISERROR(SEARCH($Q$27,K27)))</xm:f>
            <xm:f>$Q$27</xm:f>
            <x14:dxf>
              <fill>
                <patternFill>
                  <bgColor rgb="FF92D050"/>
                </patternFill>
              </fill>
            </x14:dxf>
          </x14:cfRule>
          <xm:sqref>K27:K32</xm:sqref>
        </x14:conditionalFormatting>
        <x14:conditionalFormatting xmlns:xm="http://schemas.microsoft.com/office/excel/2006/main">
          <x14:cfRule type="containsText" priority="7" operator="containsText" id="{6258C232-5074-43D0-B576-3E457DD48CD8}">
            <xm:f>NOT(ISERROR(SEARCH($Q$25,K27)))</xm:f>
            <xm:f>$Q$25</xm:f>
            <x14:dxf>
              <fill>
                <patternFill>
                  <bgColor theme="5"/>
                </patternFill>
              </fill>
            </x14:dxf>
          </x14:cfRule>
          <xm:sqref>K27:K32</xm:sqref>
        </x14:conditionalFormatting>
        <x14:conditionalFormatting xmlns:xm="http://schemas.microsoft.com/office/excel/2006/main">
          <x14:cfRule type="containsText" priority="6" operator="containsText" id="{8276D979-EE7D-4264-A270-131770526869}">
            <xm:f>NOT(ISERROR(SEARCH(#REF!,K33)))</xm:f>
            <xm:f>#REF!</xm:f>
            <x14:dxf>
              <font>
                <color rgb="FF9C0006"/>
              </font>
              <fill>
                <patternFill>
                  <bgColor rgb="FFFFC7CE"/>
                </patternFill>
              </fill>
            </x14:dxf>
          </x14:cfRule>
          <xm:sqref>K33</xm:sqref>
        </x14:conditionalFormatting>
        <x14:conditionalFormatting xmlns:xm="http://schemas.microsoft.com/office/excel/2006/main">
          <x14:cfRule type="containsText" priority="1" operator="containsText" id="{60208AB9-3CC5-4EE8-9947-98ABF6A54A3A}">
            <xm:f>NOT(ISERROR(SEARCH($Q$28,K27)))</xm:f>
            <xm:f>$Q$28</xm:f>
            <x14:dxf>
              <fill>
                <patternFill>
                  <bgColor theme="5"/>
                </patternFill>
              </fill>
            </x14:dxf>
          </x14:cfRule>
          <xm:sqref>K27:K32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4D54C36-FBF6-40B2-BEEF-8E3DB7BA621B}">
          <x14:formula1>
            <xm:f>'מסד נתונים'!$G$4:$I$4</xm:f>
          </x14:formula1>
          <xm:sqref>C12</xm:sqref>
        </x14:dataValidation>
        <x14:dataValidation type="list" allowBlank="1" showInputMessage="1" showErrorMessage="1" xr:uid="{63C8216F-56C5-47AB-9BF1-7AD8CB65C232}">
          <x14:formula1>
            <xm:f>'מסד נתונים'!$V$5:$V$1016</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3CC6-F919-45F7-B664-EBC37B3903FA}">
  <sheetPr>
    <pageSetUpPr fitToPage="1"/>
  </sheetPr>
  <dimension ref="B1:J33"/>
  <sheetViews>
    <sheetView rightToLeft="1" zoomScale="80" zoomScaleNormal="80" workbookViewId="0">
      <selection activeCell="D17" sqref="D17:J17"/>
    </sheetView>
  </sheetViews>
  <sheetFormatPr defaultRowHeight="14.25" x14ac:dyDescent="0.2"/>
  <cols>
    <col min="10" max="10" width="46.125" customWidth="1"/>
  </cols>
  <sheetData>
    <row r="1" spans="2:10" ht="15" thickBot="1" x14ac:dyDescent="0.25"/>
    <row r="2" spans="2:10" ht="15" thickBot="1" x14ac:dyDescent="0.25">
      <c r="B2" s="104"/>
      <c r="C2" s="105"/>
      <c r="D2" s="105"/>
      <c r="E2" s="105"/>
      <c r="F2" s="105"/>
      <c r="G2" s="105"/>
      <c r="H2" s="105"/>
      <c r="I2" s="105"/>
      <c r="J2" s="106"/>
    </row>
    <row r="3" spans="2:10" x14ac:dyDescent="0.2">
      <c r="B3" s="1"/>
      <c r="C3" s="2"/>
      <c r="D3" s="2"/>
      <c r="E3" s="2"/>
      <c r="F3" s="2"/>
      <c r="G3" s="2"/>
      <c r="H3" s="2"/>
      <c r="I3" s="2"/>
      <c r="J3" s="3"/>
    </row>
    <row r="4" spans="2:10" x14ac:dyDescent="0.2">
      <c r="B4" s="4"/>
      <c r="C4" s="5"/>
      <c r="D4" s="5"/>
      <c r="E4" s="5"/>
      <c r="F4" s="5"/>
      <c r="G4" s="5"/>
      <c r="H4" s="5"/>
      <c r="I4" s="5"/>
      <c r="J4" s="6"/>
    </row>
    <row r="5" spans="2:10" x14ac:dyDescent="0.2">
      <c r="B5" s="4"/>
      <c r="C5" s="5"/>
      <c r="D5" s="5"/>
      <c r="E5" s="5"/>
      <c r="F5" s="5"/>
      <c r="G5" s="5"/>
      <c r="H5" s="5"/>
      <c r="I5" s="5"/>
      <c r="J5" s="6"/>
    </row>
    <row r="6" spans="2:10" x14ac:dyDescent="0.2">
      <c r="B6" s="4"/>
      <c r="C6" s="5"/>
      <c r="D6" s="5"/>
      <c r="E6" s="5"/>
      <c r="F6" s="5"/>
      <c r="G6" s="5"/>
      <c r="H6" s="5"/>
      <c r="I6" s="5"/>
      <c r="J6" s="6"/>
    </row>
    <row r="7" spans="2:10" ht="16.5" thickBot="1" x14ac:dyDescent="0.25">
      <c r="B7" s="82"/>
      <c r="C7" s="65"/>
      <c r="D7" s="65"/>
      <c r="E7" s="65"/>
      <c r="F7" s="83"/>
      <c r="G7" s="84"/>
      <c r="H7" s="85" t="s">
        <v>0</v>
      </c>
      <c r="I7" s="216" t="s">
        <v>1</v>
      </c>
      <c r="J7" s="245"/>
    </row>
    <row r="8" spans="2:10" ht="15" x14ac:dyDescent="0.2">
      <c r="B8" s="86"/>
      <c r="C8" s="87"/>
      <c r="D8" s="87"/>
      <c r="E8" s="87"/>
      <c r="F8" s="87"/>
      <c r="G8" s="87"/>
      <c r="H8" s="87"/>
      <c r="I8" s="87"/>
      <c r="J8" s="88"/>
    </row>
    <row r="9" spans="2:10" ht="20.25" x14ac:dyDescent="0.2">
      <c r="B9" s="246" t="s">
        <v>83</v>
      </c>
      <c r="C9" s="217"/>
      <c r="D9" s="217"/>
      <c r="E9" s="217"/>
      <c r="F9" s="217"/>
      <c r="G9" s="217"/>
      <c r="H9" s="217"/>
      <c r="I9" s="217"/>
      <c r="J9" s="247"/>
    </row>
    <row r="10" spans="2:10" ht="15" x14ac:dyDescent="0.2">
      <c r="B10" s="86"/>
      <c r="C10" s="87"/>
      <c r="D10" s="87"/>
      <c r="E10" s="87"/>
      <c r="F10" s="87"/>
      <c r="G10" s="87"/>
      <c r="H10" s="87"/>
      <c r="I10" s="87"/>
      <c r="J10" s="88"/>
    </row>
    <row r="11" spans="2:10" ht="18.75" x14ac:dyDescent="0.2">
      <c r="B11" s="89" t="s">
        <v>84</v>
      </c>
      <c r="C11" s="48"/>
      <c r="D11" s="48"/>
      <c r="E11" s="48"/>
      <c r="F11" s="87"/>
      <c r="G11" s="87"/>
      <c r="H11" s="87"/>
      <c r="I11" s="87"/>
      <c r="J11" s="88"/>
    </row>
    <row r="12" spans="2:10" ht="18.75" x14ac:dyDescent="0.2">
      <c r="B12" s="89"/>
      <c r="C12" s="48"/>
      <c r="D12" s="48"/>
      <c r="E12" s="48"/>
      <c r="F12" s="87"/>
      <c r="G12" s="87"/>
      <c r="H12" s="87"/>
      <c r="I12" s="87"/>
      <c r="J12" s="88"/>
    </row>
    <row r="13" spans="2:10" ht="15.75" x14ac:dyDescent="0.2">
      <c r="B13" s="90" t="s">
        <v>85</v>
      </c>
      <c r="C13" s="91"/>
      <c r="D13" s="91"/>
      <c r="E13" s="92"/>
      <c r="F13" s="87"/>
      <c r="G13" s="87"/>
      <c r="H13" s="87"/>
      <c r="I13" s="87"/>
      <c r="J13" s="88"/>
    </row>
    <row r="14" spans="2:10" ht="15.75" x14ac:dyDescent="0.2">
      <c r="B14" s="90" t="s">
        <v>86</v>
      </c>
      <c r="C14" s="91"/>
      <c r="D14" s="91"/>
      <c r="E14" s="92"/>
      <c r="F14" s="87"/>
      <c r="G14" s="87"/>
      <c r="H14" s="87"/>
      <c r="I14" s="87"/>
      <c r="J14" s="88"/>
    </row>
    <row r="15" spans="2:10" ht="17.25" customHeight="1" thickBot="1" x14ac:dyDescent="0.25">
      <c r="B15" s="93"/>
      <c r="C15" s="94"/>
      <c r="D15" s="94"/>
      <c r="E15" s="95"/>
      <c r="F15" s="87"/>
      <c r="G15" s="87"/>
      <c r="H15" s="87"/>
      <c r="I15" s="87"/>
      <c r="J15" s="88"/>
    </row>
    <row r="16" spans="2:10" ht="21.75" customHeight="1" x14ac:dyDescent="0.25">
      <c r="B16" s="96">
        <v>1</v>
      </c>
      <c r="C16" s="97"/>
      <c r="D16" s="248" t="s">
        <v>103</v>
      </c>
      <c r="E16" s="248"/>
      <c r="F16" s="248"/>
      <c r="G16" s="248"/>
      <c r="H16" s="248"/>
      <c r="I16" s="248"/>
      <c r="J16" s="249"/>
    </row>
    <row r="17" spans="2:10" ht="21.75" customHeight="1" x14ac:dyDescent="0.25">
      <c r="B17" s="98">
        <v>2</v>
      </c>
      <c r="C17" s="99"/>
      <c r="D17" s="241" t="s">
        <v>104</v>
      </c>
      <c r="E17" s="241"/>
      <c r="F17" s="241"/>
      <c r="G17" s="241"/>
      <c r="H17" s="241"/>
      <c r="I17" s="241"/>
      <c r="J17" s="242"/>
    </row>
    <row r="18" spans="2:10" ht="21.75" customHeight="1" x14ac:dyDescent="0.25">
      <c r="B18" s="100" t="s">
        <v>87</v>
      </c>
      <c r="C18" s="99"/>
      <c r="D18" s="241" t="s">
        <v>166</v>
      </c>
      <c r="E18" s="241"/>
      <c r="F18" s="241"/>
      <c r="G18" s="241"/>
      <c r="H18" s="241"/>
      <c r="I18" s="241"/>
      <c r="J18" s="242"/>
    </row>
    <row r="19" spans="2:10" ht="21.75" customHeight="1" x14ac:dyDescent="0.25">
      <c r="B19" s="101" t="s">
        <v>88</v>
      </c>
      <c r="C19" s="99"/>
      <c r="D19" s="241" t="s">
        <v>167</v>
      </c>
      <c r="E19" s="241"/>
      <c r="F19" s="241"/>
      <c r="G19" s="241"/>
      <c r="H19" s="241"/>
      <c r="I19" s="241"/>
      <c r="J19" s="242"/>
    </row>
    <row r="20" spans="2:10" ht="21.75" customHeight="1" x14ac:dyDescent="0.25">
      <c r="B20" s="101" t="s">
        <v>89</v>
      </c>
      <c r="C20" s="99"/>
      <c r="D20" s="241" t="s">
        <v>168</v>
      </c>
      <c r="E20" s="241"/>
      <c r="F20" s="241"/>
      <c r="G20" s="241"/>
      <c r="H20" s="241"/>
      <c r="I20" s="241"/>
      <c r="J20" s="242"/>
    </row>
    <row r="21" spans="2:10" ht="21.75" customHeight="1" x14ac:dyDescent="0.25">
      <c r="B21" s="101" t="s">
        <v>90</v>
      </c>
      <c r="C21" s="99"/>
      <c r="D21" s="241" t="s">
        <v>169</v>
      </c>
      <c r="E21" s="241"/>
      <c r="F21" s="241"/>
      <c r="G21" s="241"/>
      <c r="H21" s="241"/>
      <c r="I21" s="241"/>
      <c r="J21" s="242"/>
    </row>
    <row r="22" spans="2:10" ht="21.75" customHeight="1" x14ac:dyDescent="0.25">
      <c r="B22" s="101" t="s">
        <v>91</v>
      </c>
      <c r="C22" s="99"/>
      <c r="D22" s="241" t="s">
        <v>105</v>
      </c>
      <c r="E22" s="241"/>
      <c r="F22" s="241"/>
      <c r="G22" s="241"/>
      <c r="H22" s="241"/>
      <c r="I22" s="241"/>
      <c r="J22" s="242"/>
    </row>
    <row r="23" spans="2:10" ht="21.75" customHeight="1" x14ac:dyDescent="0.25">
      <c r="B23" s="101" t="s">
        <v>92</v>
      </c>
      <c r="C23" s="99"/>
      <c r="D23" s="241" t="s">
        <v>106</v>
      </c>
      <c r="E23" s="241"/>
      <c r="F23" s="241"/>
      <c r="G23" s="241"/>
      <c r="H23" s="241"/>
      <c r="I23" s="241"/>
      <c r="J23" s="242"/>
    </row>
    <row r="24" spans="2:10" ht="21.75" customHeight="1" x14ac:dyDescent="0.25">
      <c r="B24" s="101" t="s">
        <v>93</v>
      </c>
      <c r="C24" s="99"/>
      <c r="D24" s="241" t="s">
        <v>107</v>
      </c>
      <c r="E24" s="241"/>
      <c r="F24" s="241"/>
      <c r="G24" s="241"/>
      <c r="H24" s="241"/>
      <c r="I24" s="241"/>
      <c r="J24" s="242"/>
    </row>
    <row r="25" spans="2:10" ht="99" customHeight="1" x14ac:dyDescent="0.25">
      <c r="B25" s="101" t="s">
        <v>94</v>
      </c>
      <c r="C25" s="99"/>
      <c r="D25" s="241" t="s">
        <v>108</v>
      </c>
      <c r="E25" s="241"/>
      <c r="F25" s="241"/>
      <c r="G25" s="241"/>
      <c r="H25" s="241"/>
      <c r="I25" s="241"/>
      <c r="J25" s="242"/>
    </row>
    <row r="26" spans="2:10" ht="145.5" customHeight="1" x14ac:dyDescent="0.25">
      <c r="B26" s="101" t="s">
        <v>95</v>
      </c>
      <c r="C26" s="99"/>
      <c r="D26" s="241" t="s">
        <v>170</v>
      </c>
      <c r="E26" s="241"/>
      <c r="F26" s="241"/>
      <c r="G26" s="241"/>
      <c r="H26" s="241"/>
      <c r="I26" s="241"/>
      <c r="J26" s="242"/>
    </row>
    <row r="27" spans="2:10" ht="46.5" customHeight="1" x14ac:dyDescent="0.25">
      <c r="B27" s="101" t="s">
        <v>96</v>
      </c>
      <c r="C27" s="99"/>
      <c r="D27" s="241" t="s">
        <v>114</v>
      </c>
      <c r="E27" s="241"/>
      <c r="F27" s="241"/>
      <c r="G27" s="241"/>
      <c r="H27" s="241"/>
      <c r="I27" s="241"/>
      <c r="J27" s="242"/>
    </row>
    <row r="28" spans="2:10" ht="25.5" customHeight="1" x14ac:dyDescent="0.25">
      <c r="B28" s="101" t="s">
        <v>97</v>
      </c>
      <c r="C28" s="99"/>
      <c r="D28" s="241" t="s">
        <v>109</v>
      </c>
      <c r="E28" s="241"/>
      <c r="F28" s="241"/>
      <c r="G28" s="241"/>
      <c r="H28" s="241"/>
      <c r="I28" s="241"/>
      <c r="J28" s="242"/>
    </row>
    <row r="29" spans="2:10" ht="25.5" customHeight="1" x14ac:dyDescent="0.25">
      <c r="B29" s="101" t="s">
        <v>98</v>
      </c>
      <c r="C29" s="99"/>
      <c r="D29" s="241" t="s">
        <v>110</v>
      </c>
      <c r="E29" s="241"/>
      <c r="F29" s="241"/>
      <c r="G29" s="241"/>
      <c r="H29" s="241"/>
      <c r="I29" s="241"/>
      <c r="J29" s="242"/>
    </row>
    <row r="30" spans="2:10" ht="25.5" customHeight="1" x14ac:dyDescent="0.25">
      <c r="B30" s="101" t="s">
        <v>99</v>
      </c>
      <c r="C30" s="99"/>
      <c r="D30" s="241" t="s">
        <v>111</v>
      </c>
      <c r="E30" s="241"/>
      <c r="F30" s="241"/>
      <c r="G30" s="241"/>
      <c r="H30" s="241"/>
      <c r="I30" s="241"/>
      <c r="J30" s="242"/>
    </row>
    <row r="31" spans="2:10" ht="25.5" customHeight="1" x14ac:dyDescent="0.25">
      <c r="B31" s="101" t="s">
        <v>100</v>
      </c>
      <c r="C31" s="99"/>
      <c r="D31" s="241" t="s">
        <v>113</v>
      </c>
      <c r="E31" s="241"/>
      <c r="F31" s="241"/>
      <c r="G31" s="241"/>
      <c r="H31" s="241"/>
      <c r="I31" s="241"/>
      <c r="J31" s="242"/>
    </row>
    <row r="32" spans="2:10" ht="25.5" customHeight="1" x14ac:dyDescent="0.25">
      <c r="B32" s="101" t="s">
        <v>101</v>
      </c>
      <c r="C32" s="99"/>
      <c r="D32" s="241" t="s">
        <v>1259</v>
      </c>
      <c r="E32" s="241"/>
      <c r="F32" s="241"/>
      <c r="G32" s="241"/>
      <c r="H32" s="241"/>
      <c r="I32" s="241"/>
      <c r="J32" s="242"/>
    </row>
    <row r="33" spans="2:10" ht="25.5" customHeight="1" thickBot="1" x14ac:dyDescent="0.3">
      <c r="B33" s="102" t="s">
        <v>102</v>
      </c>
      <c r="C33" s="103"/>
      <c r="D33" s="243" t="s">
        <v>112</v>
      </c>
      <c r="E33" s="243"/>
      <c r="F33" s="243"/>
      <c r="G33" s="243"/>
      <c r="H33" s="243"/>
      <c r="I33" s="243"/>
      <c r="J33" s="244"/>
    </row>
  </sheetData>
  <protectedRanges>
    <protectedRange sqref="I7:J7" name="Appendix_4_range_1"/>
  </protectedRanges>
  <mergeCells count="20">
    <mergeCell ref="D27:J27"/>
    <mergeCell ref="D28:J28"/>
    <mergeCell ref="D22:J22"/>
    <mergeCell ref="D23:J23"/>
    <mergeCell ref="D24:J24"/>
    <mergeCell ref="D19:J19"/>
    <mergeCell ref="D20:J20"/>
    <mergeCell ref="D21:J21"/>
    <mergeCell ref="D25:J25"/>
    <mergeCell ref="D26:J26"/>
    <mergeCell ref="I7:J7"/>
    <mergeCell ref="B9:J9"/>
    <mergeCell ref="D16:J16"/>
    <mergeCell ref="D17:J17"/>
    <mergeCell ref="D18:J18"/>
    <mergeCell ref="D29:J29"/>
    <mergeCell ref="D30:J30"/>
    <mergeCell ref="D31:J31"/>
    <mergeCell ref="D32:J32"/>
    <mergeCell ref="D33:J33"/>
  </mergeCells>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14</xdr:row>
                    <xdr:rowOff>171450</xdr:rowOff>
                  </from>
                  <to>
                    <xdr:col>2</xdr:col>
                    <xdr:colOff>295275</xdr:colOff>
                    <xdr:row>15</xdr:row>
                    <xdr:rowOff>190500</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14</xdr:row>
                    <xdr:rowOff>171450</xdr:rowOff>
                  </from>
                  <to>
                    <xdr:col>2</xdr:col>
                    <xdr:colOff>295275</xdr:colOff>
                    <xdr:row>15</xdr:row>
                    <xdr:rowOff>190500</xdr:rowOff>
                  </to>
                </anchor>
              </controlPr>
            </control>
          </mc:Choice>
        </mc:AlternateContent>
        <mc:AlternateContent xmlns:mc="http://schemas.openxmlformats.org/markup-compatibility/2006">
          <mc:Choice Requires="x14">
            <control shapeId="5149" r:id="rId6" name="Check Box 29">
              <controlPr locked="0" defaultSize="0" autoFill="0" autoLine="0" autoPict="0">
                <anchor moveWithCells="1">
                  <from>
                    <xdr:col>1</xdr:col>
                    <xdr:colOff>733425</xdr:colOff>
                    <xdr:row>22</xdr:row>
                    <xdr:rowOff>9525</xdr:rowOff>
                  </from>
                  <to>
                    <xdr:col>2</xdr:col>
                    <xdr:colOff>285750</xdr:colOff>
                    <xdr:row>22</xdr:row>
                    <xdr:rowOff>247650</xdr:rowOff>
                  </to>
                </anchor>
              </controlPr>
            </control>
          </mc:Choice>
        </mc:AlternateContent>
        <mc:AlternateContent xmlns:mc="http://schemas.openxmlformats.org/markup-compatibility/2006">
          <mc:Choice Requires="x14">
            <control shapeId="5150" r:id="rId7" name="Check Box 30">
              <controlPr locked="0" defaultSize="0" autoFill="0" autoLine="0" autoPict="0">
                <anchor moveWithCells="1">
                  <from>
                    <xdr:col>1</xdr:col>
                    <xdr:colOff>723900</xdr:colOff>
                    <xdr:row>23</xdr:row>
                    <xdr:rowOff>0</xdr:rowOff>
                  </from>
                  <to>
                    <xdr:col>2</xdr:col>
                    <xdr:colOff>285750</xdr:colOff>
                    <xdr:row>23</xdr:row>
                    <xdr:rowOff>247650</xdr:rowOff>
                  </to>
                </anchor>
              </controlPr>
            </control>
          </mc:Choice>
        </mc:AlternateContent>
        <mc:AlternateContent xmlns:mc="http://schemas.openxmlformats.org/markup-compatibility/2006">
          <mc:Choice Requires="x14">
            <control shapeId="5151" r:id="rId8" name="Check Box 31">
              <controlPr locked="0" defaultSize="0" autoFill="0" autoLine="0" autoPict="0">
                <anchor moveWithCells="1">
                  <from>
                    <xdr:col>1</xdr:col>
                    <xdr:colOff>733425</xdr:colOff>
                    <xdr:row>21</xdr:row>
                    <xdr:rowOff>9525</xdr:rowOff>
                  </from>
                  <to>
                    <xdr:col>2</xdr:col>
                    <xdr:colOff>285750</xdr:colOff>
                    <xdr:row>21</xdr:row>
                    <xdr:rowOff>247650</xdr:rowOff>
                  </to>
                </anchor>
              </controlPr>
            </control>
          </mc:Choice>
        </mc:AlternateContent>
        <mc:AlternateContent xmlns:mc="http://schemas.openxmlformats.org/markup-compatibility/2006">
          <mc:Choice Requires="x14">
            <control shapeId="5152" r:id="rId9" name="Check Box 32">
              <controlPr locked="0" defaultSize="0" autoFill="0" autoLine="0" autoPict="0">
                <anchor moveWithCells="1">
                  <from>
                    <xdr:col>1</xdr:col>
                    <xdr:colOff>742950</xdr:colOff>
                    <xdr:row>18</xdr:row>
                    <xdr:rowOff>0</xdr:rowOff>
                  </from>
                  <to>
                    <xdr:col>2</xdr:col>
                    <xdr:colOff>304800</xdr:colOff>
                    <xdr:row>18</xdr:row>
                    <xdr:rowOff>228600</xdr:rowOff>
                  </to>
                </anchor>
              </controlPr>
            </control>
          </mc:Choice>
        </mc:AlternateContent>
        <mc:AlternateContent xmlns:mc="http://schemas.openxmlformats.org/markup-compatibility/2006">
          <mc:Choice Requires="x14">
            <control shapeId="5153" r:id="rId10" name="Check Box 33">
              <controlPr locked="0" defaultSize="0" autoFill="0" autoLine="0" autoPict="0">
                <anchor moveWithCells="1">
                  <from>
                    <xdr:col>1</xdr:col>
                    <xdr:colOff>742950</xdr:colOff>
                    <xdr:row>19</xdr:row>
                    <xdr:rowOff>0</xdr:rowOff>
                  </from>
                  <to>
                    <xdr:col>2</xdr:col>
                    <xdr:colOff>295275</xdr:colOff>
                    <xdr:row>19</xdr:row>
                    <xdr:rowOff>228600</xdr:rowOff>
                  </to>
                </anchor>
              </controlPr>
            </control>
          </mc:Choice>
        </mc:AlternateContent>
        <mc:AlternateContent xmlns:mc="http://schemas.openxmlformats.org/markup-compatibility/2006">
          <mc:Choice Requires="x14">
            <control shapeId="5154" r:id="rId11" name="Check Box 34">
              <controlPr locked="0" defaultSize="0" autoFill="0" autoLine="0" autoPict="0">
                <anchor moveWithCells="1">
                  <from>
                    <xdr:col>1</xdr:col>
                    <xdr:colOff>723900</xdr:colOff>
                    <xdr:row>23</xdr:row>
                    <xdr:rowOff>9525</xdr:rowOff>
                  </from>
                  <to>
                    <xdr:col>2</xdr:col>
                    <xdr:colOff>285750</xdr:colOff>
                    <xdr:row>23</xdr:row>
                    <xdr:rowOff>257175</xdr:rowOff>
                  </to>
                </anchor>
              </controlPr>
            </control>
          </mc:Choice>
        </mc:AlternateContent>
        <mc:AlternateContent xmlns:mc="http://schemas.openxmlformats.org/markup-compatibility/2006">
          <mc:Choice Requires="x14">
            <control shapeId="5155" r:id="rId12" name="Check Box 35">
              <controlPr locked="0" defaultSize="0" autoFill="0" autoLine="0" autoPict="0">
                <anchor moveWithCells="1">
                  <from>
                    <xdr:col>1</xdr:col>
                    <xdr:colOff>714375</xdr:colOff>
                    <xdr:row>24</xdr:row>
                    <xdr:rowOff>19050</xdr:rowOff>
                  </from>
                  <to>
                    <xdr:col>2</xdr:col>
                    <xdr:colOff>295275</xdr:colOff>
                    <xdr:row>24</xdr:row>
                    <xdr:rowOff>257175</xdr:rowOff>
                  </to>
                </anchor>
              </controlPr>
            </control>
          </mc:Choice>
        </mc:AlternateContent>
        <mc:AlternateContent xmlns:mc="http://schemas.openxmlformats.org/markup-compatibility/2006">
          <mc:Choice Requires="x14">
            <control shapeId="5156" r:id="rId13" name="Check Box 36">
              <controlPr locked="0" defaultSize="0" autoFill="0" autoLine="0" autoPict="0">
                <anchor moveWithCells="1">
                  <from>
                    <xdr:col>1</xdr:col>
                    <xdr:colOff>714375</xdr:colOff>
                    <xdr:row>25</xdr:row>
                    <xdr:rowOff>19050</xdr:rowOff>
                  </from>
                  <to>
                    <xdr:col>2</xdr:col>
                    <xdr:colOff>295275</xdr:colOff>
                    <xdr:row>25</xdr:row>
                    <xdr:rowOff>238125</xdr:rowOff>
                  </to>
                </anchor>
              </controlPr>
            </control>
          </mc:Choice>
        </mc:AlternateContent>
        <mc:AlternateContent xmlns:mc="http://schemas.openxmlformats.org/markup-compatibility/2006">
          <mc:Choice Requires="x14">
            <control shapeId="5157" r:id="rId14" name="Check Box 37">
              <controlPr locked="0" defaultSize="0" autoFill="0" autoLine="0" autoPict="0">
                <anchor moveWithCells="1">
                  <from>
                    <xdr:col>1</xdr:col>
                    <xdr:colOff>714375</xdr:colOff>
                    <xdr:row>26</xdr:row>
                    <xdr:rowOff>19050</xdr:rowOff>
                  </from>
                  <to>
                    <xdr:col>2</xdr:col>
                    <xdr:colOff>295275</xdr:colOff>
                    <xdr:row>26</xdr:row>
                    <xdr:rowOff>257175</xdr:rowOff>
                  </to>
                </anchor>
              </controlPr>
            </control>
          </mc:Choice>
        </mc:AlternateContent>
        <mc:AlternateContent xmlns:mc="http://schemas.openxmlformats.org/markup-compatibility/2006">
          <mc:Choice Requires="x14">
            <control shapeId="5158" r:id="rId15" name="Check Box 38">
              <controlPr locked="0" defaultSize="0" autoFill="0" autoLine="0" autoPict="0">
                <anchor moveWithCells="1">
                  <from>
                    <xdr:col>1</xdr:col>
                    <xdr:colOff>704850</xdr:colOff>
                    <xdr:row>27</xdr:row>
                    <xdr:rowOff>0</xdr:rowOff>
                  </from>
                  <to>
                    <xdr:col>2</xdr:col>
                    <xdr:colOff>304800</xdr:colOff>
                    <xdr:row>27</xdr:row>
                    <xdr:rowOff>228600</xdr:rowOff>
                  </to>
                </anchor>
              </controlPr>
            </control>
          </mc:Choice>
        </mc:AlternateContent>
        <mc:AlternateContent xmlns:mc="http://schemas.openxmlformats.org/markup-compatibility/2006">
          <mc:Choice Requires="x14">
            <control shapeId="5159" r:id="rId16" name="Check Box 39">
              <controlPr locked="0" defaultSize="0" autoFill="0" autoLine="0" autoPict="0">
                <anchor moveWithCells="1">
                  <from>
                    <xdr:col>1</xdr:col>
                    <xdr:colOff>704850</xdr:colOff>
                    <xdr:row>27</xdr:row>
                    <xdr:rowOff>19050</xdr:rowOff>
                  </from>
                  <to>
                    <xdr:col>2</xdr:col>
                    <xdr:colOff>304800</xdr:colOff>
                    <xdr:row>27</xdr:row>
                    <xdr:rowOff>257175</xdr:rowOff>
                  </to>
                </anchor>
              </controlPr>
            </control>
          </mc:Choice>
        </mc:AlternateContent>
        <mc:AlternateContent xmlns:mc="http://schemas.openxmlformats.org/markup-compatibility/2006">
          <mc:Choice Requires="x14">
            <control shapeId="5160" r:id="rId17" name="Check Box 40">
              <controlPr locked="0" defaultSize="0" autoFill="0" autoLine="0" autoPict="0">
                <anchor moveWithCells="1">
                  <from>
                    <xdr:col>1</xdr:col>
                    <xdr:colOff>704850</xdr:colOff>
                    <xdr:row>29</xdr:row>
                    <xdr:rowOff>19050</xdr:rowOff>
                  </from>
                  <to>
                    <xdr:col>2</xdr:col>
                    <xdr:colOff>304800</xdr:colOff>
                    <xdr:row>29</xdr:row>
                    <xdr:rowOff>257175</xdr:rowOff>
                  </to>
                </anchor>
              </controlPr>
            </control>
          </mc:Choice>
        </mc:AlternateContent>
        <mc:AlternateContent xmlns:mc="http://schemas.openxmlformats.org/markup-compatibility/2006">
          <mc:Choice Requires="x14">
            <control shapeId="5161" r:id="rId18" name="Check Box 41">
              <controlPr locked="0" defaultSize="0" autoFill="0" autoLine="0" autoPict="0">
                <anchor moveWithCells="1">
                  <from>
                    <xdr:col>1</xdr:col>
                    <xdr:colOff>704850</xdr:colOff>
                    <xdr:row>30</xdr:row>
                    <xdr:rowOff>19050</xdr:rowOff>
                  </from>
                  <to>
                    <xdr:col>2</xdr:col>
                    <xdr:colOff>304800</xdr:colOff>
                    <xdr:row>30</xdr:row>
                    <xdr:rowOff>257175</xdr:rowOff>
                  </to>
                </anchor>
              </controlPr>
            </control>
          </mc:Choice>
        </mc:AlternateContent>
        <mc:AlternateContent xmlns:mc="http://schemas.openxmlformats.org/markup-compatibility/2006">
          <mc:Choice Requires="x14">
            <control shapeId="5162" r:id="rId19" name="Check Box 42">
              <controlPr locked="0" defaultSize="0" autoFill="0" autoLine="0" autoPict="0">
                <anchor moveWithCells="1">
                  <from>
                    <xdr:col>1</xdr:col>
                    <xdr:colOff>704850</xdr:colOff>
                    <xdr:row>32</xdr:row>
                    <xdr:rowOff>19050</xdr:rowOff>
                  </from>
                  <to>
                    <xdr:col>2</xdr:col>
                    <xdr:colOff>304800</xdr:colOff>
                    <xdr:row>32</xdr:row>
                    <xdr:rowOff>257175</xdr:rowOff>
                  </to>
                </anchor>
              </controlPr>
            </control>
          </mc:Choice>
        </mc:AlternateContent>
        <mc:AlternateContent xmlns:mc="http://schemas.openxmlformats.org/markup-compatibility/2006">
          <mc:Choice Requires="x14">
            <control shapeId="5163" r:id="rId20" name="Check Box 43">
              <controlPr locked="0" defaultSize="0" autoFill="0" autoLine="0" autoPict="0">
                <anchor moveWithCells="1">
                  <from>
                    <xdr:col>1</xdr:col>
                    <xdr:colOff>742950</xdr:colOff>
                    <xdr:row>19</xdr:row>
                    <xdr:rowOff>0</xdr:rowOff>
                  </from>
                  <to>
                    <xdr:col>2</xdr:col>
                    <xdr:colOff>304800</xdr:colOff>
                    <xdr:row>19</xdr:row>
                    <xdr:rowOff>228600</xdr:rowOff>
                  </to>
                </anchor>
              </controlPr>
            </control>
          </mc:Choice>
        </mc:AlternateContent>
        <mc:AlternateContent xmlns:mc="http://schemas.openxmlformats.org/markup-compatibility/2006">
          <mc:Choice Requires="x14">
            <control shapeId="5164" r:id="rId21" name="Check Box 44">
              <controlPr locked="0" defaultSize="0" autoFill="0" autoLine="0" autoPict="0">
                <anchor moveWithCells="1">
                  <from>
                    <xdr:col>1</xdr:col>
                    <xdr:colOff>742950</xdr:colOff>
                    <xdr:row>19</xdr:row>
                    <xdr:rowOff>0</xdr:rowOff>
                  </from>
                  <to>
                    <xdr:col>2</xdr:col>
                    <xdr:colOff>295275</xdr:colOff>
                    <xdr:row>19</xdr:row>
                    <xdr:rowOff>228600</xdr:rowOff>
                  </to>
                </anchor>
              </controlPr>
            </control>
          </mc:Choice>
        </mc:AlternateContent>
        <mc:AlternateContent xmlns:mc="http://schemas.openxmlformats.org/markup-compatibility/2006">
          <mc:Choice Requires="x14">
            <control shapeId="5165" r:id="rId22" name="Check Box 45">
              <controlPr locked="0" defaultSize="0" autoFill="0" autoLine="0" autoPict="0">
                <anchor moveWithCells="1">
                  <from>
                    <xdr:col>1</xdr:col>
                    <xdr:colOff>704850</xdr:colOff>
                    <xdr:row>30</xdr:row>
                    <xdr:rowOff>19050</xdr:rowOff>
                  </from>
                  <to>
                    <xdr:col>2</xdr:col>
                    <xdr:colOff>304800</xdr:colOff>
                    <xdr:row>30</xdr:row>
                    <xdr:rowOff>257175</xdr:rowOff>
                  </to>
                </anchor>
              </controlPr>
            </control>
          </mc:Choice>
        </mc:AlternateContent>
        <mc:AlternateContent xmlns:mc="http://schemas.openxmlformats.org/markup-compatibility/2006">
          <mc:Choice Requires="x14">
            <control shapeId="5166" r:id="rId23" name="Check Box 46">
              <controlPr locked="0" defaultSize="0" autoFill="0" autoLine="0" autoPict="0">
                <anchor moveWithCells="1">
                  <from>
                    <xdr:col>1</xdr:col>
                    <xdr:colOff>704850</xdr:colOff>
                    <xdr:row>31</xdr:row>
                    <xdr:rowOff>19050</xdr:rowOff>
                  </from>
                  <to>
                    <xdr:col>2</xdr:col>
                    <xdr:colOff>304800</xdr:colOff>
                    <xdr:row>31</xdr:row>
                    <xdr:rowOff>257175</xdr:rowOff>
                  </to>
                </anchor>
              </controlPr>
            </control>
          </mc:Choice>
        </mc:AlternateContent>
        <mc:AlternateContent xmlns:mc="http://schemas.openxmlformats.org/markup-compatibility/2006">
          <mc:Choice Requires="x14">
            <control shapeId="5167" r:id="rId24" name="Check Box 47">
              <controlPr locked="0" defaultSize="0" autoFill="0" autoLine="0" autoPict="0">
                <anchor moveWithCells="1">
                  <from>
                    <xdr:col>1</xdr:col>
                    <xdr:colOff>714375</xdr:colOff>
                    <xdr:row>28</xdr:row>
                    <xdr:rowOff>19050</xdr:rowOff>
                  </from>
                  <to>
                    <xdr:col>2</xdr:col>
                    <xdr:colOff>295275</xdr:colOff>
                    <xdr:row>28</xdr:row>
                    <xdr:rowOff>257175</xdr:rowOff>
                  </to>
                </anchor>
              </controlPr>
            </control>
          </mc:Choice>
        </mc:AlternateContent>
        <mc:AlternateContent xmlns:mc="http://schemas.openxmlformats.org/markup-compatibility/2006">
          <mc:Choice Requires="x14">
            <control shapeId="5168" r:id="rId25" name="Check Box 48">
              <controlPr locked="0" defaultSize="0" autoFill="0" autoLine="0" autoPict="0">
                <anchor moveWithCells="1">
                  <from>
                    <xdr:col>1</xdr:col>
                    <xdr:colOff>752475</xdr:colOff>
                    <xdr:row>15</xdr:row>
                    <xdr:rowOff>171450</xdr:rowOff>
                  </from>
                  <to>
                    <xdr:col>2</xdr:col>
                    <xdr:colOff>295275</xdr:colOff>
                    <xdr:row>16</xdr:row>
                    <xdr:rowOff>133350</xdr:rowOff>
                  </to>
                </anchor>
              </controlPr>
            </control>
          </mc:Choice>
        </mc:AlternateContent>
        <mc:AlternateContent xmlns:mc="http://schemas.openxmlformats.org/markup-compatibility/2006">
          <mc:Choice Requires="x14">
            <control shapeId="5169" r:id="rId26" name="Check Box 49">
              <controlPr locked="0" defaultSize="0" autoFill="0" autoLine="0" autoPict="0">
                <anchor moveWithCells="1">
                  <from>
                    <xdr:col>1</xdr:col>
                    <xdr:colOff>752475</xdr:colOff>
                    <xdr:row>16</xdr:row>
                    <xdr:rowOff>171450</xdr:rowOff>
                  </from>
                  <to>
                    <xdr:col>2</xdr:col>
                    <xdr:colOff>295275</xdr:colOff>
                    <xdr:row>17</xdr:row>
                    <xdr:rowOff>133350</xdr:rowOff>
                  </to>
                </anchor>
              </controlPr>
            </control>
          </mc:Choice>
        </mc:AlternateContent>
        <mc:AlternateContent xmlns:mc="http://schemas.openxmlformats.org/markup-compatibility/2006">
          <mc:Choice Requires="x14">
            <control shapeId="5170" r:id="rId27" name="Check Box 50">
              <controlPr locked="0" defaultSize="0" autoFill="0" autoLine="0" autoPict="0">
                <anchor moveWithCells="1">
                  <from>
                    <xdr:col>1</xdr:col>
                    <xdr:colOff>742950</xdr:colOff>
                    <xdr:row>20</xdr:row>
                    <xdr:rowOff>0</xdr:rowOff>
                  </from>
                  <to>
                    <xdr:col>2</xdr:col>
                    <xdr:colOff>295275</xdr:colOff>
                    <xdr:row>20</xdr:row>
                    <xdr:rowOff>228600</xdr:rowOff>
                  </to>
                </anchor>
              </controlPr>
            </control>
          </mc:Choice>
        </mc:AlternateContent>
        <mc:AlternateContent xmlns:mc="http://schemas.openxmlformats.org/markup-compatibility/2006">
          <mc:Choice Requires="x14">
            <control shapeId="5171" r:id="rId28" name="Check Box 51">
              <controlPr locked="0" defaultSize="0" autoFill="0" autoLine="0" autoPict="0">
                <anchor moveWithCells="1">
                  <from>
                    <xdr:col>1</xdr:col>
                    <xdr:colOff>742950</xdr:colOff>
                    <xdr:row>20</xdr:row>
                    <xdr:rowOff>0</xdr:rowOff>
                  </from>
                  <to>
                    <xdr:col>2</xdr:col>
                    <xdr:colOff>304800</xdr:colOff>
                    <xdr:row>20</xdr:row>
                    <xdr:rowOff>228600</xdr:rowOff>
                  </to>
                </anchor>
              </controlPr>
            </control>
          </mc:Choice>
        </mc:AlternateContent>
        <mc:AlternateContent xmlns:mc="http://schemas.openxmlformats.org/markup-compatibility/2006">
          <mc:Choice Requires="x14">
            <control shapeId="5172" r:id="rId29" name="Check Box 52">
              <controlPr locked="0" defaultSize="0" autoFill="0" autoLine="0" autoPict="0">
                <anchor moveWithCells="1">
                  <from>
                    <xdr:col>1</xdr:col>
                    <xdr:colOff>742950</xdr:colOff>
                    <xdr:row>20</xdr:row>
                    <xdr:rowOff>0</xdr:rowOff>
                  </from>
                  <to>
                    <xdr:col>2</xdr:col>
                    <xdr:colOff>295275</xdr:colOff>
                    <xdr:row>20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9F645-A3C9-4AC0-B2C4-B6A94F34A923}">
  <dimension ref="A3:AA1016"/>
  <sheetViews>
    <sheetView rightToLeft="1" topLeftCell="J1" workbookViewId="0">
      <selection activeCell="Y5" sqref="Y5"/>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171</v>
      </c>
      <c r="C4" t="s">
        <v>172</v>
      </c>
      <c r="E4">
        <v>1</v>
      </c>
      <c r="G4" s="107" t="s">
        <v>173</v>
      </c>
      <c r="H4" s="108" t="s">
        <v>174</v>
      </c>
      <c r="I4" s="109" t="s">
        <v>7</v>
      </c>
      <c r="L4" s="110" t="s">
        <v>172</v>
      </c>
      <c r="M4" s="111" t="s">
        <v>175</v>
      </c>
      <c r="N4" s="111" t="s">
        <v>176</v>
      </c>
      <c r="O4" s="112" t="s">
        <v>177</v>
      </c>
      <c r="R4" s="113" t="s">
        <v>178</v>
      </c>
      <c r="S4" s="113" t="s">
        <v>179</v>
      </c>
      <c r="V4" s="134" t="s">
        <v>259</v>
      </c>
      <c r="W4" s="135" t="s">
        <v>260</v>
      </c>
      <c r="X4" s="136" t="s">
        <v>261</v>
      </c>
      <c r="Y4" s="137" t="s">
        <v>262</v>
      </c>
      <c r="Z4" s="137" t="s">
        <v>263</v>
      </c>
      <c r="AA4" s="138" t="s">
        <v>264</v>
      </c>
    </row>
    <row r="5" spans="1:27" x14ac:dyDescent="0.2">
      <c r="A5" t="s">
        <v>7</v>
      </c>
      <c r="C5" t="s">
        <v>180</v>
      </c>
      <c r="E5">
        <v>2</v>
      </c>
      <c r="G5" s="114" t="s">
        <v>180</v>
      </c>
      <c r="H5" s="115" t="s">
        <v>181</v>
      </c>
      <c r="I5" s="114" t="s">
        <v>182</v>
      </c>
      <c r="L5" s="116" t="s">
        <v>183</v>
      </c>
      <c r="M5" s="117" t="s">
        <v>173</v>
      </c>
      <c r="N5" s="118">
        <v>3</v>
      </c>
      <c r="O5" s="119">
        <v>1</v>
      </c>
      <c r="R5" s="120" t="s">
        <v>184</v>
      </c>
      <c r="S5" s="120">
        <v>6</v>
      </c>
      <c r="V5" s="139" t="s">
        <v>265</v>
      </c>
      <c r="W5" s="140">
        <v>2</v>
      </c>
      <c r="X5" s="141"/>
      <c r="Y5" s="142"/>
      <c r="Z5" s="142"/>
      <c r="AA5" s="142" t="s">
        <v>266</v>
      </c>
    </row>
    <row r="6" spans="1:27" x14ac:dyDescent="0.2">
      <c r="A6" t="s">
        <v>174</v>
      </c>
      <c r="C6" t="s">
        <v>183</v>
      </c>
      <c r="E6">
        <v>3</v>
      </c>
      <c r="G6" s="121" t="s">
        <v>183</v>
      </c>
      <c r="H6" s="122" t="s">
        <v>185</v>
      </c>
      <c r="I6" s="121" t="s">
        <v>186</v>
      </c>
      <c r="L6" s="116" t="s">
        <v>187</v>
      </c>
      <c r="M6" s="117" t="s">
        <v>173</v>
      </c>
      <c r="N6" s="118">
        <v>3</v>
      </c>
      <c r="O6" s="119">
        <v>1</v>
      </c>
      <c r="R6" s="120" t="s">
        <v>188</v>
      </c>
      <c r="S6" s="120">
        <v>5</v>
      </c>
      <c r="V6" s="139" t="s">
        <v>267</v>
      </c>
      <c r="W6" s="140">
        <v>2</v>
      </c>
      <c r="X6" s="141"/>
      <c r="Y6" s="142"/>
      <c r="Z6" s="142"/>
      <c r="AA6" s="142" t="s">
        <v>266</v>
      </c>
    </row>
    <row r="7" spans="1:27" ht="24" x14ac:dyDescent="0.2">
      <c r="A7" t="s">
        <v>173</v>
      </c>
      <c r="C7" t="s">
        <v>182</v>
      </c>
      <c r="E7">
        <v>4</v>
      </c>
      <c r="G7" s="122" t="s">
        <v>189</v>
      </c>
      <c r="H7" s="121" t="s">
        <v>190</v>
      </c>
      <c r="I7" s="122" t="s">
        <v>191</v>
      </c>
      <c r="L7" s="116" t="s">
        <v>182</v>
      </c>
      <c r="M7" s="117" t="s">
        <v>7</v>
      </c>
      <c r="N7" s="123">
        <v>3</v>
      </c>
      <c r="O7" s="119">
        <v>2</v>
      </c>
      <c r="R7" s="120" t="s">
        <v>192</v>
      </c>
      <c r="S7" s="124" t="s">
        <v>193</v>
      </c>
      <c r="V7" s="139" t="s">
        <v>268</v>
      </c>
      <c r="W7" s="140">
        <v>7</v>
      </c>
      <c r="X7" s="141"/>
      <c r="Y7" s="142"/>
      <c r="Z7" s="142"/>
      <c r="AA7" s="142" t="s">
        <v>266</v>
      </c>
    </row>
    <row r="8" spans="1:27" ht="24" x14ac:dyDescent="0.2">
      <c r="C8" t="s">
        <v>186</v>
      </c>
      <c r="E8">
        <v>5</v>
      </c>
      <c r="G8" s="121" t="s">
        <v>194</v>
      </c>
      <c r="H8" s="122" t="s">
        <v>195</v>
      </c>
      <c r="I8" s="121" t="s">
        <v>196</v>
      </c>
      <c r="L8" s="116" t="s">
        <v>191</v>
      </c>
      <c r="M8" s="117" t="s">
        <v>7</v>
      </c>
      <c r="N8" s="123">
        <v>4</v>
      </c>
      <c r="O8" s="119">
        <v>2</v>
      </c>
      <c r="R8" s="120" t="s">
        <v>197</v>
      </c>
      <c r="S8" s="120">
        <v>7</v>
      </c>
      <c r="V8" s="139" t="s">
        <v>269</v>
      </c>
      <c r="W8" s="140">
        <v>8</v>
      </c>
      <c r="X8" s="141"/>
      <c r="Y8" s="142"/>
      <c r="Z8" s="142"/>
      <c r="AA8" s="142" t="s">
        <v>266</v>
      </c>
    </row>
    <row r="9" spans="1:27" x14ac:dyDescent="0.2">
      <c r="C9" t="s">
        <v>189</v>
      </c>
      <c r="E9">
        <v>6</v>
      </c>
      <c r="G9" s="122" t="s">
        <v>198</v>
      </c>
      <c r="H9" s="121" t="s">
        <v>199</v>
      </c>
      <c r="I9" s="122" t="s">
        <v>200</v>
      </c>
      <c r="L9" s="116" t="s">
        <v>201</v>
      </c>
      <c r="M9" s="117" t="s">
        <v>173</v>
      </c>
      <c r="N9" s="123">
        <v>3</v>
      </c>
      <c r="O9" s="125">
        <v>5</v>
      </c>
      <c r="R9" s="120" t="s">
        <v>202</v>
      </c>
      <c r="S9" s="120">
        <v>2</v>
      </c>
      <c r="V9" s="139" t="s">
        <v>270</v>
      </c>
      <c r="W9" s="140">
        <v>6</v>
      </c>
      <c r="X9" s="141" t="s">
        <v>122</v>
      </c>
      <c r="Y9" s="142"/>
      <c r="Z9" s="142" t="s">
        <v>122</v>
      </c>
      <c r="AA9" s="142" t="s">
        <v>271</v>
      </c>
    </row>
    <row r="10" spans="1:27" ht="24" x14ac:dyDescent="0.2">
      <c r="C10" t="s">
        <v>194</v>
      </c>
      <c r="E10">
        <v>7</v>
      </c>
      <c r="G10" s="121" t="s">
        <v>203</v>
      </c>
      <c r="H10" s="122" t="s">
        <v>204</v>
      </c>
      <c r="I10" s="121" t="s">
        <v>205</v>
      </c>
      <c r="L10" s="116" t="s">
        <v>206</v>
      </c>
      <c r="M10" s="117" t="s">
        <v>173</v>
      </c>
      <c r="N10" s="123">
        <v>5</v>
      </c>
      <c r="O10" s="119">
        <v>4</v>
      </c>
      <c r="R10" s="120" t="s">
        <v>207</v>
      </c>
      <c r="S10" s="120">
        <v>5</v>
      </c>
      <c r="V10" s="139" t="s">
        <v>272</v>
      </c>
      <c r="W10" s="140">
        <v>8</v>
      </c>
      <c r="X10" s="141"/>
      <c r="Y10" s="142"/>
      <c r="Z10" s="142"/>
      <c r="AA10" s="142" t="s">
        <v>266</v>
      </c>
    </row>
    <row r="11" spans="1:27" ht="24" x14ac:dyDescent="0.2">
      <c r="C11" t="s">
        <v>191</v>
      </c>
      <c r="E11">
        <v>8</v>
      </c>
      <c r="G11" s="122" t="s">
        <v>201</v>
      </c>
      <c r="H11" s="121" t="s">
        <v>208</v>
      </c>
      <c r="I11" s="122" t="s">
        <v>209</v>
      </c>
      <c r="L11" s="116" t="s">
        <v>195</v>
      </c>
      <c r="M11" s="117" t="s">
        <v>174</v>
      </c>
      <c r="N11" s="123">
        <v>5</v>
      </c>
      <c r="O11" s="125">
        <v>5</v>
      </c>
      <c r="R11" s="120" t="s">
        <v>210</v>
      </c>
      <c r="S11" s="120">
        <v>3</v>
      </c>
      <c r="V11" s="139" t="s">
        <v>273</v>
      </c>
      <c r="W11" s="140">
        <v>9</v>
      </c>
      <c r="X11" s="141"/>
      <c r="Y11" s="142"/>
      <c r="Z11" s="142"/>
      <c r="AA11" s="142" t="s">
        <v>266</v>
      </c>
    </row>
    <row r="12" spans="1:27" x14ac:dyDescent="0.2">
      <c r="C12" t="s">
        <v>198</v>
      </c>
      <c r="E12">
        <v>9</v>
      </c>
      <c r="G12" s="121" t="s">
        <v>211</v>
      </c>
      <c r="H12" s="126"/>
      <c r="I12" s="121" t="s">
        <v>212</v>
      </c>
      <c r="L12" s="116" t="s">
        <v>213</v>
      </c>
      <c r="M12" s="117" t="s">
        <v>173</v>
      </c>
      <c r="N12" s="123">
        <v>6</v>
      </c>
      <c r="O12" s="119">
        <v>4</v>
      </c>
      <c r="R12" s="120" t="s">
        <v>214</v>
      </c>
      <c r="S12" s="120">
        <v>2</v>
      </c>
      <c r="V12" s="139" t="s">
        <v>274</v>
      </c>
      <c r="W12" s="140">
        <v>6</v>
      </c>
      <c r="X12" s="141"/>
      <c r="Y12" s="142"/>
      <c r="Z12" s="142"/>
      <c r="AA12" s="142" t="s">
        <v>266</v>
      </c>
    </row>
    <row r="13" spans="1:27" x14ac:dyDescent="0.2">
      <c r="C13" t="s">
        <v>215</v>
      </c>
      <c r="E13">
        <v>10</v>
      </c>
      <c r="G13" s="122" t="s">
        <v>216</v>
      </c>
      <c r="H13" s="126"/>
      <c r="I13" s="122" t="s">
        <v>217</v>
      </c>
      <c r="L13" s="116" t="s">
        <v>218</v>
      </c>
      <c r="M13" s="117" t="s">
        <v>174</v>
      </c>
      <c r="N13" s="123">
        <v>6</v>
      </c>
      <c r="O13" s="125">
        <v>5</v>
      </c>
      <c r="R13" s="120" t="s">
        <v>219</v>
      </c>
      <c r="S13" s="120"/>
      <c r="V13" s="139" t="s">
        <v>275</v>
      </c>
      <c r="W13" s="140">
        <v>7</v>
      </c>
      <c r="X13" s="141"/>
      <c r="Y13" s="142"/>
      <c r="Z13" s="142"/>
      <c r="AA13" s="142" t="s">
        <v>266</v>
      </c>
    </row>
    <row r="14" spans="1:27" x14ac:dyDescent="0.2">
      <c r="C14" t="s">
        <v>220</v>
      </c>
      <c r="G14" s="121" t="s">
        <v>221</v>
      </c>
      <c r="H14" s="126"/>
      <c r="I14" s="121" t="s">
        <v>222</v>
      </c>
      <c r="L14" s="116" t="s">
        <v>180</v>
      </c>
      <c r="M14" s="117" t="s">
        <v>173</v>
      </c>
      <c r="N14" s="118">
        <v>1</v>
      </c>
      <c r="O14" s="125">
        <v>6</v>
      </c>
      <c r="R14" s="120" t="s">
        <v>223</v>
      </c>
      <c r="S14" s="120">
        <v>2</v>
      </c>
      <c r="V14" s="139" t="s">
        <v>276</v>
      </c>
      <c r="W14" s="140">
        <v>8</v>
      </c>
      <c r="X14" s="141" t="s">
        <v>122</v>
      </c>
      <c r="Y14" s="142"/>
      <c r="Z14" s="142"/>
      <c r="AA14" s="142" t="s">
        <v>277</v>
      </c>
    </row>
    <row r="15" spans="1:27" ht="24" x14ac:dyDescent="0.2">
      <c r="C15" t="s">
        <v>196</v>
      </c>
      <c r="G15" s="122" t="s">
        <v>224</v>
      </c>
      <c r="H15" s="126"/>
      <c r="I15" s="122" t="s">
        <v>225</v>
      </c>
      <c r="L15" s="116" t="s">
        <v>211</v>
      </c>
      <c r="M15" s="117" t="s">
        <v>173</v>
      </c>
      <c r="N15" s="123">
        <v>1</v>
      </c>
      <c r="O15" s="119">
        <v>5</v>
      </c>
      <c r="R15" s="120" t="s">
        <v>226</v>
      </c>
      <c r="S15" s="120">
        <v>6</v>
      </c>
      <c r="V15" s="139" t="s">
        <v>278</v>
      </c>
      <c r="W15" s="140">
        <v>7</v>
      </c>
      <c r="X15" s="141" t="s">
        <v>122</v>
      </c>
      <c r="Y15" s="142"/>
      <c r="Z15" s="142"/>
      <c r="AA15" s="142" t="s">
        <v>277</v>
      </c>
    </row>
    <row r="16" spans="1:27" x14ac:dyDescent="0.2">
      <c r="C16" t="s">
        <v>181</v>
      </c>
      <c r="G16" s="121" t="s">
        <v>227</v>
      </c>
      <c r="H16" s="126"/>
      <c r="I16" s="121" t="s">
        <v>228</v>
      </c>
      <c r="L16" s="116" t="s">
        <v>227</v>
      </c>
      <c r="M16" s="117" t="s">
        <v>173</v>
      </c>
      <c r="N16" s="123">
        <v>3</v>
      </c>
      <c r="O16" s="125">
        <v>6</v>
      </c>
      <c r="R16" s="120" t="s">
        <v>229</v>
      </c>
      <c r="S16" s="124" t="s">
        <v>193</v>
      </c>
      <c r="V16" s="139" t="s">
        <v>279</v>
      </c>
      <c r="W16" s="140">
        <v>7</v>
      </c>
      <c r="X16" s="141"/>
      <c r="Y16" s="142"/>
      <c r="Z16" s="142"/>
      <c r="AA16" s="142" t="s">
        <v>266</v>
      </c>
    </row>
    <row r="17" spans="3:27" x14ac:dyDescent="0.2">
      <c r="C17" t="s">
        <v>185</v>
      </c>
      <c r="G17" s="122" t="s">
        <v>187</v>
      </c>
      <c r="H17" s="126"/>
      <c r="I17" s="122" t="s">
        <v>230</v>
      </c>
      <c r="L17" s="116" t="s">
        <v>200</v>
      </c>
      <c r="M17" s="117" t="s">
        <v>7</v>
      </c>
      <c r="N17" s="123">
        <v>3</v>
      </c>
      <c r="O17" s="119">
        <v>5</v>
      </c>
      <c r="R17" s="120" t="s">
        <v>231</v>
      </c>
      <c r="S17" s="124" t="s">
        <v>193</v>
      </c>
      <c r="V17" s="139" t="s">
        <v>280</v>
      </c>
      <c r="W17" s="140">
        <v>4</v>
      </c>
      <c r="X17" s="141"/>
      <c r="Y17" s="142"/>
      <c r="Z17" s="142"/>
      <c r="AA17" s="142" t="s">
        <v>266</v>
      </c>
    </row>
    <row r="18" spans="3:27" x14ac:dyDescent="0.2">
      <c r="C18" t="s">
        <v>232</v>
      </c>
      <c r="G18" s="121" t="s">
        <v>213</v>
      </c>
      <c r="H18" s="126"/>
      <c r="I18" s="121" t="s">
        <v>233</v>
      </c>
      <c r="L18" s="116" t="s">
        <v>230</v>
      </c>
      <c r="M18" s="117" t="s">
        <v>7</v>
      </c>
      <c r="N18" s="123">
        <v>3</v>
      </c>
      <c r="O18" s="119">
        <v>5</v>
      </c>
      <c r="R18" s="120" t="s">
        <v>234</v>
      </c>
      <c r="S18" s="120">
        <v>5</v>
      </c>
      <c r="V18" s="139" t="s">
        <v>281</v>
      </c>
      <c r="W18" s="140">
        <v>4</v>
      </c>
      <c r="X18" s="141" t="s">
        <v>122</v>
      </c>
      <c r="Y18" s="142"/>
      <c r="Z18" s="142"/>
      <c r="AA18" s="142" t="s">
        <v>277</v>
      </c>
    </row>
    <row r="19" spans="3:27" x14ac:dyDescent="0.2">
      <c r="C19" t="s">
        <v>235</v>
      </c>
      <c r="G19" s="122" t="s">
        <v>236</v>
      </c>
      <c r="H19" s="126"/>
      <c r="I19" s="122" t="s">
        <v>237</v>
      </c>
      <c r="L19" s="116" t="s">
        <v>238</v>
      </c>
      <c r="M19" s="117" t="s">
        <v>7</v>
      </c>
      <c r="N19" s="123">
        <v>3</v>
      </c>
      <c r="O19" s="119">
        <v>5</v>
      </c>
      <c r="R19" s="120" t="s">
        <v>239</v>
      </c>
      <c r="S19" s="124" t="s">
        <v>193</v>
      </c>
      <c r="V19" s="139" t="s">
        <v>282</v>
      </c>
      <c r="W19" s="140">
        <v>4</v>
      </c>
      <c r="X19" s="141"/>
      <c r="Y19" s="142" t="s">
        <v>122</v>
      </c>
      <c r="Z19" s="142"/>
      <c r="AA19" s="142" t="s">
        <v>283</v>
      </c>
    </row>
    <row r="20" spans="3:27" x14ac:dyDescent="0.2">
      <c r="C20" t="s">
        <v>200</v>
      </c>
      <c r="G20" s="121" t="s">
        <v>240</v>
      </c>
      <c r="H20" s="127"/>
      <c r="I20" s="121" t="s">
        <v>241</v>
      </c>
      <c r="L20" s="116" t="s">
        <v>242</v>
      </c>
      <c r="M20" s="117" t="s">
        <v>7</v>
      </c>
      <c r="N20" s="123">
        <v>3</v>
      </c>
      <c r="O20" s="125">
        <v>6</v>
      </c>
      <c r="R20" s="120" t="s">
        <v>243</v>
      </c>
      <c r="S20" s="120">
        <v>4</v>
      </c>
      <c r="V20" s="139" t="s">
        <v>284</v>
      </c>
      <c r="W20" s="140">
        <v>6</v>
      </c>
      <c r="X20" s="141" t="s">
        <v>122</v>
      </c>
      <c r="Y20" s="142"/>
      <c r="Z20" s="142"/>
      <c r="AA20" s="142" t="s">
        <v>277</v>
      </c>
    </row>
    <row r="21" spans="3:27" x14ac:dyDescent="0.2">
      <c r="C21" t="s">
        <v>205</v>
      </c>
      <c r="G21" s="122" t="s">
        <v>244</v>
      </c>
      <c r="H21" s="127"/>
      <c r="I21" s="122" t="s">
        <v>245</v>
      </c>
      <c r="L21" s="116" t="s">
        <v>240</v>
      </c>
      <c r="M21" s="117" t="s">
        <v>173</v>
      </c>
      <c r="N21" s="123">
        <v>4</v>
      </c>
      <c r="O21" s="119">
        <v>5</v>
      </c>
      <c r="R21" s="120" t="s">
        <v>246</v>
      </c>
      <c r="S21" s="120">
        <v>2</v>
      </c>
      <c r="V21" s="139" t="s">
        <v>285</v>
      </c>
      <c r="W21" s="140">
        <v>5</v>
      </c>
      <c r="X21" s="141"/>
      <c r="Y21" s="142" t="s">
        <v>122</v>
      </c>
      <c r="Z21" s="142"/>
      <c r="AA21" s="142" t="s">
        <v>283</v>
      </c>
    </row>
    <row r="22" spans="3:27" x14ac:dyDescent="0.2">
      <c r="C22" t="s">
        <v>209</v>
      </c>
      <c r="G22" s="121" t="s">
        <v>206</v>
      </c>
      <c r="H22" s="127"/>
      <c r="I22" s="121" t="s">
        <v>238</v>
      </c>
      <c r="L22" s="116" t="s">
        <v>181</v>
      </c>
      <c r="M22" s="117" t="s">
        <v>174</v>
      </c>
      <c r="N22" s="123">
        <v>4</v>
      </c>
      <c r="O22" s="119">
        <v>5</v>
      </c>
      <c r="R22" s="120" t="s">
        <v>247</v>
      </c>
      <c r="S22" s="124" t="s">
        <v>193</v>
      </c>
      <c r="V22" s="139" t="s">
        <v>286</v>
      </c>
      <c r="W22" s="140">
        <v>5</v>
      </c>
      <c r="X22" s="141"/>
      <c r="Y22" s="142"/>
      <c r="Z22" s="142"/>
      <c r="AA22" s="142" t="s">
        <v>266</v>
      </c>
    </row>
    <row r="23" spans="3:27" x14ac:dyDescent="0.2">
      <c r="C23" t="s">
        <v>203</v>
      </c>
      <c r="G23" s="122" t="s">
        <v>248</v>
      </c>
      <c r="H23" s="127"/>
      <c r="I23" s="122" t="s">
        <v>249</v>
      </c>
      <c r="L23" s="116" t="s">
        <v>185</v>
      </c>
      <c r="M23" s="117" t="s">
        <v>174</v>
      </c>
      <c r="N23" s="128">
        <v>4</v>
      </c>
      <c r="O23" s="119">
        <v>5</v>
      </c>
      <c r="R23" s="120" t="s">
        <v>250</v>
      </c>
      <c r="S23" s="120">
        <v>7</v>
      </c>
      <c r="V23" s="139" t="s">
        <v>287</v>
      </c>
      <c r="W23" s="140">
        <v>8</v>
      </c>
      <c r="X23" s="141" t="s">
        <v>122</v>
      </c>
      <c r="Y23" s="142"/>
      <c r="Z23" s="142" t="s">
        <v>122</v>
      </c>
      <c r="AA23" s="142" t="s">
        <v>271</v>
      </c>
    </row>
    <row r="24" spans="3:27" x14ac:dyDescent="0.2">
      <c r="C24" t="s">
        <v>201</v>
      </c>
      <c r="G24" s="126"/>
      <c r="H24" s="127"/>
      <c r="I24" s="121" t="s">
        <v>251</v>
      </c>
      <c r="L24" s="116" t="s">
        <v>208</v>
      </c>
      <c r="M24" s="117" t="s">
        <v>174</v>
      </c>
      <c r="N24" s="123">
        <v>5</v>
      </c>
      <c r="O24" s="125">
        <v>6</v>
      </c>
      <c r="R24" s="120" t="s">
        <v>183</v>
      </c>
      <c r="S24" s="120">
        <v>1</v>
      </c>
      <c r="V24" s="139" t="s">
        <v>288</v>
      </c>
      <c r="W24" s="140">
        <v>5</v>
      </c>
      <c r="X24" s="141"/>
      <c r="Y24" s="142"/>
      <c r="Z24" s="142"/>
      <c r="AA24" s="142" t="s">
        <v>266</v>
      </c>
    </row>
    <row r="25" spans="3:27" x14ac:dyDescent="0.2">
      <c r="C25" t="s">
        <v>212</v>
      </c>
      <c r="G25" s="126"/>
      <c r="H25" s="127"/>
      <c r="I25" s="122" t="s">
        <v>242</v>
      </c>
      <c r="L25" s="116" t="s">
        <v>252</v>
      </c>
      <c r="M25" s="117" t="s">
        <v>174</v>
      </c>
      <c r="N25" s="123">
        <v>8</v>
      </c>
      <c r="O25" s="125">
        <v>6</v>
      </c>
      <c r="R25" s="120" t="s">
        <v>253</v>
      </c>
      <c r="S25" s="120">
        <v>4</v>
      </c>
      <c r="V25" s="139" t="s">
        <v>289</v>
      </c>
      <c r="W25" s="140">
        <v>7</v>
      </c>
      <c r="X25" s="141" t="s">
        <v>122</v>
      </c>
      <c r="Y25" s="142" t="s">
        <v>122</v>
      </c>
      <c r="Z25" s="142"/>
      <c r="AA25" s="142" t="s">
        <v>266</v>
      </c>
    </row>
    <row r="26" spans="3:27" x14ac:dyDescent="0.2">
      <c r="C26" t="s">
        <v>211</v>
      </c>
      <c r="G26" s="127"/>
      <c r="H26" s="127"/>
      <c r="I26" s="121" t="s">
        <v>254</v>
      </c>
      <c r="L26" s="116" t="s">
        <v>236</v>
      </c>
      <c r="M26" s="117" t="s">
        <v>173</v>
      </c>
      <c r="N26" s="123">
        <v>2</v>
      </c>
      <c r="O26" s="119">
        <v>6</v>
      </c>
      <c r="V26" s="139" t="s">
        <v>290</v>
      </c>
      <c r="W26" s="140">
        <v>9</v>
      </c>
      <c r="X26" s="141"/>
      <c r="Y26" s="142"/>
      <c r="Z26" s="142"/>
      <c r="AA26" s="142" t="s">
        <v>266</v>
      </c>
    </row>
    <row r="27" spans="3:27" x14ac:dyDescent="0.2">
      <c r="C27" t="s">
        <v>218</v>
      </c>
      <c r="L27" s="116" t="s">
        <v>248</v>
      </c>
      <c r="M27" s="117" t="s">
        <v>173</v>
      </c>
      <c r="N27" s="123">
        <v>2</v>
      </c>
      <c r="O27" s="119">
        <v>6</v>
      </c>
      <c r="V27" s="139" t="s">
        <v>247</v>
      </c>
      <c r="W27" s="140">
        <v>6</v>
      </c>
      <c r="X27" s="141" t="s">
        <v>122</v>
      </c>
      <c r="Y27" s="142"/>
      <c r="Z27" s="142"/>
      <c r="AA27" s="142" t="s">
        <v>277</v>
      </c>
    </row>
    <row r="28" spans="3:27" x14ac:dyDescent="0.2">
      <c r="C28" t="s">
        <v>255</v>
      </c>
      <c r="L28" s="116" t="s">
        <v>196</v>
      </c>
      <c r="M28" s="117" t="s">
        <v>7</v>
      </c>
      <c r="N28" s="123">
        <v>2</v>
      </c>
      <c r="O28" s="119">
        <v>6</v>
      </c>
      <c r="V28" s="139" t="s">
        <v>291</v>
      </c>
      <c r="W28" s="140">
        <v>8</v>
      </c>
      <c r="X28" s="141"/>
      <c r="Y28" s="142"/>
      <c r="Z28" s="142"/>
      <c r="AA28" s="142" t="s">
        <v>266</v>
      </c>
    </row>
    <row r="29" spans="3:27" x14ac:dyDescent="0.2">
      <c r="C29" t="s">
        <v>216</v>
      </c>
      <c r="L29" s="116" t="s">
        <v>205</v>
      </c>
      <c r="M29" s="117" t="s">
        <v>7</v>
      </c>
      <c r="N29" s="123">
        <v>2</v>
      </c>
      <c r="O29" s="119">
        <v>6</v>
      </c>
      <c r="V29" s="139" t="s">
        <v>292</v>
      </c>
      <c r="W29" s="140">
        <v>4</v>
      </c>
      <c r="X29" s="141"/>
      <c r="Y29" s="142"/>
      <c r="Z29" s="142"/>
      <c r="AA29" s="142" t="s">
        <v>266</v>
      </c>
    </row>
    <row r="30" spans="3:27" x14ac:dyDescent="0.2">
      <c r="C30" t="s">
        <v>217</v>
      </c>
      <c r="L30" s="116" t="s">
        <v>189</v>
      </c>
      <c r="M30" s="117" t="s">
        <v>173</v>
      </c>
      <c r="N30" s="123">
        <v>3</v>
      </c>
      <c r="O30" s="119">
        <v>6</v>
      </c>
      <c r="V30" s="139" t="s">
        <v>293</v>
      </c>
      <c r="W30" s="140">
        <v>1</v>
      </c>
      <c r="X30" s="141"/>
      <c r="Y30" s="142"/>
      <c r="Z30" s="142"/>
      <c r="AA30" s="142" t="s">
        <v>266</v>
      </c>
    </row>
    <row r="31" spans="3:27" x14ac:dyDescent="0.2">
      <c r="C31" t="s">
        <v>256</v>
      </c>
      <c r="L31" s="116" t="s">
        <v>204</v>
      </c>
      <c r="M31" s="117" t="s">
        <v>174</v>
      </c>
      <c r="N31" s="123">
        <v>3</v>
      </c>
      <c r="O31" s="119">
        <v>6</v>
      </c>
      <c r="V31" s="139" t="s">
        <v>294</v>
      </c>
      <c r="W31" s="140">
        <v>6</v>
      </c>
      <c r="X31" s="141"/>
      <c r="Y31" s="142"/>
      <c r="Z31" s="142"/>
      <c r="AA31" s="142" t="s">
        <v>266</v>
      </c>
    </row>
    <row r="32" spans="3:27" ht="24" x14ac:dyDescent="0.2">
      <c r="C32" t="s">
        <v>221</v>
      </c>
      <c r="L32" s="116" t="s">
        <v>209</v>
      </c>
      <c r="M32" s="117" t="s">
        <v>7</v>
      </c>
      <c r="N32" s="123">
        <v>3</v>
      </c>
      <c r="O32" s="125">
        <v>7</v>
      </c>
      <c r="V32" s="139" t="s">
        <v>295</v>
      </c>
      <c r="W32" s="140">
        <v>8</v>
      </c>
      <c r="X32" s="141"/>
      <c r="Y32" s="142"/>
      <c r="Z32" s="142"/>
      <c r="AA32" s="142" t="s">
        <v>266</v>
      </c>
    </row>
    <row r="33" spans="3:27" x14ac:dyDescent="0.2">
      <c r="C33" t="s">
        <v>222</v>
      </c>
      <c r="L33" s="116" t="s">
        <v>233</v>
      </c>
      <c r="M33" s="117" t="s">
        <v>7</v>
      </c>
      <c r="N33" s="123">
        <v>3</v>
      </c>
      <c r="O33" s="125">
        <v>7</v>
      </c>
      <c r="V33" s="139" t="s">
        <v>296</v>
      </c>
      <c r="W33" s="140">
        <v>2</v>
      </c>
      <c r="X33" s="141" t="s">
        <v>122</v>
      </c>
      <c r="Y33" s="142"/>
      <c r="Z33" s="142"/>
      <c r="AA33" s="142" t="s">
        <v>277</v>
      </c>
    </row>
    <row r="34" spans="3:27" x14ac:dyDescent="0.2">
      <c r="C34" t="s">
        <v>257</v>
      </c>
      <c r="L34" s="116" t="s">
        <v>251</v>
      </c>
      <c r="M34" s="117" t="s">
        <v>7</v>
      </c>
      <c r="N34" s="123">
        <v>3</v>
      </c>
      <c r="O34" s="119">
        <v>6</v>
      </c>
      <c r="V34" s="139" t="s">
        <v>297</v>
      </c>
      <c r="W34" s="140">
        <v>8</v>
      </c>
      <c r="X34" s="141" t="s">
        <v>122</v>
      </c>
      <c r="Y34" s="142"/>
      <c r="Z34" s="142"/>
      <c r="AA34" s="142" t="s">
        <v>277</v>
      </c>
    </row>
    <row r="35" spans="3:27" x14ac:dyDescent="0.2">
      <c r="C35" t="s">
        <v>224</v>
      </c>
      <c r="L35" s="116" t="s">
        <v>224</v>
      </c>
      <c r="M35" s="117" t="s">
        <v>173</v>
      </c>
      <c r="N35" s="123">
        <v>4</v>
      </c>
      <c r="O35" s="119">
        <v>6</v>
      </c>
      <c r="V35" s="139" t="s">
        <v>298</v>
      </c>
      <c r="W35" s="140">
        <v>7</v>
      </c>
      <c r="X35" s="141"/>
      <c r="Y35" s="142"/>
      <c r="Z35" s="142"/>
      <c r="AA35" s="142" t="s">
        <v>266</v>
      </c>
    </row>
    <row r="36" spans="3:27" x14ac:dyDescent="0.2">
      <c r="C36" t="s">
        <v>225</v>
      </c>
      <c r="L36" s="116" t="s">
        <v>212</v>
      </c>
      <c r="M36" s="117" t="s">
        <v>7</v>
      </c>
      <c r="N36" s="123">
        <v>5</v>
      </c>
      <c r="O36" s="119">
        <v>6</v>
      </c>
      <c r="V36" s="139" t="s">
        <v>299</v>
      </c>
      <c r="W36" s="140">
        <v>8</v>
      </c>
      <c r="X36" s="141"/>
      <c r="Y36" s="142"/>
      <c r="Z36" s="142"/>
      <c r="AA36" s="142" t="s">
        <v>266</v>
      </c>
    </row>
    <row r="37" spans="3:27" x14ac:dyDescent="0.2">
      <c r="C37" t="s">
        <v>228</v>
      </c>
      <c r="L37" s="116" t="s">
        <v>241</v>
      </c>
      <c r="M37" s="117" t="s">
        <v>7</v>
      </c>
      <c r="N37" s="123">
        <v>5</v>
      </c>
      <c r="O37" s="125">
        <v>7</v>
      </c>
      <c r="V37" s="139" t="s">
        <v>300</v>
      </c>
      <c r="W37" s="140">
        <v>5</v>
      </c>
      <c r="X37" s="141" t="s">
        <v>122</v>
      </c>
      <c r="Y37" s="142"/>
      <c r="Z37" s="142"/>
      <c r="AA37" s="142" t="s">
        <v>277</v>
      </c>
    </row>
    <row r="38" spans="3:27" ht="24" x14ac:dyDescent="0.2">
      <c r="C38" t="s">
        <v>190</v>
      </c>
      <c r="L38" s="116" t="s">
        <v>203</v>
      </c>
      <c r="M38" s="117" t="s">
        <v>173</v>
      </c>
      <c r="N38" s="123">
        <v>2</v>
      </c>
      <c r="O38" s="119">
        <v>7</v>
      </c>
      <c r="V38" s="139" t="s">
        <v>301</v>
      </c>
      <c r="W38" s="140">
        <v>5</v>
      </c>
      <c r="X38" s="141"/>
      <c r="Y38" s="142"/>
      <c r="Z38" s="142"/>
      <c r="AA38" s="142" t="s">
        <v>266</v>
      </c>
    </row>
    <row r="39" spans="3:27" ht="24" x14ac:dyDescent="0.2">
      <c r="C39" t="s">
        <v>230</v>
      </c>
      <c r="L39" s="116" t="s">
        <v>225</v>
      </c>
      <c r="M39" s="117" t="s">
        <v>7</v>
      </c>
      <c r="N39" s="123">
        <v>2</v>
      </c>
      <c r="O39" s="119">
        <v>7</v>
      </c>
      <c r="V39" s="139" t="s">
        <v>302</v>
      </c>
      <c r="W39" s="140">
        <v>3</v>
      </c>
      <c r="X39" s="141"/>
      <c r="Y39" s="142"/>
      <c r="Z39" s="142"/>
      <c r="AA39" s="142" t="s">
        <v>266</v>
      </c>
    </row>
    <row r="40" spans="3:27" x14ac:dyDescent="0.2">
      <c r="C40" t="s">
        <v>233</v>
      </c>
      <c r="L40" s="116" t="s">
        <v>198</v>
      </c>
      <c r="M40" s="117" t="s">
        <v>173</v>
      </c>
      <c r="N40" s="123">
        <v>3</v>
      </c>
      <c r="O40" s="119">
        <v>7</v>
      </c>
      <c r="V40" s="139" t="s">
        <v>303</v>
      </c>
      <c r="W40" s="140">
        <v>7</v>
      </c>
      <c r="X40" s="141"/>
      <c r="Y40" s="142"/>
      <c r="Z40" s="142"/>
      <c r="AA40" s="142" t="s">
        <v>266</v>
      </c>
    </row>
    <row r="41" spans="3:27" ht="24" x14ac:dyDescent="0.2">
      <c r="C41" t="s">
        <v>195</v>
      </c>
      <c r="L41" s="116" t="s">
        <v>190</v>
      </c>
      <c r="M41" s="117" t="s">
        <v>174</v>
      </c>
      <c r="N41" s="123">
        <v>3</v>
      </c>
      <c r="O41" s="119">
        <v>7</v>
      </c>
      <c r="V41" s="139" t="s">
        <v>304</v>
      </c>
      <c r="W41" s="140">
        <v>8</v>
      </c>
      <c r="X41" s="141"/>
      <c r="Y41" s="142"/>
      <c r="Z41" s="142"/>
      <c r="AA41" s="142" t="s">
        <v>266</v>
      </c>
    </row>
    <row r="42" spans="3:27" x14ac:dyDescent="0.2">
      <c r="C42" t="s">
        <v>199</v>
      </c>
      <c r="L42" s="116" t="s">
        <v>245</v>
      </c>
      <c r="M42" s="117" t="s">
        <v>7</v>
      </c>
      <c r="N42" s="123">
        <v>3</v>
      </c>
      <c r="O42" s="119">
        <v>7</v>
      </c>
      <c r="V42" s="139" t="s">
        <v>305</v>
      </c>
      <c r="W42" s="140">
        <v>5</v>
      </c>
      <c r="X42" s="141"/>
      <c r="Y42" s="142"/>
      <c r="Z42" s="142"/>
      <c r="AA42" s="142" t="s">
        <v>266</v>
      </c>
    </row>
    <row r="43" spans="3:27" x14ac:dyDescent="0.2">
      <c r="C43" t="s">
        <v>237</v>
      </c>
      <c r="L43" s="116" t="s">
        <v>249</v>
      </c>
      <c r="M43" s="117" t="s">
        <v>7</v>
      </c>
      <c r="N43" s="123">
        <v>3</v>
      </c>
      <c r="O43" s="119">
        <v>7</v>
      </c>
      <c r="V43" s="139" t="s">
        <v>306</v>
      </c>
      <c r="W43" s="140">
        <v>8</v>
      </c>
      <c r="X43" s="141"/>
      <c r="Y43" s="142"/>
      <c r="Z43" s="142"/>
      <c r="AA43" s="142" t="s">
        <v>266</v>
      </c>
    </row>
    <row r="44" spans="3:27" x14ac:dyDescent="0.2">
      <c r="C44" t="s">
        <v>241</v>
      </c>
      <c r="L44" s="116" t="s">
        <v>244</v>
      </c>
      <c r="M44" s="117" t="s">
        <v>173</v>
      </c>
      <c r="N44" s="123">
        <v>4</v>
      </c>
      <c r="O44" s="119">
        <v>7</v>
      </c>
      <c r="V44" s="139" t="s">
        <v>307</v>
      </c>
      <c r="W44" s="140">
        <v>4</v>
      </c>
      <c r="X44" s="141"/>
      <c r="Y44" s="142"/>
      <c r="Z44" s="142"/>
      <c r="AA44" s="142" t="s">
        <v>266</v>
      </c>
    </row>
    <row r="45" spans="3:27" x14ac:dyDescent="0.2">
      <c r="C45" t="s">
        <v>245</v>
      </c>
      <c r="L45" s="116" t="s">
        <v>228</v>
      </c>
      <c r="M45" s="117" t="s">
        <v>7</v>
      </c>
      <c r="N45" s="123">
        <v>4</v>
      </c>
      <c r="O45" s="119">
        <v>7</v>
      </c>
      <c r="V45" s="139" t="s">
        <v>308</v>
      </c>
      <c r="W45" s="140">
        <v>7</v>
      </c>
      <c r="X45" s="141"/>
      <c r="Y45" s="142"/>
      <c r="Z45" s="142"/>
      <c r="AA45" s="142" t="s">
        <v>266</v>
      </c>
    </row>
    <row r="46" spans="3:27" x14ac:dyDescent="0.2">
      <c r="C46" t="s">
        <v>238</v>
      </c>
      <c r="L46" s="116" t="s">
        <v>194</v>
      </c>
      <c r="M46" s="117" t="s">
        <v>173</v>
      </c>
      <c r="N46" s="123">
        <v>5</v>
      </c>
      <c r="O46" s="119">
        <v>7</v>
      </c>
      <c r="V46" s="139" t="s">
        <v>309</v>
      </c>
      <c r="W46" s="140">
        <v>5</v>
      </c>
      <c r="X46" s="141"/>
      <c r="Y46" s="142"/>
      <c r="Z46" s="142"/>
      <c r="AA46" s="142" t="s">
        <v>266</v>
      </c>
    </row>
    <row r="47" spans="3:27" x14ac:dyDescent="0.2">
      <c r="C47" t="s">
        <v>227</v>
      </c>
      <c r="L47" s="116" t="s">
        <v>216</v>
      </c>
      <c r="M47" s="117" t="s">
        <v>173</v>
      </c>
      <c r="N47" s="123">
        <v>5</v>
      </c>
      <c r="O47" s="119">
        <v>7</v>
      </c>
      <c r="V47" s="139" t="s">
        <v>310</v>
      </c>
      <c r="W47" s="140">
        <v>3</v>
      </c>
      <c r="X47" s="141"/>
      <c r="Y47" s="142"/>
      <c r="Z47" s="142"/>
      <c r="AA47" s="142" t="s">
        <v>266</v>
      </c>
    </row>
    <row r="48" spans="3:27" x14ac:dyDescent="0.2">
      <c r="C48" t="s">
        <v>249</v>
      </c>
      <c r="L48" s="116" t="s">
        <v>221</v>
      </c>
      <c r="M48" s="117" t="s">
        <v>173</v>
      </c>
      <c r="N48" s="123">
        <v>5</v>
      </c>
      <c r="O48" s="125">
        <v>8</v>
      </c>
      <c r="V48" s="139" t="s">
        <v>311</v>
      </c>
      <c r="W48" s="140">
        <v>1</v>
      </c>
      <c r="X48" s="141" t="s">
        <v>122</v>
      </c>
      <c r="Y48" s="142"/>
      <c r="Z48" s="142"/>
      <c r="AA48" s="142" t="s">
        <v>277</v>
      </c>
    </row>
    <row r="49" spans="3:27" x14ac:dyDescent="0.2">
      <c r="C49" t="s">
        <v>187</v>
      </c>
      <c r="L49" s="116" t="s">
        <v>199</v>
      </c>
      <c r="M49" s="117" t="s">
        <v>174</v>
      </c>
      <c r="N49" s="123">
        <v>5</v>
      </c>
      <c r="O49" s="119">
        <v>7</v>
      </c>
      <c r="V49" s="139" t="s">
        <v>312</v>
      </c>
      <c r="W49" s="140">
        <v>7</v>
      </c>
      <c r="X49" s="141"/>
      <c r="Y49" s="142"/>
      <c r="Z49" s="142"/>
      <c r="AA49" s="142" t="s">
        <v>266</v>
      </c>
    </row>
    <row r="50" spans="3:27" x14ac:dyDescent="0.2">
      <c r="C50" t="s">
        <v>213</v>
      </c>
      <c r="L50" s="116" t="s">
        <v>255</v>
      </c>
      <c r="M50" s="117" t="s">
        <v>174</v>
      </c>
      <c r="N50" s="123">
        <v>7</v>
      </c>
      <c r="O50" s="119">
        <v>7</v>
      </c>
      <c r="V50" s="139" t="s">
        <v>313</v>
      </c>
      <c r="W50" s="140">
        <v>3</v>
      </c>
      <c r="X50" s="141"/>
      <c r="Y50" s="142"/>
      <c r="Z50" s="142"/>
      <c r="AA50" s="142" t="s">
        <v>266</v>
      </c>
    </row>
    <row r="51" spans="3:27" x14ac:dyDescent="0.2">
      <c r="C51" t="s">
        <v>251</v>
      </c>
      <c r="L51" s="116" t="s">
        <v>222</v>
      </c>
      <c r="M51" s="117" t="s">
        <v>7</v>
      </c>
      <c r="N51" s="123">
        <v>2</v>
      </c>
      <c r="O51" s="119">
        <v>8</v>
      </c>
      <c r="V51" s="139" t="s">
        <v>314</v>
      </c>
      <c r="W51" s="140">
        <v>8</v>
      </c>
      <c r="X51" s="141" t="s">
        <v>122</v>
      </c>
      <c r="Y51" s="142"/>
      <c r="Z51" s="142"/>
      <c r="AA51" s="142" t="s">
        <v>277</v>
      </c>
    </row>
    <row r="52" spans="3:27" x14ac:dyDescent="0.2">
      <c r="C52" t="s">
        <v>242</v>
      </c>
      <c r="L52" s="116" t="s">
        <v>237</v>
      </c>
      <c r="M52" s="117" t="s">
        <v>7</v>
      </c>
      <c r="N52" s="123">
        <v>2</v>
      </c>
      <c r="O52" s="119">
        <v>8</v>
      </c>
      <c r="V52" s="139" t="s">
        <v>180</v>
      </c>
      <c r="W52" s="140">
        <v>6</v>
      </c>
      <c r="X52" s="141" t="s">
        <v>122</v>
      </c>
      <c r="Y52" s="142"/>
      <c r="Z52" s="142"/>
      <c r="AA52" s="142" t="s">
        <v>277</v>
      </c>
    </row>
    <row r="53" spans="3:27" x14ac:dyDescent="0.2">
      <c r="C53" t="s">
        <v>258</v>
      </c>
      <c r="L53" s="116" t="s">
        <v>254</v>
      </c>
      <c r="M53" s="117" t="s">
        <v>7</v>
      </c>
      <c r="N53" s="123">
        <v>4</v>
      </c>
      <c r="O53" s="119">
        <v>8</v>
      </c>
      <c r="V53" s="139" t="s">
        <v>315</v>
      </c>
      <c r="W53" s="140">
        <v>6</v>
      </c>
      <c r="X53" s="141"/>
      <c r="Y53" s="142"/>
      <c r="Z53" s="142"/>
      <c r="AA53" s="142" t="s">
        <v>266</v>
      </c>
    </row>
    <row r="54" spans="3:27" x14ac:dyDescent="0.2">
      <c r="C54" t="s">
        <v>254</v>
      </c>
      <c r="L54" s="116" t="s">
        <v>186</v>
      </c>
      <c r="M54" s="117" t="s">
        <v>7</v>
      </c>
      <c r="N54" s="123">
        <v>5</v>
      </c>
      <c r="O54" s="119">
        <v>8</v>
      </c>
      <c r="V54" s="139" t="s">
        <v>316</v>
      </c>
      <c r="W54" s="140">
        <v>2</v>
      </c>
      <c r="X54" s="141"/>
      <c r="Y54" s="142" t="s">
        <v>122</v>
      </c>
      <c r="Z54" s="142"/>
      <c r="AA54" s="142" t="s">
        <v>283</v>
      </c>
    </row>
    <row r="55" spans="3:27" x14ac:dyDescent="0.2">
      <c r="C55" t="s">
        <v>252</v>
      </c>
      <c r="L55" s="116" t="s">
        <v>217</v>
      </c>
      <c r="M55" s="117" t="s">
        <v>7</v>
      </c>
      <c r="N55" s="123">
        <v>5</v>
      </c>
      <c r="O55" s="119">
        <v>8</v>
      </c>
      <c r="V55" s="139" t="s">
        <v>317</v>
      </c>
      <c r="W55" s="140">
        <v>4</v>
      </c>
      <c r="X55" s="141"/>
      <c r="Y55" s="142"/>
      <c r="Z55" s="142"/>
      <c r="AA55" s="142" t="s">
        <v>266</v>
      </c>
    </row>
    <row r="56" spans="3:27" x14ac:dyDescent="0.2">
      <c r="C56" t="s">
        <v>204</v>
      </c>
      <c r="L56" s="116" t="s">
        <v>257</v>
      </c>
      <c r="M56" s="117" t="s">
        <v>174</v>
      </c>
      <c r="N56" s="123">
        <v>6</v>
      </c>
      <c r="O56" s="119">
        <v>8</v>
      </c>
      <c r="V56" s="139" t="s">
        <v>318</v>
      </c>
      <c r="W56" s="140">
        <v>2</v>
      </c>
      <c r="X56" s="141"/>
      <c r="Y56" s="142"/>
      <c r="Z56" s="142"/>
      <c r="AA56" s="142" t="s">
        <v>266</v>
      </c>
    </row>
    <row r="57" spans="3:27" x14ac:dyDescent="0.2">
      <c r="C57" t="s">
        <v>236</v>
      </c>
      <c r="L57" s="116" t="s">
        <v>258</v>
      </c>
      <c r="M57" s="117" t="s">
        <v>174</v>
      </c>
      <c r="N57" s="123">
        <v>6</v>
      </c>
      <c r="O57" s="119">
        <v>8</v>
      </c>
      <c r="V57" s="139" t="s">
        <v>319</v>
      </c>
      <c r="W57" s="140">
        <v>2</v>
      </c>
      <c r="X57" s="141"/>
      <c r="Y57" s="142"/>
      <c r="Z57" s="142"/>
      <c r="AA57" s="142" t="s">
        <v>266</v>
      </c>
    </row>
    <row r="58" spans="3:27" x14ac:dyDescent="0.2">
      <c r="C58" t="s">
        <v>240</v>
      </c>
      <c r="L58" s="116" t="s">
        <v>215</v>
      </c>
      <c r="M58" s="117" t="s">
        <v>173</v>
      </c>
      <c r="N58" s="123">
        <v>7</v>
      </c>
      <c r="O58" s="119">
        <v>8</v>
      </c>
      <c r="V58" s="139" t="s">
        <v>320</v>
      </c>
      <c r="W58" s="140">
        <v>6</v>
      </c>
      <c r="X58" s="141" t="s">
        <v>122</v>
      </c>
      <c r="Y58" s="142"/>
      <c r="Z58" s="142"/>
      <c r="AA58" s="142" t="s">
        <v>277</v>
      </c>
    </row>
    <row r="59" spans="3:27" x14ac:dyDescent="0.2">
      <c r="C59" t="s">
        <v>208</v>
      </c>
      <c r="L59" s="116" t="s">
        <v>232</v>
      </c>
      <c r="M59" s="117" t="s">
        <v>174</v>
      </c>
      <c r="N59" s="123">
        <v>7</v>
      </c>
      <c r="O59" s="119">
        <v>8</v>
      </c>
      <c r="V59" s="139" t="s">
        <v>321</v>
      </c>
      <c r="W59" s="140">
        <v>2</v>
      </c>
      <c r="X59" s="141"/>
      <c r="Y59" s="142"/>
      <c r="Z59" s="142"/>
      <c r="AA59" s="142" t="s">
        <v>266</v>
      </c>
    </row>
    <row r="60" spans="3:27" x14ac:dyDescent="0.2">
      <c r="C60" t="s">
        <v>244</v>
      </c>
      <c r="L60" s="116" t="s">
        <v>256</v>
      </c>
      <c r="M60" s="117" t="s">
        <v>174</v>
      </c>
      <c r="N60" s="123">
        <v>7</v>
      </c>
      <c r="O60" s="119">
        <v>8</v>
      </c>
      <c r="V60" s="139" t="s">
        <v>322</v>
      </c>
      <c r="W60" s="140">
        <v>2</v>
      </c>
      <c r="X60" s="141"/>
      <c r="Y60" s="142"/>
      <c r="Z60" s="142"/>
      <c r="AA60" s="142" t="s">
        <v>266</v>
      </c>
    </row>
    <row r="61" spans="3:27" x14ac:dyDescent="0.2">
      <c r="C61" t="s">
        <v>206</v>
      </c>
      <c r="L61" s="116" t="s">
        <v>235</v>
      </c>
      <c r="M61" s="117" t="s">
        <v>174</v>
      </c>
      <c r="N61" s="128">
        <v>7</v>
      </c>
      <c r="O61" s="119">
        <v>8</v>
      </c>
      <c r="V61" s="139" t="s">
        <v>323</v>
      </c>
      <c r="W61" s="140">
        <v>7</v>
      </c>
      <c r="X61" s="141"/>
      <c r="Y61" s="142"/>
      <c r="Z61" s="142"/>
      <c r="AA61" s="142" t="s">
        <v>266</v>
      </c>
    </row>
    <row r="62" spans="3:27" x14ac:dyDescent="0.2">
      <c r="C62" t="s">
        <v>248</v>
      </c>
      <c r="L62" s="129" t="s">
        <v>220</v>
      </c>
      <c r="M62" s="130" t="s">
        <v>173</v>
      </c>
      <c r="N62" s="131">
        <v>6</v>
      </c>
      <c r="O62" s="132">
        <v>9</v>
      </c>
      <c r="V62" s="139" t="s">
        <v>324</v>
      </c>
      <c r="W62" s="140">
        <v>9</v>
      </c>
      <c r="X62" s="141"/>
      <c r="Y62" s="142"/>
      <c r="Z62" s="142"/>
      <c r="AA62" s="142" t="s">
        <v>266</v>
      </c>
    </row>
    <row r="63" spans="3:27" x14ac:dyDescent="0.2">
      <c r="V63" s="139" t="s">
        <v>325</v>
      </c>
      <c r="W63" s="140">
        <v>3</v>
      </c>
      <c r="X63" s="141"/>
      <c r="Y63" s="142" t="s">
        <v>122</v>
      </c>
      <c r="Z63" s="142"/>
      <c r="AA63" s="142" t="s">
        <v>283</v>
      </c>
    </row>
    <row r="64" spans="3:27" x14ac:dyDescent="0.2">
      <c r="V64" s="139" t="s">
        <v>326</v>
      </c>
      <c r="W64" s="140">
        <v>5</v>
      </c>
      <c r="X64" s="141"/>
      <c r="Y64" s="142"/>
      <c r="Z64" s="142"/>
      <c r="AA64" s="142" t="s">
        <v>266</v>
      </c>
    </row>
    <row r="65" spans="22:27" x14ac:dyDescent="0.2">
      <c r="V65" s="139" t="s">
        <v>327</v>
      </c>
      <c r="W65" s="140">
        <v>9</v>
      </c>
      <c r="X65" s="141"/>
      <c r="Y65" s="142"/>
      <c r="Z65" s="142"/>
      <c r="AA65" s="142" t="s">
        <v>266</v>
      </c>
    </row>
    <row r="66" spans="22:27" x14ac:dyDescent="0.2">
      <c r="V66" s="139" t="s">
        <v>328</v>
      </c>
      <c r="W66" s="140">
        <v>3</v>
      </c>
      <c r="X66" s="141" t="s">
        <v>122</v>
      </c>
      <c r="Y66" s="142"/>
      <c r="Z66" s="142" t="s">
        <v>122</v>
      </c>
      <c r="AA66" s="142" t="s">
        <v>271</v>
      </c>
    </row>
    <row r="67" spans="22:27" x14ac:dyDescent="0.2">
      <c r="V67" s="139" t="s">
        <v>329</v>
      </c>
      <c r="W67" s="140">
        <v>1</v>
      </c>
      <c r="X67" s="141"/>
      <c r="Y67" s="142"/>
      <c r="Z67" s="142"/>
      <c r="AA67" s="142" t="s">
        <v>266</v>
      </c>
    </row>
    <row r="68" spans="22:27" x14ac:dyDescent="0.2">
      <c r="V68" s="139" t="s">
        <v>330</v>
      </c>
      <c r="W68" s="140">
        <v>7</v>
      </c>
      <c r="X68" s="141"/>
      <c r="Y68" s="142"/>
      <c r="Z68" s="142"/>
      <c r="AA68" s="142" t="s">
        <v>266</v>
      </c>
    </row>
    <row r="69" spans="22:27" x14ac:dyDescent="0.2">
      <c r="V69" s="139" t="s">
        <v>331</v>
      </c>
      <c r="W69" s="140">
        <v>7</v>
      </c>
      <c r="X69" s="141" t="s">
        <v>122</v>
      </c>
      <c r="Y69" s="142"/>
      <c r="Z69" s="142"/>
      <c r="AA69" s="142" t="s">
        <v>277</v>
      </c>
    </row>
    <row r="70" spans="22:27" x14ac:dyDescent="0.2">
      <c r="V70" s="139" t="s">
        <v>332</v>
      </c>
      <c r="W70" s="140">
        <v>6</v>
      </c>
      <c r="X70" s="141"/>
      <c r="Y70" s="142"/>
      <c r="Z70" s="142"/>
      <c r="AA70" s="142" t="s">
        <v>266</v>
      </c>
    </row>
    <row r="71" spans="22:27" x14ac:dyDescent="0.2">
      <c r="V71" s="139" t="s">
        <v>333</v>
      </c>
      <c r="W71" s="140">
        <v>5</v>
      </c>
      <c r="X71" s="141" t="s">
        <v>122</v>
      </c>
      <c r="Y71" s="142"/>
      <c r="Z71" s="142"/>
      <c r="AA71" s="142" t="s">
        <v>277</v>
      </c>
    </row>
    <row r="72" spans="22:27" x14ac:dyDescent="0.2">
      <c r="V72" s="139" t="s">
        <v>334</v>
      </c>
      <c r="W72" s="140">
        <v>6</v>
      </c>
      <c r="X72" s="141"/>
      <c r="Y72" s="142"/>
      <c r="Z72" s="142"/>
      <c r="AA72" s="142" t="s">
        <v>266</v>
      </c>
    </row>
    <row r="73" spans="22:27" x14ac:dyDescent="0.2">
      <c r="V73" s="139" t="s">
        <v>335</v>
      </c>
      <c r="W73" s="140">
        <v>5</v>
      </c>
      <c r="X73" s="141"/>
      <c r="Y73" s="142"/>
      <c r="Z73" s="142"/>
      <c r="AA73" s="142" t="s">
        <v>266</v>
      </c>
    </row>
    <row r="74" spans="22:27" x14ac:dyDescent="0.2">
      <c r="V74" s="139" t="s">
        <v>336</v>
      </c>
      <c r="W74" s="140">
        <v>7</v>
      </c>
      <c r="X74" s="141"/>
      <c r="Y74" s="142"/>
      <c r="Z74" s="142"/>
      <c r="AA74" s="142" t="s">
        <v>266</v>
      </c>
    </row>
    <row r="75" spans="22:27" x14ac:dyDescent="0.2">
      <c r="V75" s="139" t="s">
        <v>337</v>
      </c>
      <c r="W75" s="140">
        <v>7</v>
      </c>
      <c r="X75" s="141"/>
      <c r="Y75" s="142"/>
      <c r="Z75" s="142"/>
      <c r="AA75" s="142" t="s">
        <v>266</v>
      </c>
    </row>
    <row r="76" spans="22:27" x14ac:dyDescent="0.2">
      <c r="V76" s="139" t="s">
        <v>338</v>
      </c>
      <c r="W76" s="140">
        <v>8</v>
      </c>
      <c r="X76" s="141"/>
      <c r="Y76" s="142"/>
      <c r="Z76" s="142"/>
      <c r="AA76" s="142" t="s">
        <v>266</v>
      </c>
    </row>
    <row r="77" spans="22:27" x14ac:dyDescent="0.2">
      <c r="V77" s="139" t="s">
        <v>339</v>
      </c>
      <c r="W77" s="140">
        <v>7</v>
      </c>
      <c r="X77" s="141"/>
      <c r="Y77" s="142" t="s">
        <v>122</v>
      </c>
      <c r="Z77" s="142"/>
      <c r="AA77" s="142" t="s">
        <v>283</v>
      </c>
    </row>
    <row r="78" spans="22:27" x14ac:dyDescent="0.2">
      <c r="V78" s="139" t="s">
        <v>340</v>
      </c>
      <c r="W78" s="140">
        <v>6</v>
      </c>
      <c r="X78" s="141"/>
      <c r="Y78" s="142"/>
      <c r="Z78" s="142"/>
      <c r="AA78" s="142" t="s">
        <v>266</v>
      </c>
    </row>
    <row r="79" spans="22:27" x14ac:dyDescent="0.2">
      <c r="V79" s="139" t="s">
        <v>341</v>
      </c>
      <c r="W79" s="140">
        <v>6</v>
      </c>
      <c r="X79" s="141" t="s">
        <v>122</v>
      </c>
      <c r="Y79" s="142"/>
      <c r="Z79" s="142"/>
      <c r="AA79" s="142" t="s">
        <v>277</v>
      </c>
    </row>
    <row r="80" spans="22:27" x14ac:dyDescent="0.2">
      <c r="V80" s="139" t="s">
        <v>342</v>
      </c>
      <c r="W80" s="140">
        <v>8</v>
      </c>
      <c r="X80" s="141"/>
      <c r="Y80" s="142"/>
      <c r="Z80" s="142"/>
      <c r="AA80" s="142" t="s">
        <v>266</v>
      </c>
    </row>
    <row r="81" spans="22:27" x14ac:dyDescent="0.2">
      <c r="V81" s="139" t="s">
        <v>343</v>
      </c>
      <c r="W81" s="140">
        <v>6</v>
      </c>
      <c r="X81" s="141"/>
      <c r="Y81" s="142"/>
      <c r="Z81" s="142"/>
      <c r="AA81" s="142" t="s">
        <v>266</v>
      </c>
    </row>
    <row r="82" spans="22:27" x14ac:dyDescent="0.2">
      <c r="V82" s="139" t="s">
        <v>344</v>
      </c>
      <c r="W82" s="140">
        <v>7</v>
      </c>
      <c r="X82" s="141"/>
      <c r="Y82" s="142"/>
      <c r="Z82" s="142"/>
      <c r="AA82" s="142" t="s">
        <v>266</v>
      </c>
    </row>
    <row r="83" spans="22:27" x14ac:dyDescent="0.2">
      <c r="V83" s="139" t="s">
        <v>345</v>
      </c>
      <c r="W83" s="140">
        <v>4</v>
      </c>
      <c r="X83" s="141"/>
      <c r="Y83" s="142"/>
      <c r="Z83" s="142"/>
      <c r="AA83" s="142" t="s">
        <v>266</v>
      </c>
    </row>
    <row r="84" spans="22:27" x14ac:dyDescent="0.2">
      <c r="V84" s="139" t="s">
        <v>346</v>
      </c>
      <c r="W84" s="140">
        <v>6</v>
      </c>
      <c r="X84" s="141"/>
      <c r="Y84" s="142"/>
      <c r="Z84" s="142"/>
      <c r="AA84" s="142" t="s">
        <v>266</v>
      </c>
    </row>
    <row r="85" spans="22:27" x14ac:dyDescent="0.2">
      <c r="V85" s="139" t="s">
        <v>347</v>
      </c>
      <c r="W85" s="140">
        <v>2</v>
      </c>
      <c r="X85" s="141"/>
      <c r="Y85" s="142" t="s">
        <v>122</v>
      </c>
      <c r="Z85" s="142"/>
      <c r="AA85" s="142" t="s">
        <v>283</v>
      </c>
    </row>
    <row r="86" spans="22:27" x14ac:dyDescent="0.2">
      <c r="V86" s="139" t="s">
        <v>348</v>
      </c>
      <c r="W86" s="140">
        <v>7</v>
      </c>
      <c r="X86" s="141" t="s">
        <v>122</v>
      </c>
      <c r="Y86" s="142"/>
      <c r="Z86" s="142"/>
      <c r="AA86" s="142" t="s">
        <v>277</v>
      </c>
    </row>
    <row r="87" spans="22:27" x14ac:dyDescent="0.2">
      <c r="V87" s="139" t="s">
        <v>349</v>
      </c>
      <c r="W87" s="140">
        <v>5</v>
      </c>
      <c r="X87" s="141" t="s">
        <v>122</v>
      </c>
      <c r="Y87" s="142"/>
      <c r="Z87" s="142"/>
      <c r="AA87" s="142" t="s">
        <v>277</v>
      </c>
    </row>
    <row r="88" spans="22:27" x14ac:dyDescent="0.2">
      <c r="V88" s="139" t="s">
        <v>350</v>
      </c>
      <c r="W88" s="140">
        <v>7</v>
      </c>
      <c r="X88" s="141"/>
      <c r="Y88" s="142"/>
      <c r="Z88" s="142"/>
      <c r="AA88" s="142" t="s">
        <v>266</v>
      </c>
    </row>
    <row r="89" spans="22:27" x14ac:dyDescent="0.2">
      <c r="V89" s="139" t="s">
        <v>351</v>
      </c>
      <c r="W89" s="140">
        <v>7</v>
      </c>
      <c r="X89" s="141"/>
      <c r="Y89" s="142"/>
      <c r="Z89" s="142"/>
      <c r="AA89" s="142" t="s">
        <v>266</v>
      </c>
    </row>
    <row r="90" spans="22:27" x14ac:dyDescent="0.2">
      <c r="V90" s="139" t="s">
        <v>352</v>
      </c>
      <c r="W90" s="140">
        <v>8</v>
      </c>
      <c r="X90" s="141" t="s">
        <v>122</v>
      </c>
      <c r="Y90" s="142" t="s">
        <v>122</v>
      </c>
      <c r="Z90" s="142"/>
      <c r="AA90" s="142" t="s">
        <v>283</v>
      </c>
    </row>
    <row r="91" spans="22:27" x14ac:dyDescent="0.2">
      <c r="V91" s="139" t="s">
        <v>353</v>
      </c>
      <c r="W91" s="140">
        <v>7</v>
      </c>
      <c r="X91" s="141" t="s">
        <v>122</v>
      </c>
      <c r="Y91" s="142"/>
      <c r="Z91" s="142" t="s">
        <v>122</v>
      </c>
      <c r="AA91" s="142" t="s">
        <v>271</v>
      </c>
    </row>
    <row r="92" spans="22:27" x14ac:dyDescent="0.2">
      <c r="V92" s="139" t="s">
        <v>354</v>
      </c>
      <c r="W92" s="140">
        <v>10</v>
      </c>
      <c r="X92" s="141"/>
      <c r="Y92" s="142"/>
      <c r="Z92" s="142"/>
      <c r="AA92" s="142" t="s">
        <v>266</v>
      </c>
    </row>
    <row r="93" spans="22:27" x14ac:dyDescent="0.2">
      <c r="V93" s="139" t="s">
        <v>355</v>
      </c>
      <c r="W93" s="140">
        <v>6</v>
      </c>
      <c r="X93" s="141"/>
      <c r="Y93" s="142"/>
      <c r="Z93" s="142"/>
      <c r="AA93" s="142" t="s">
        <v>266</v>
      </c>
    </row>
    <row r="94" spans="22:27" x14ac:dyDescent="0.2">
      <c r="V94" s="139" t="s">
        <v>356</v>
      </c>
      <c r="W94" s="143" t="s">
        <v>357</v>
      </c>
      <c r="X94" s="141"/>
      <c r="Y94" s="142"/>
      <c r="Z94" s="142"/>
      <c r="AA94" s="142" t="s">
        <v>266</v>
      </c>
    </row>
    <row r="95" spans="22:27" x14ac:dyDescent="0.2">
      <c r="V95" s="139" t="s">
        <v>358</v>
      </c>
      <c r="W95" s="143" t="s">
        <v>357</v>
      </c>
      <c r="X95" s="141"/>
      <c r="Y95" s="142"/>
      <c r="Z95" s="142"/>
      <c r="AA95" s="142" t="s">
        <v>266</v>
      </c>
    </row>
    <row r="96" spans="22:27" x14ac:dyDescent="0.2">
      <c r="V96" s="139" t="s">
        <v>359</v>
      </c>
      <c r="W96" s="140">
        <v>6</v>
      </c>
      <c r="X96" s="141" t="s">
        <v>122</v>
      </c>
      <c r="Y96" s="142"/>
      <c r="Z96" s="142"/>
      <c r="AA96" s="142" t="s">
        <v>277</v>
      </c>
    </row>
    <row r="97" spans="22:27" x14ac:dyDescent="0.2">
      <c r="V97" s="139" t="s">
        <v>360</v>
      </c>
      <c r="W97" s="140">
        <v>6</v>
      </c>
      <c r="X97" s="141" t="s">
        <v>122</v>
      </c>
      <c r="Y97" s="142"/>
      <c r="Z97" s="142"/>
      <c r="AA97" s="142" t="s">
        <v>277</v>
      </c>
    </row>
    <row r="98" spans="22:27" x14ac:dyDescent="0.2">
      <c r="V98" s="139" t="s">
        <v>361</v>
      </c>
      <c r="W98" s="140">
        <v>7</v>
      </c>
      <c r="X98" s="141"/>
      <c r="Y98" s="142"/>
      <c r="Z98" s="142"/>
      <c r="AA98" s="142" t="s">
        <v>266</v>
      </c>
    </row>
    <row r="99" spans="22:27" x14ac:dyDescent="0.2">
      <c r="V99" s="139" t="s">
        <v>362</v>
      </c>
      <c r="W99" s="140">
        <v>6</v>
      </c>
      <c r="X99" s="141"/>
      <c r="Y99" s="142" t="s">
        <v>122</v>
      </c>
      <c r="Z99" s="142"/>
      <c r="AA99" s="142" t="s">
        <v>283</v>
      </c>
    </row>
    <row r="100" spans="22:27" x14ac:dyDescent="0.2">
      <c r="V100" s="139" t="s">
        <v>363</v>
      </c>
      <c r="W100" s="140">
        <v>1</v>
      </c>
      <c r="X100" s="141"/>
      <c r="Y100" s="142"/>
      <c r="Z100" s="142"/>
      <c r="AA100" s="142" t="s">
        <v>266</v>
      </c>
    </row>
    <row r="101" spans="22:27" x14ac:dyDescent="0.2">
      <c r="V101" s="139" t="s">
        <v>364</v>
      </c>
      <c r="W101" s="140">
        <v>7</v>
      </c>
      <c r="X101" s="141"/>
      <c r="Y101" s="142"/>
      <c r="Z101" s="142"/>
      <c r="AA101" s="142" t="s">
        <v>266</v>
      </c>
    </row>
    <row r="102" spans="22:27" x14ac:dyDescent="0.2">
      <c r="V102" s="139" t="s">
        <v>365</v>
      </c>
      <c r="W102" s="140">
        <v>7</v>
      </c>
      <c r="X102" s="141"/>
      <c r="Y102" s="142"/>
      <c r="Z102" s="142"/>
      <c r="AA102" s="142" t="s">
        <v>266</v>
      </c>
    </row>
    <row r="103" spans="22:27" x14ac:dyDescent="0.2">
      <c r="V103" s="139" t="s">
        <v>366</v>
      </c>
      <c r="W103" s="140">
        <v>6</v>
      </c>
      <c r="X103" s="141"/>
      <c r="Y103" s="142"/>
      <c r="Z103" s="142"/>
      <c r="AA103" s="142" t="s">
        <v>266</v>
      </c>
    </row>
    <row r="104" spans="22:27" x14ac:dyDescent="0.2">
      <c r="V104" s="139" t="s">
        <v>367</v>
      </c>
      <c r="W104" s="140">
        <v>7</v>
      </c>
      <c r="X104" s="141" t="s">
        <v>122</v>
      </c>
      <c r="Y104" s="142"/>
      <c r="Z104" s="142"/>
      <c r="AA104" s="142" t="s">
        <v>277</v>
      </c>
    </row>
    <row r="105" spans="22:27" x14ac:dyDescent="0.2">
      <c r="V105" s="139" t="s">
        <v>368</v>
      </c>
      <c r="W105" s="140">
        <v>7</v>
      </c>
      <c r="X105" s="141"/>
      <c r="Y105" s="142"/>
      <c r="Z105" s="142"/>
      <c r="AA105" s="142" t="s">
        <v>266</v>
      </c>
    </row>
    <row r="106" spans="22:27" x14ac:dyDescent="0.2">
      <c r="V106" s="139" t="s">
        <v>194</v>
      </c>
      <c r="W106" s="140">
        <v>8</v>
      </c>
      <c r="X106" s="141"/>
      <c r="Y106" s="142"/>
      <c r="Z106" s="142"/>
      <c r="AA106" s="142" t="s">
        <v>266</v>
      </c>
    </row>
    <row r="107" spans="22:27" x14ac:dyDescent="0.2">
      <c r="V107" s="139" t="s">
        <v>369</v>
      </c>
      <c r="W107" s="140">
        <v>3</v>
      </c>
      <c r="X107" s="141" t="s">
        <v>122</v>
      </c>
      <c r="Y107" s="142"/>
      <c r="Z107" s="142"/>
      <c r="AA107" s="142" t="s">
        <v>266</v>
      </c>
    </row>
    <row r="108" spans="22:27" x14ac:dyDescent="0.2">
      <c r="V108" s="139" t="s">
        <v>370</v>
      </c>
      <c r="W108" s="140">
        <v>4</v>
      </c>
      <c r="X108" s="141"/>
      <c r="Y108" s="142"/>
      <c r="Z108" s="142"/>
      <c r="AA108" s="142" t="s">
        <v>266</v>
      </c>
    </row>
    <row r="109" spans="22:27" x14ac:dyDescent="0.2">
      <c r="V109" s="139" t="s">
        <v>371</v>
      </c>
      <c r="W109" s="140">
        <v>8</v>
      </c>
      <c r="X109" s="141"/>
      <c r="Y109" s="142"/>
      <c r="Z109" s="142"/>
      <c r="AA109" s="142" t="s">
        <v>266</v>
      </c>
    </row>
    <row r="110" spans="22:27" x14ac:dyDescent="0.2">
      <c r="V110" s="139" t="s">
        <v>372</v>
      </c>
      <c r="W110" s="140">
        <v>4</v>
      </c>
      <c r="X110" s="141" t="s">
        <v>122</v>
      </c>
      <c r="Y110" s="142"/>
      <c r="Z110" s="142"/>
      <c r="AA110" s="142" t="s">
        <v>277</v>
      </c>
    </row>
    <row r="111" spans="22:27" x14ac:dyDescent="0.2">
      <c r="V111" s="139" t="s">
        <v>373</v>
      </c>
      <c r="W111" s="140">
        <v>8</v>
      </c>
      <c r="X111" s="141"/>
      <c r="Y111" s="142"/>
      <c r="Z111" s="142"/>
      <c r="AA111" s="142" t="s">
        <v>266</v>
      </c>
    </row>
    <row r="112" spans="22:27" x14ac:dyDescent="0.2">
      <c r="V112" s="139" t="s">
        <v>374</v>
      </c>
      <c r="W112" s="140">
        <v>8</v>
      </c>
      <c r="X112" s="141" t="s">
        <v>122</v>
      </c>
      <c r="Y112" s="142"/>
      <c r="Z112" s="142"/>
      <c r="AA112" s="142" t="s">
        <v>277</v>
      </c>
    </row>
    <row r="113" spans="22:27" x14ac:dyDescent="0.2">
      <c r="V113" s="139" t="s">
        <v>375</v>
      </c>
      <c r="W113" s="140">
        <v>8</v>
      </c>
      <c r="X113" s="141"/>
      <c r="Y113" s="142"/>
      <c r="Z113" s="142"/>
      <c r="AA113" s="142" t="s">
        <v>266</v>
      </c>
    </row>
    <row r="114" spans="22:27" x14ac:dyDescent="0.2">
      <c r="V114" s="139" t="s">
        <v>376</v>
      </c>
      <c r="W114" s="140">
        <v>5</v>
      </c>
      <c r="X114" s="141"/>
      <c r="Y114" s="142"/>
      <c r="Z114" s="142"/>
      <c r="AA114" s="142" t="s">
        <v>266</v>
      </c>
    </row>
    <row r="115" spans="22:27" x14ac:dyDescent="0.2">
      <c r="V115" s="139" t="s">
        <v>377</v>
      </c>
      <c r="W115" s="140">
        <v>8</v>
      </c>
      <c r="X115" s="141"/>
      <c r="Y115" s="142"/>
      <c r="Z115" s="142"/>
      <c r="AA115" s="142" t="s">
        <v>266</v>
      </c>
    </row>
    <row r="116" spans="22:27" x14ac:dyDescent="0.2">
      <c r="V116" s="139" t="s">
        <v>378</v>
      </c>
      <c r="W116" s="140">
        <v>1</v>
      </c>
      <c r="X116" s="141"/>
      <c r="Y116" s="142"/>
      <c r="Z116" s="142"/>
      <c r="AA116" s="142" t="s">
        <v>266</v>
      </c>
    </row>
    <row r="117" spans="22:27" x14ac:dyDescent="0.2">
      <c r="V117" s="139" t="s">
        <v>379</v>
      </c>
      <c r="W117" s="140">
        <v>5</v>
      </c>
      <c r="X117" s="141"/>
      <c r="Y117" s="142"/>
      <c r="Z117" s="142"/>
      <c r="AA117" s="142" t="s">
        <v>266</v>
      </c>
    </row>
    <row r="118" spans="22:27" x14ac:dyDescent="0.2">
      <c r="V118" s="139" t="s">
        <v>380</v>
      </c>
      <c r="W118" s="140">
        <v>7</v>
      </c>
      <c r="X118" s="141"/>
      <c r="Y118" s="142"/>
      <c r="Z118" s="142"/>
      <c r="AA118" s="142" t="s">
        <v>266</v>
      </c>
    </row>
    <row r="119" spans="22:27" x14ac:dyDescent="0.2">
      <c r="V119" s="139" t="s">
        <v>381</v>
      </c>
      <c r="W119" s="140">
        <v>8</v>
      </c>
      <c r="X119" s="141"/>
      <c r="Y119" s="142"/>
      <c r="Z119" s="142"/>
      <c r="AA119" s="142" t="s">
        <v>266</v>
      </c>
    </row>
    <row r="120" spans="22:27" x14ac:dyDescent="0.2">
      <c r="V120" s="139" t="s">
        <v>382</v>
      </c>
      <c r="W120" s="140">
        <v>2</v>
      </c>
      <c r="X120" s="141"/>
      <c r="Y120" s="142"/>
      <c r="Z120" s="142"/>
      <c r="AA120" s="142" t="s">
        <v>266</v>
      </c>
    </row>
    <row r="121" spans="22:27" x14ac:dyDescent="0.2">
      <c r="V121" s="139" t="s">
        <v>383</v>
      </c>
      <c r="W121" s="140">
        <v>6</v>
      </c>
      <c r="X121" s="141"/>
      <c r="Y121" s="142"/>
      <c r="Z121" s="142"/>
      <c r="AA121" s="142" t="s">
        <v>266</v>
      </c>
    </row>
    <row r="122" spans="22:27" x14ac:dyDescent="0.2">
      <c r="V122" s="139" t="s">
        <v>384</v>
      </c>
      <c r="W122" s="140">
        <v>8</v>
      </c>
      <c r="X122" s="141"/>
      <c r="Y122" s="142"/>
      <c r="Z122" s="142"/>
      <c r="AA122" s="142" t="s">
        <v>266</v>
      </c>
    </row>
    <row r="123" spans="22:27" x14ac:dyDescent="0.2">
      <c r="V123" s="139" t="s">
        <v>385</v>
      </c>
      <c r="W123" s="140">
        <v>5</v>
      </c>
      <c r="X123" s="141"/>
      <c r="Y123" s="142"/>
      <c r="Z123" s="142"/>
      <c r="AA123" s="142" t="s">
        <v>266</v>
      </c>
    </row>
    <row r="124" spans="22:27" x14ac:dyDescent="0.2">
      <c r="V124" s="139" t="s">
        <v>386</v>
      </c>
      <c r="W124" s="140">
        <v>9</v>
      </c>
      <c r="X124" s="141"/>
      <c r="Y124" s="142"/>
      <c r="Z124" s="142"/>
      <c r="AA124" s="142" t="s">
        <v>266</v>
      </c>
    </row>
    <row r="125" spans="22:27" x14ac:dyDescent="0.2">
      <c r="V125" s="139" t="s">
        <v>387</v>
      </c>
      <c r="W125" s="140">
        <v>8</v>
      </c>
      <c r="X125" s="141" t="s">
        <v>122</v>
      </c>
      <c r="Y125" s="142"/>
      <c r="Z125" s="142"/>
      <c r="AA125" s="142" t="s">
        <v>277</v>
      </c>
    </row>
    <row r="126" spans="22:27" x14ac:dyDescent="0.2">
      <c r="V126" s="139" t="s">
        <v>388</v>
      </c>
      <c r="W126" s="140">
        <v>6</v>
      </c>
      <c r="X126" s="141"/>
      <c r="Y126" s="142"/>
      <c r="Z126" s="142"/>
      <c r="AA126" s="142" t="s">
        <v>266</v>
      </c>
    </row>
    <row r="127" spans="22:27" x14ac:dyDescent="0.2">
      <c r="V127" s="139" t="s">
        <v>389</v>
      </c>
      <c r="W127" s="140">
        <v>6</v>
      </c>
      <c r="X127" s="141" t="s">
        <v>122</v>
      </c>
      <c r="Y127" s="142" t="s">
        <v>122</v>
      </c>
      <c r="Z127" s="142"/>
      <c r="AA127" s="142" t="s">
        <v>283</v>
      </c>
    </row>
    <row r="128" spans="22:27" x14ac:dyDescent="0.2">
      <c r="V128" s="139" t="s">
        <v>390</v>
      </c>
      <c r="W128" s="140">
        <v>7</v>
      </c>
      <c r="X128" s="141"/>
      <c r="Y128" s="142"/>
      <c r="Z128" s="142"/>
      <c r="AA128" s="142" t="s">
        <v>266</v>
      </c>
    </row>
    <row r="129" spans="22:27" x14ac:dyDescent="0.2">
      <c r="V129" s="139" t="s">
        <v>391</v>
      </c>
      <c r="W129" s="140">
        <v>8</v>
      </c>
      <c r="X129" s="141"/>
      <c r="Y129" s="142"/>
      <c r="Z129" s="142"/>
      <c r="AA129" s="142" t="s">
        <v>266</v>
      </c>
    </row>
    <row r="130" spans="22:27" x14ac:dyDescent="0.2">
      <c r="V130" s="139" t="s">
        <v>392</v>
      </c>
      <c r="W130" s="140">
        <v>5</v>
      </c>
      <c r="X130" s="141" t="s">
        <v>122</v>
      </c>
      <c r="Y130" s="142"/>
      <c r="Z130" s="142"/>
      <c r="AA130" s="142" t="s">
        <v>277</v>
      </c>
    </row>
    <row r="131" spans="22:27" x14ac:dyDescent="0.2">
      <c r="V131" s="139" t="s">
        <v>393</v>
      </c>
      <c r="W131" s="140">
        <v>7</v>
      </c>
      <c r="X131" s="141"/>
      <c r="Y131" s="142"/>
      <c r="Z131" s="142"/>
      <c r="AA131" s="142" t="s">
        <v>266</v>
      </c>
    </row>
    <row r="132" spans="22:27" x14ac:dyDescent="0.2">
      <c r="V132" s="139" t="s">
        <v>394</v>
      </c>
      <c r="W132" s="140">
        <v>9</v>
      </c>
      <c r="X132" s="141"/>
      <c r="Y132" s="142"/>
      <c r="Z132" s="142"/>
      <c r="AA132" s="142" t="s">
        <v>266</v>
      </c>
    </row>
    <row r="133" spans="22:27" x14ac:dyDescent="0.2">
      <c r="V133" s="139" t="s">
        <v>395</v>
      </c>
      <c r="W133" s="140">
        <v>2</v>
      </c>
      <c r="X133" s="141"/>
      <c r="Y133" s="142"/>
      <c r="Z133" s="142"/>
      <c r="AA133" s="142" t="s">
        <v>266</v>
      </c>
    </row>
    <row r="134" spans="22:27" x14ac:dyDescent="0.2">
      <c r="V134" s="139" t="s">
        <v>396</v>
      </c>
      <c r="W134" s="140">
        <v>8</v>
      </c>
      <c r="X134" s="141"/>
      <c r="Y134" s="142"/>
      <c r="Z134" s="142"/>
      <c r="AA134" s="142" t="s">
        <v>266</v>
      </c>
    </row>
    <row r="135" spans="22:27" x14ac:dyDescent="0.2">
      <c r="V135" s="139" t="s">
        <v>397</v>
      </c>
      <c r="W135" s="140">
        <v>9</v>
      </c>
      <c r="X135" s="141"/>
      <c r="Y135" s="142"/>
      <c r="Z135" s="142"/>
      <c r="AA135" s="142" t="s">
        <v>266</v>
      </c>
    </row>
    <row r="136" spans="22:27" x14ac:dyDescent="0.2">
      <c r="V136" s="139" t="s">
        <v>398</v>
      </c>
      <c r="W136" s="140">
        <v>8</v>
      </c>
      <c r="X136" s="141"/>
      <c r="Y136" s="142"/>
      <c r="Z136" s="142"/>
      <c r="AA136" s="142" t="s">
        <v>266</v>
      </c>
    </row>
    <row r="137" spans="22:27" x14ac:dyDescent="0.2">
      <c r="V137" s="139" t="s">
        <v>399</v>
      </c>
      <c r="W137" s="140">
        <v>9</v>
      </c>
      <c r="X137" s="141"/>
      <c r="Y137" s="142"/>
      <c r="Z137" s="142"/>
      <c r="AA137" s="142" t="s">
        <v>266</v>
      </c>
    </row>
    <row r="138" spans="22:27" x14ac:dyDescent="0.2">
      <c r="V138" s="139" t="s">
        <v>400</v>
      </c>
      <c r="W138" s="140">
        <v>5</v>
      </c>
      <c r="X138" s="141" t="s">
        <v>122</v>
      </c>
      <c r="Y138" s="142"/>
      <c r="Z138" s="142"/>
      <c r="AA138" s="142" t="s">
        <v>277</v>
      </c>
    </row>
    <row r="139" spans="22:27" x14ac:dyDescent="0.2">
      <c r="V139" s="139" t="s">
        <v>401</v>
      </c>
      <c r="W139" s="140">
        <v>9</v>
      </c>
      <c r="X139" s="141"/>
      <c r="Y139" s="142"/>
      <c r="Z139" s="142"/>
      <c r="AA139" s="142" t="s">
        <v>266</v>
      </c>
    </row>
    <row r="140" spans="22:27" x14ac:dyDescent="0.2">
      <c r="V140" s="139" t="s">
        <v>402</v>
      </c>
      <c r="W140" s="140">
        <v>9</v>
      </c>
      <c r="X140" s="141"/>
      <c r="Y140" s="142"/>
      <c r="Z140" s="142"/>
      <c r="AA140" s="142" t="s">
        <v>266</v>
      </c>
    </row>
    <row r="141" spans="22:27" x14ac:dyDescent="0.2">
      <c r="V141" s="139" t="s">
        <v>403</v>
      </c>
      <c r="W141" s="140">
        <v>9</v>
      </c>
      <c r="X141" s="141"/>
      <c r="Y141" s="142"/>
      <c r="Z141" s="142"/>
      <c r="AA141" s="142" t="s">
        <v>266</v>
      </c>
    </row>
    <row r="142" spans="22:27" x14ac:dyDescent="0.2">
      <c r="V142" s="139" t="s">
        <v>404</v>
      </c>
      <c r="W142" s="140">
        <v>4</v>
      </c>
      <c r="X142" s="141"/>
      <c r="Y142" s="142"/>
      <c r="Z142" s="142"/>
      <c r="AA142" s="142" t="s">
        <v>266</v>
      </c>
    </row>
    <row r="143" spans="22:27" x14ac:dyDescent="0.2">
      <c r="V143" s="139" t="s">
        <v>405</v>
      </c>
      <c r="W143" s="140">
        <v>8</v>
      </c>
      <c r="X143" s="141"/>
      <c r="Y143" s="142"/>
      <c r="Z143" s="142"/>
      <c r="AA143" s="142" t="s">
        <v>266</v>
      </c>
    </row>
    <row r="144" spans="22:27" x14ac:dyDescent="0.2">
      <c r="V144" s="139" t="s">
        <v>406</v>
      </c>
      <c r="W144" s="140">
        <v>7</v>
      </c>
      <c r="X144" s="141"/>
      <c r="Y144" s="142"/>
      <c r="Z144" s="142"/>
      <c r="AA144" s="142" t="s">
        <v>266</v>
      </c>
    </row>
    <row r="145" spans="22:27" x14ac:dyDescent="0.2">
      <c r="V145" s="139" t="s">
        <v>407</v>
      </c>
      <c r="W145" s="140">
        <v>8</v>
      </c>
      <c r="X145" s="141"/>
      <c r="Y145" s="142"/>
      <c r="Z145" s="142"/>
      <c r="AA145" s="142" t="s">
        <v>266</v>
      </c>
    </row>
    <row r="146" spans="22:27" x14ac:dyDescent="0.2">
      <c r="V146" s="139" t="s">
        <v>408</v>
      </c>
      <c r="W146" s="140">
        <v>9</v>
      </c>
      <c r="X146" s="141"/>
      <c r="Y146" s="142"/>
      <c r="Z146" s="142"/>
      <c r="AA146" s="142" t="s">
        <v>266</v>
      </c>
    </row>
    <row r="147" spans="22:27" x14ac:dyDescent="0.2">
      <c r="V147" s="139" t="s">
        <v>409</v>
      </c>
      <c r="W147" s="140">
        <v>7</v>
      </c>
      <c r="X147" s="141"/>
      <c r="Y147" s="142"/>
      <c r="Z147" s="142"/>
      <c r="AA147" s="142" t="s">
        <v>266</v>
      </c>
    </row>
    <row r="148" spans="22:27" x14ac:dyDescent="0.2">
      <c r="V148" s="139" t="s">
        <v>410</v>
      </c>
      <c r="W148" s="140">
        <v>7</v>
      </c>
      <c r="X148" s="141"/>
      <c r="Y148" s="142"/>
      <c r="Z148" s="142"/>
      <c r="AA148" s="142" t="s">
        <v>266</v>
      </c>
    </row>
    <row r="149" spans="22:27" x14ac:dyDescent="0.2">
      <c r="V149" s="139" t="s">
        <v>411</v>
      </c>
      <c r="W149" s="140">
        <v>6</v>
      </c>
      <c r="X149" s="141"/>
      <c r="Y149" s="142"/>
      <c r="Z149" s="142"/>
      <c r="AA149" s="142" t="s">
        <v>266</v>
      </c>
    </row>
    <row r="150" spans="22:27" x14ac:dyDescent="0.2">
      <c r="V150" s="139" t="s">
        <v>412</v>
      </c>
      <c r="W150" s="140">
        <v>1</v>
      </c>
      <c r="X150" s="141"/>
      <c r="Y150" s="142"/>
      <c r="Z150" s="142"/>
      <c r="AA150" s="142" t="s">
        <v>266</v>
      </c>
    </row>
    <row r="151" spans="22:27" x14ac:dyDescent="0.2">
      <c r="V151" s="139" t="s">
        <v>413</v>
      </c>
      <c r="W151" s="140">
        <v>8</v>
      </c>
      <c r="X151" s="141"/>
      <c r="Y151" s="142"/>
      <c r="Z151" s="142"/>
      <c r="AA151" s="142" t="s">
        <v>266</v>
      </c>
    </row>
    <row r="152" spans="22:27" x14ac:dyDescent="0.2">
      <c r="V152" s="139" t="s">
        <v>414</v>
      </c>
      <c r="W152" s="140">
        <v>6</v>
      </c>
      <c r="X152" s="141"/>
      <c r="Y152" s="142"/>
      <c r="Z152" s="142"/>
      <c r="AA152" s="142" t="s">
        <v>266</v>
      </c>
    </row>
    <row r="153" spans="22:27" x14ac:dyDescent="0.2">
      <c r="V153" s="139" t="s">
        <v>415</v>
      </c>
      <c r="W153" s="140">
        <v>2</v>
      </c>
      <c r="X153" s="141"/>
      <c r="Y153" s="142"/>
      <c r="Z153" s="142"/>
      <c r="AA153" s="142" t="s">
        <v>266</v>
      </c>
    </row>
    <row r="154" spans="22:27" x14ac:dyDescent="0.2">
      <c r="V154" s="139" t="s">
        <v>416</v>
      </c>
      <c r="W154" s="140">
        <v>5</v>
      </c>
      <c r="X154" s="141"/>
      <c r="Y154" s="142"/>
      <c r="Z154" s="142"/>
      <c r="AA154" s="142" t="s">
        <v>266</v>
      </c>
    </row>
    <row r="155" spans="22:27" x14ac:dyDescent="0.2">
      <c r="V155" s="139" t="s">
        <v>417</v>
      </c>
      <c r="W155" s="140">
        <v>8</v>
      </c>
      <c r="X155" s="141"/>
      <c r="Y155" s="142"/>
      <c r="Z155" s="142"/>
      <c r="AA155" s="142" t="s">
        <v>266</v>
      </c>
    </row>
    <row r="156" spans="22:27" x14ac:dyDescent="0.2">
      <c r="V156" s="139" t="s">
        <v>418</v>
      </c>
      <c r="W156" s="140">
        <v>6</v>
      </c>
      <c r="X156" s="141"/>
      <c r="Y156" s="142"/>
      <c r="Z156" s="142"/>
      <c r="AA156" s="142" t="s">
        <v>266</v>
      </c>
    </row>
    <row r="157" spans="22:27" x14ac:dyDescent="0.2">
      <c r="V157" s="139" t="s">
        <v>419</v>
      </c>
      <c r="W157" s="140">
        <v>5</v>
      </c>
      <c r="X157" s="141"/>
      <c r="Y157" s="142"/>
      <c r="Z157" s="142"/>
      <c r="AA157" s="142" t="s">
        <v>266</v>
      </c>
    </row>
    <row r="158" spans="22:27" x14ac:dyDescent="0.2">
      <c r="V158" s="139" t="s">
        <v>420</v>
      </c>
      <c r="W158" s="140">
        <v>8</v>
      </c>
      <c r="X158" s="141"/>
      <c r="Y158" s="142"/>
      <c r="Z158" s="142"/>
      <c r="AA158" s="142" t="s">
        <v>266</v>
      </c>
    </row>
    <row r="159" spans="22:27" x14ac:dyDescent="0.2">
      <c r="V159" s="139" t="s">
        <v>421</v>
      </c>
      <c r="W159" s="140">
        <v>5</v>
      </c>
      <c r="X159" s="141"/>
      <c r="Y159" s="142"/>
      <c r="Z159" s="142"/>
      <c r="AA159" s="142" t="s">
        <v>266</v>
      </c>
    </row>
    <row r="160" spans="22:27" x14ac:dyDescent="0.2">
      <c r="V160" s="139" t="s">
        <v>422</v>
      </c>
      <c r="W160" s="140">
        <v>8</v>
      </c>
      <c r="X160" s="141" t="s">
        <v>122</v>
      </c>
      <c r="Y160" s="142"/>
      <c r="Z160" s="142"/>
      <c r="AA160" s="142" t="s">
        <v>277</v>
      </c>
    </row>
    <row r="161" spans="22:27" x14ac:dyDescent="0.2">
      <c r="V161" s="139" t="s">
        <v>423</v>
      </c>
      <c r="W161" s="140">
        <v>2</v>
      </c>
      <c r="X161" s="141"/>
      <c r="Y161" s="142"/>
      <c r="Z161" s="142"/>
      <c r="AA161" s="142" t="s">
        <v>266</v>
      </c>
    </row>
    <row r="162" spans="22:27" x14ac:dyDescent="0.2">
      <c r="V162" s="139" t="s">
        <v>424</v>
      </c>
      <c r="W162" s="140">
        <v>9</v>
      </c>
      <c r="X162" s="141"/>
      <c r="Y162" s="142"/>
      <c r="Z162" s="142"/>
      <c r="AA162" s="142" t="s">
        <v>266</v>
      </c>
    </row>
    <row r="163" spans="22:27" x14ac:dyDescent="0.2">
      <c r="V163" s="139" t="s">
        <v>425</v>
      </c>
      <c r="W163" s="140">
        <v>3</v>
      </c>
      <c r="X163" s="141"/>
      <c r="Y163" s="142"/>
      <c r="Z163" s="142"/>
      <c r="AA163" s="142" t="s">
        <v>266</v>
      </c>
    </row>
    <row r="164" spans="22:27" x14ac:dyDescent="0.2">
      <c r="V164" s="139" t="s">
        <v>426</v>
      </c>
      <c r="W164" s="140">
        <v>6</v>
      </c>
      <c r="X164" s="141"/>
      <c r="Y164" s="142"/>
      <c r="Z164" s="142"/>
      <c r="AA164" s="142" t="s">
        <v>266</v>
      </c>
    </row>
    <row r="165" spans="22:27" x14ac:dyDescent="0.2">
      <c r="V165" s="139" t="s">
        <v>427</v>
      </c>
      <c r="W165" s="140">
        <v>8</v>
      </c>
      <c r="X165" s="141"/>
      <c r="Y165" s="142"/>
      <c r="Z165" s="142"/>
      <c r="AA165" s="142" t="s">
        <v>266</v>
      </c>
    </row>
    <row r="166" spans="22:27" x14ac:dyDescent="0.2">
      <c r="V166" s="139" t="s">
        <v>428</v>
      </c>
      <c r="W166" s="140">
        <v>6</v>
      </c>
      <c r="X166" s="141"/>
      <c r="Y166" s="142"/>
      <c r="Z166" s="142"/>
      <c r="AA166" s="142" t="s">
        <v>266</v>
      </c>
    </row>
    <row r="167" spans="22:27" x14ac:dyDescent="0.2">
      <c r="V167" s="139" t="s">
        <v>429</v>
      </c>
      <c r="W167" s="140">
        <v>2</v>
      </c>
      <c r="X167" s="141" t="s">
        <v>122</v>
      </c>
      <c r="Y167" s="142"/>
      <c r="Z167" s="142"/>
      <c r="AA167" s="142" t="s">
        <v>266</v>
      </c>
    </row>
    <row r="168" spans="22:27" x14ac:dyDescent="0.2">
      <c r="V168" s="139" t="s">
        <v>430</v>
      </c>
      <c r="W168" s="140">
        <v>9</v>
      </c>
      <c r="X168" s="141"/>
      <c r="Y168" s="142"/>
      <c r="Z168" s="142"/>
      <c r="AA168" s="142" t="s">
        <v>266</v>
      </c>
    </row>
    <row r="169" spans="22:27" x14ac:dyDescent="0.2">
      <c r="V169" s="139" t="s">
        <v>431</v>
      </c>
      <c r="W169" s="140">
        <v>10</v>
      </c>
      <c r="X169" s="141"/>
      <c r="Y169" s="142"/>
      <c r="Z169" s="142"/>
      <c r="AA169" s="142" t="s">
        <v>266</v>
      </c>
    </row>
    <row r="170" spans="22:27" x14ac:dyDescent="0.2">
      <c r="V170" s="139" t="s">
        <v>432</v>
      </c>
      <c r="W170" s="140">
        <v>5</v>
      </c>
      <c r="X170" s="141"/>
      <c r="Y170" s="142"/>
      <c r="Z170" s="142"/>
      <c r="AA170" s="142" t="s">
        <v>266</v>
      </c>
    </row>
    <row r="171" spans="22:27" x14ac:dyDescent="0.2">
      <c r="V171" s="139" t="s">
        <v>433</v>
      </c>
      <c r="W171" s="140">
        <v>9</v>
      </c>
      <c r="X171" s="141"/>
      <c r="Y171" s="142"/>
      <c r="Z171" s="142"/>
      <c r="AA171" s="142" t="s">
        <v>266</v>
      </c>
    </row>
    <row r="172" spans="22:27" x14ac:dyDescent="0.2">
      <c r="V172" s="139" t="s">
        <v>434</v>
      </c>
      <c r="W172" s="140">
        <v>10</v>
      </c>
      <c r="X172" s="141"/>
      <c r="Y172" s="142"/>
      <c r="Z172" s="142"/>
      <c r="AA172" s="142" t="s">
        <v>266</v>
      </c>
    </row>
    <row r="173" spans="22:27" x14ac:dyDescent="0.2">
      <c r="V173" s="139" t="s">
        <v>435</v>
      </c>
      <c r="W173" s="140">
        <v>8</v>
      </c>
      <c r="X173" s="141" t="s">
        <v>122</v>
      </c>
      <c r="Y173" s="142"/>
      <c r="Z173" s="142" t="s">
        <v>122</v>
      </c>
      <c r="AA173" s="142" t="s">
        <v>271</v>
      </c>
    </row>
    <row r="174" spans="22:27" x14ac:dyDescent="0.2">
      <c r="V174" s="139" t="s">
        <v>436</v>
      </c>
      <c r="W174" s="140">
        <v>6</v>
      </c>
      <c r="X174" s="141"/>
      <c r="Y174" s="142"/>
      <c r="Z174" s="142"/>
      <c r="AA174" s="142" t="s">
        <v>266</v>
      </c>
    </row>
    <row r="175" spans="22:27" x14ac:dyDescent="0.2">
      <c r="V175" s="139" t="s">
        <v>437</v>
      </c>
      <c r="W175" s="140">
        <v>8</v>
      </c>
      <c r="X175" s="141"/>
      <c r="Y175" s="142" t="s">
        <v>122</v>
      </c>
      <c r="Z175" s="142"/>
      <c r="AA175" s="142" t="s">
        <v>283</v>
      </c>
    </row>
    <row r="176" spans="22:27" x14ac:dyDescent="0.2">
      <c r="V176" s="139" t="s">
        <v>438</v>
      </c>
      <c r="W176" s="140">
        <v>7</v>
      </c>
      <c r="X176" s="141"/>
      <c r="Y176" s="142"/>
      <c r="Z176" s="142"/>
      <c r="AA176" s="142" t="s">
        <v>266</v>
      </c>
    </row>
    <row r="177" spans="22:27" x14ac:dyDescent="0.2">
      <c r="V177" s="139" t="s">
        <v>439</v>
      </c>
      <c r="W177" s="140">
        <v>3</v>
      </c>
      <c r="X177" s="141" t="s">
        <v>122</v>
      </c>
      <c r="Y177" s="142"/>
      <c r="Z177" s="142"/>
      <c r="AA177" s="142" t="s">
        <v>277</v>
      </c>
    </row>
    <row r="178" spans="22:27" x14ac:dyDescent="0.2">
      <c r="V178" s="139" t="s">
        <v>440</v>
      </c>
      <c r="W178" s="140">
        <v>4</v>
      </c>
      <c r="X178" s="141"/>
      <c r="Y178" s="142" t="s">
        <v>122</v>
      </c>
      <c r="Z178" s="142"/>
      <c r="AA178" s="142" t="s">
        <v>266</v>
      </c>
    </row>
    <row r="179" spans="22:27" x14ac:dyDescent="0.2">
      <c r="V179" s="139" t="s">
        <v>441</v>
      </c>
      <c r="W179" s="140">
        <v>8</v>
      </c>
      <c r="X179" s="141"/>
      <c r="Y179" s="142"/>
      <c r="Z179" s="142"/>
      <c r="AA179" s="142" t="s">
        <v>266</v>
      </c>
    </row>
    <row r="180" spans="22:27" x14ac:dyDescent="0.2">
      <c r="V180" s="139" t="s">
        <v>442</v>
      </c>
      <c r="W180" s="140">
        <v>7</v>
      </c>
      <c r="X180" s="141"/>
      <c r="Y180" s="142"/>
      <c r="Z180" s="142"/>
      <c r="AA180" s="142" t="s">
        <v>266</v>
      </c>
    </row>
    <row r="181" spans="22:27" x14ac:dyDescent="0.2">
      <c r="V181" s="139" t="s">
        <v>443</v>
      </c>
      <c r="W181" s="140">
        <v>2</v>
      </c>
      <c r="X181" s="141"/>
      <c r="Y181" s="142" t="s">
        <v>122</v>
      </c>
      <c r="Z181" s="142"/>
      <c r="AA181" s="142" t="s">
        <v>283</v>
      </c>
    </row>
    <row r="182" spans="22:27" x14ac:dyDescent="0.2">
      <c r="V182" s="139" t="s">
        <v>444</v>
      </c>
      <c r="W182" s="140">
        <v>4</v>
      </c>
      <c r="X182" s="141"/>
      <c r="Y182" s="142"/>
      <c r="Z182" s="142"/>
      <c r="AA182" s="142" t="s">
        <v>266</v>
      </c>
    </row>
    <row r="183" spans="22:27" x14ac:dyDescent="0.2">
      <c r="V183" s="139" t="s">
        <v>445</v>
      </c>
      <c r="W183" s="140">
        <v>4</v>
      </c>
      <c r="X183" s="141" t="s">
        <v>122</v>
      </c>
      <c r="Y183" s="142"/>
      <c r="Z183" s="142" t="s">
        <v>122</v>
      </c>
      <c r="AA183" s="142" t="s">
        <v>271</v>
      </c>
    </row>
    <row r="184" spans="22:27" x14ac:dyDescent="0.2">
      <c r="V184" s="139" t="s">
        <v>446</v>
      </c>
      <c r="W184" s="140">
        <v>7</v>
      </c>
      <c r="X184" s="141"/>
      <c r="Y184" s="142"/>
      <c r="Z184" s="142"/>
      <c r="AA184" s="142" t="s">
        <v>266</v>
      </c>
    </row>
    <row r="185" spans="22:27" x14ac:dyDescent="0.2">
      <c r="V185" s="139" t="s">
        <v>447</v>
      </c>
      <c r="W185" s="140">
        <v>7</v>
      </c>
      <c r="X185" s="141"/>
      <c r="Y185" s="142"/>
      <c r="Z185" s="142"/>
      <c r="AA185" s="142" t="s">
        <v>266</v>
      </c>
    </row>
    <row r="186" spans="22:27" x14ac:dyDescent="0.2">
      <c r="V186" s="139" t="s">
        <v>448</v>
      </c>
      <c r="W186" s="140">
        <v>8</v>
      </c>
      <c r="X186" s="141"/>
      <c r="Y186" s="142"/>
      <c r="Z186" s="142"/>
      <c r="AA186" s="142" t="s">
        <v>266</v>
      </c>
    </row>
    <row r="187" spans="22:27" x14ac:dyDescent="0.2">
      <c r="V187" s="139" t="s">
        <v>449</v>
      </c>
      <c r="W187" s="140">
        <v>3</v>
      </c>
      <c r="X187" s="141"/>
      <c r="Y187" s="142"/>
      <c r="Z187" s="142"/>
      <c r="AA187" s="142" t="s">
        <v>266</v>
      </c>
    </row>
    <row r="188" spans="22:27" x14ac:dyDescent="0.2">
      <c r="V188" s="139" t="s">
        <v>450</v>
      </c>
      <c r="W188" s="140">
        <v>7</v>
      </c>
      <c r="X188" s="141"/>
      <c r="Y188" s="142"/>
      <c r="Z188" s="142"/>
      <c r="AA188" s="142" t="s">
        <v>266</v>
      </c>
    </row>
    <row r="189" spans="22:27" x14ac:dyDescent="0.2">
      <c r="V189" s="139" t="s">
        <v>451</v>
      </c>
      <c r="W189" s="140">
        <v>9</v>
      </c>
      <c r="X189" s="141"/>
      <c r="Y189" s="142"/>
      <c r="Z189" s="142"/>
      <c r="AA189" s="142" t="s">
        <v>266</v>
      </c>
    </row>
    <row r="190" spans="22:27" x14ac:dyDescent="0.2">
      <c r="V190" s="139" t="s">
        <v>452</v>
      </c>
      <c r="W190" s="140">
        <v>8</v>
      </c>
      <c r="X190" s="141"/>
      <c r="Y190" s="142"/>
      <c r="Z190" s="142"/>
      <c r="AA190" s="142" t="s">
        <v>266</v>
      </c>
    </row>
    <row r="191" spans="22:27" x14ac:dyDescent="0.2">
      <c r="V191" s="139" t="s">
        <v>453</v>
      </c>
      <c r="W191" s="140">
        <v>2</v>
      </c>
      <c r="X191" s="141"/>
      <c r="Y191" s="142" t="s">
        <v>122</v>
      </c>
      <c r="Z191" s="142"/>
      <c r="AA191" s="142" t="s">
        <v>283</v>
      </c>
    </row>
    <row r="192" spans="22:27" x14ac:dyDescent="0.2">
      <c r="V192" s="139" t="s">
        <v>454</v>
      </c>
      <c r="W192" s="140">
        <v>8</v>
      </c>
      <c r="X192" s="141"/>
      <c r="Y192" s="142"/>
      <c r="Z192" s="142"/>
      <c r="AA192" s="142" t="s">
        <v>266</v>
      </c>
    </row>
    <row r="193" spans="22:27" x14ac:dyDescent="0.2">
      <c r="V193" s="139" t="s">
        <v>455</v>
      </c>
      <c r="W193" s="140">
        <v>6</v>
      </c>
      <c r="X193" s="141"/>
      <c r="Y193" s="142"/>
      <c r="Z193" s="142"/>
      <c r="AA193" s="142" t="s">
        <v>266</v>
      </c>
    </row>
    <row r="194" spans="22:27" x14ac:dyDescent="0.2">
      <c r="V194" s="139" t="s">
        <v>456</v>
      </c>
      <c r="W194" s="140">
        <v>7</v>
      </c>
      <c r="X194" s="141"/>
      <c r="Y194" s="142"/>
      <c r="Z194" s="142"/>
      <c r="AA194" s="142" t="s">
        <v>266</v>
      </c>
    </row>
    <row r="195" spans="22:27" x14ac:dyDescent="0.2">
      <c r="V195" s="139" t="s">
        <v>457</v>
      </c>
      <c r="W195" s="140">
        <v>9</v>
      </c>
      <c r="X195" s="141"/>
      <c r="Y195" s="142"/>
      <c r="Z195" s="142"/>
      <c r="AA195" s="142" t="s">
        <v>266</v>
      </c>
    </row>
    <row r="196" spans="22:27" x14ac:dyDescent="0.2">
      <c r="V196" s="139" t="s">
        <v>458</v>
      </c>
      <c r="W196" s="140">
        <v>6</v>
      </c>
      <c r="X196" s="141"/>
      <c r="Y196" s="142"/>
      <c r="Z196" s="142"/>
      <c r="AA196" s="142" t="s">
        <v>266</v>
      </c>
    </row>
    <row r="197" spans="22:27" x14ac:dyDescent="0.2">
      <c r="V197" s="139" t="s">
        <v>459</v>
      </c>
      <c r="W197" s="140">
        <v>7</v>
      </c>
      <c r="X197" s="141" t="s">
        <v>122</v>
      </c>
      <c r="Y197" s="142"/>
      <c r="Z197" s="142"/>
      <c r="AA197" s="142" t="s">
        <v>277</v>
      </c>
    </row>
    <row r="198" spans="22:27" x14ac:dyDescent="0.2">
      <c r="V198" s="139" t="s">
        <v>460</v>
      </c>
      <c r="W198" s="140">
        <v>4</v>
      </c>
      <c r="X198" s="141"/>
      <c r="Y198" s="142"/>
      <c r="Z198" s="142"/>
      <c r="AA198" s="142" t="s">
        <v>266</v>
      </c>
    </row>
    <row r="199" spans="22:27" x14ac:dyDescent="0.2">
      <c r="V199" s="139" t="s">
        <v>461</v>
      </c>
      <c r="W199" s="140">
        <v>4</v>
      </c>
      <c r="X199" s="141"/>
      <c r="Y199" s="142" t="s">
        <v>122</v>
      </c>
      <c r="Z199" s="142"/>
      <c r="AA199" s="142" t="s">
        <v>283</v>
      </c>
    </row>
    <row r="200" spans="22:27" x14ac:dyDescent="0.2">
      <c r="V200" s="139" t="s">
        <v>462</v>
      </c>
      <c r="W200" s="140">
        <v>8</v>
      </c>
      <c r="X200" s="141"/>
      <c r="Y200" s="142"/>
      <c r="Z200" s="142"/>
      <c r="AA200" s="142" t="s">
        <v>266</v>
      </c>
    </row>
    <row r="201" spans="22:27" x14ac:dyDescent="0.2">
      <c r="V201" s="139" t="s">
        <v>463</v>
      </c>
      <c r="W201" s="140">
        <v>5</v>
      </c>
      <c r="X201" s="141"/>
      <c r="Y201" s="142"/>
      <c r="Z201" s="142"/>
      <c r="AA201" s="142" t="s">
        <v>266</v>
      </c>
    </row>
    <row r="202" spans="22:27" x14ac:dyDescent="0.2">
      <c r="V202" s="139" t="s">
        <v>464</v>
      </c>
      <c r="W202" s="140">
        <v>8</v>
      </c>
      <c r="X202" s="141"/>
      <c r="Y202" s="142"/>
      <c r="Z202" s="142"/>
      <c r="AA202" s="142" t="s">
        <v>266</v>
      </c>
    </row>
    <row r="203" spans="22:27" x14ac:dyDescent="0.2">
      <c r="V203" s="139" t="s">
        <v>465</v>
      </c>
      <c r="W203" s="140">
        <v>8</v>
      </c>
      <c r="X203" s="141"/>
      <c r="Y203" s="142"/>
      <c r="Z203" s="142"/>
      <c r="AA203" s="142" t="s">
        <v>266</v>
      </c>
    </row>
    <row r="204" spans="22:27" x14ac:dyDescent="0.2">
      <c r="V204" s="139" t="s">
        <v>466</v>
      </c>
      <c r="W204" s="140">
        <v>8</v>
      </c>
      <c r="X204" s="141"/>
      <c r="Y204" s="142"/>
      <c r="Z204" s="142"/>
      <c r="AA204" s="142" t="s">
        <v>266</v>
      </c>
    </row>
    <row r="205" spans="22:27" x14ac:dyDescent="0.2">
      <c r="V205" s="139" t="s">
        <v>467</v>
      </c>
      <c r="W205" s="140">
        <v>10</v>
      </c>
      <c r="X205" s="141"/>
      <c r="Y205" s="142"/>
      <c r="Z205" s="142"/>
      <c r="AA205" s="142" t="s">
        <v>266</v>
      </c>
    </row>
    <row r="206" spans="22:27" x14ac:dyDescent="0.2">
      <c r="V206" s="139" t="s">
        <v>468</v>
      </c>
      <c r="W206" s="140">
        <v>8</v>
      </c>
      <c r="X206" s="141"/>
      <c r="Y206" s="142"/>
      <c r="Z206" s="142"/>
      <c r="AA206" s="142" t="s">
        <v>266</v>
      </c>
    </row>
    <row r="207" spans="22:27" x14ac:dyDescent="0.2">
      <c r="V207" s="139" t="s">
        <v>469</v>
      </c>
      <c r="W207" s="140">
        <v>8</v>
      </c>
      <c r="X207" s="141"/>
      <c r="Y207" s="142"/>
      <c r="Z207" s="142"/>
      <c r="AA207" s="142" t="s">
        <v>266</v>
      </c>
    </row>
    <row r="208" spans="22:27" x14ac:dyDescent="0.2">
      <c r="V208" s="139" t="s">
        <v>470</v>
      </c>
      <c r="W208" s="140">
        <v>9</v>
      </c>
      <c r="X208" s="141"/>
      <c r="Y208" s="142"/>
      <c r="Z208" s="142"/>
      <c r="AA208" s="142" t="s">
        <v>266</v>
      </c>
    </row>
    <row r="209" spans="22:27" x14ac:dyDescent="0.2">
      <c r="V209" s="139" t="s">
        <v>471</v>
      </c>
      <c r="W209" s="140">
        <v>6</v>
      </c>
      <c r="X209" s="141"/>
      <c r="Y209" s="142"/>
      <c r="Z209" s="142"/>
      <c r="AA209" s="142" t="s">
        <v>266</v>
      </c>
    </row>
    <row r="210" spans="22:27" x14ac:dyDescent="0.2">
      <c r="V210" s="139" t="s">
        <v>472</v>
      </c>
      <c r="W210" s="140">
        <v>8</v>
      </c>
      <c r="X210" s="141"/>
      <c r="Y210" s="142"/>
      <c r="Z210" s="142"/>
      <c r="AA210" s="142" t="s">
        <v>266</v>
      </c>
    </row>
    <row r="211" spans="22:27" x14ac:dyDescent="0.2">
      <c r="V211" s="139" t="s">
        <v>473</v>
      </c>
      <c r="W211" s="140">
        <v>7</v>
      </c>
      <c r="X211" s="141"/>
      <c r="Y211" s="142"/>
      <c r="Z211" s="142"/>
      <c r="AA211" s="142" t="s">
        <v>266</v>
      </c>
    </row>
    <row r="212" spans="22:27" x14ac:dyDescent="0.2">
      <c r="V212" s="139" t="s">
        <v>474</v>
      </c>
      <c r="W212" s="140">
        <v>8</v>
      </c>
      <c r="X212" s="141"/>
      <c r="Y212" s="142"/>
      <c r="Z212" s="142"/>
      <c r="AA212" s="142" t="s">
        <v>266</v>
      </c>
    </row>
    <row r="213" spans="22:27" x14ac:dyDescent="0.2">
      <c r="V213" s="139" t="s">
        <v>475</v>
      </c>
      <c r="W213" s="140">
        <v>7</v>
      </c>
      <c r="X213" s="141"/>
      <c r="Y213" s="142"/>
      <c r="Z213" s="142"/>
      <c r="AA213" s="142" t="s">
        <v>266</v>
      </c>
    </row>
    <row r="214" spans="22:27" x14ac:dyDescent="0.2">
      <c r="V214" s="139" t="s">
        <v>476</v>
      </c>
      <c r="W214" s="140">
        <v>8</v>
      </c>
      <c r="X214" s="141"/>
      <c r="Y214" s="142"/>
      <c r="Z214" s="142"/>
      <c r="AA214" s="142" t="s">
        <v>266</v>
      </c>
    </row>
    <row r="215" spans="22:27" x14ac:dyDescent="0.2">
      <c r="V215" s="139" t="s">
        <v>477</v>
      </c>
      <c r="W215" s="140">
        <v>7</v>
      </c>
      <c r="X215" s="141"/>
      <c r="Y215" s="142"/>
      <c r="Z215" s="142"/>
      <c r="AA215" s="142" t="s">
        <v>266</v>
      </c>
    </row>
    <row r="216" spans="22:27" x14ac:dyDescent="0.2">
      <c r="V216" s="139" t="s">
        <v>478</v>
      </c>
      <c r="W216" s="140">
        <v>7</v>
      </c>
      <c r="X216" s="141"/>
      <c r="Y216" s="142"/>
      <c r="Z216" s="142"/>
      <c r="AA216" s="142" t="s">
        <v>266</v>
      </c>
    </row>
    <row r="217" spans="22:27" x14ac:dyDescent="0.2">
      <c r="V217" s="139" t="s">
        <v>479</v>
      </c>
      <c r="W217" s="140">
        <v>5</v>
      </c>
      <c r="X217" s="141"/>
      <c r="Y217" s="142"/>
      <c r="Z217" s="142"/>
      <c r="AA217" s="142" t="s">
        <v>266</v>
      </c>
    </row>
    <row r="218" spans="22:27" x14ac:dyDescent="0.2">
      <c r="V218" s="139" t="s">
        <v>480</v>
      </c>
      <c r="W218" s="140">
        <v>9</v>
      </c>
      <c r="X218" s="141"/>
      <c r="Y218" s="142"/>
      <c r="Z218" s="142"/>
      <c r="AA218" s="142" t="s">
        <v>266</v>
      </c>
    </row>
    <row r="219" spans="22:27" x14ac:dyDescent="0.2">
      <c r="V219" s="139" t="s">
        <v>481</v>
      </c>
      <c r="W219" s="140">
        <v>6</v>
      </c>
      <c r="X219" s="141"/>
      <c r="Y219" s="142"/>
      <c r="Z219" s="142"/>
      <c r="AA219" s="142" t="s">
        <v>266</v>
      </c>
    </row>
    <row r="220" spans="22:27" x14ac:dyDescent="0.2">
      <c r="V220" s="139" t="s">
        <v>482</v>
      </c>
      <c r="W220" s="140">
        <v>7</v>
      </c>
      <c r="X220" s="141" t="s">
        <v>122</v>
      </c>
      <c r="Y220" s="142"/>
      <c r="Z220" s="142"/>
      <c r="AA220" s="142" t="s">
        <v>277</v>
      </c>
    </row>
    <row r="221" spans="22:27" x14ac:dyDescent="0.2">
      <c r="V221" s="139" t="s">
        <v>483</v>
      </c>
      <c r="W221" s="140">
        <v>8</v>
      </c>
      <c r="X221" s="141"/>
      <c r="Y221" s="142"/>
      <c r="Z221" s="142"/>
      <c r="AA221" s="142" t="s">
        <v>266</v>
      </c>
    </row>
    <row r="222" spans="22:27" x14ac:dyDescent="0.2">
      <c r="V222" s="139" t="s">
        <v>484</v>
      </c>
      <c r="W222" s="140">
        <v>6</v>
      </c>
      <c r="X222" s="141"/>
      <c r="Y222" s="142"/>
      <c r="Z222" s="142"/>
      <c r="AA222" s="142" t="s">
        <v>266</v>
      </c>
    </row>
    <row r="223" spans="22:27" x14ac:dyDescent="0.2">
      <c r="V223" s="139" t="s">
        <v>485</v>
      </c>
      <c r="W223" s="140">
        <v>4</v>
      </c>
      <c r="X223" s="141"/>
      <c r="Y223" s="142"/>
      <c r="Z223" s="142"/>
      <c r="AA223" s="142" t="s">
        <v>266</v>
      </c>
    </row>
    <row r="224" spans="22:27" x14ac:dyDescent="0.2">
      <c r="V224" s="139" t="s">
        <v>486</v>
      </c>
      <c r="W224" s="140">
        <v>6</v>
      </c>
      <c r="X224" s="141"/>
      <c r="Y224" s="142"/>
      <c r="Z224" s="142"/>
      <c r="AA224" s="142" t="s">
        <v>266</v>
      </c>
    </row>
    <row r="225" spans="22:27" x14ac:dyDescent="0.2">
      <c r="V225" s="139" t="s">
        <v>487</v>
      </c>
      <c r="W225" s="140">
        <v>6</v>
      </c>
      <c r="X225" s="141"/>
      <c r="Y225" s="142"/>
      <c r="Z225" s="142"/>
      <c r="AA225" s="142" t="s">
        <v>266</v>
      </c>
    </row>
    <row r="226" spans="22:27" x14ac:dyDescent="0.2">
      <c r="V226" s="139" t="s">
        <v>488</v>
      </c>
      <c r="W226" s="140">
        <v>7</v>
      </c>
      <c r="X226" s="141" t="s">
        <v>122</v>
      </c>
      <c r="Y226" s="142"/>
      <c r="Z226" s="142"/>
      <c r="AA226" s="142" t="s">
        <v>277</v>
      </c>
    </row>
    <row r="227" spans="22:27" x14ac:dyDescent="0.2">
      <c r="V227" s="139" t="s">
        <v>489</v>
      </c>
      <c r="W227" s="140">
        <v>7</v>
      </c>
      <c r="X227" s="141" t="s">
        <v>122</v>
      </c>
      <c r="Y227" s="142"/>
      <c r="Z227" s="142"/>
      <c r="AA227" s="142" t="s">
        <v>277</v>
      </c>
    </row>
    <row r="228" spans="22:27" x14ac:dyDescent="0.2">
      <c r="V228" s="139" t="s">
        <v>490</v>
      </c>
      <c r="W228" s="140">
        <v>6</v>
      </c>
      <c r="X228" s="141"/>
      <c r="Y228" s="142"/>
      <c r="Z228" s="142"/>
      <c r="AA228" s="142" t="s">
        <v>266</v>
      </c>
    </row>
    <row r="229" spans="22:27" x14ac:dyDescent="0.2">
      <c r="V229" s="139" t="s">
        <v>491</v>
      </c>
      <c r="W229" s="140">
        <v>7</v>
      </c>
      <c r="X229" s="141"/>
      <c r="Y229" s="142"/>
      <c r="Z229" s="142"/>
      <c r="AA229" s="142" t="s">
        <v>266</v>
      </c>
    </row>
    <row r="230" spans="22:27" x14ac:dyDescent="0.2">
      <c r="V230" s="139" t="s">
        <v>492</v>
      </c>
      <c r="W230" s="140">
        <v>8</v>
      </c>
      <c r="X230" s="141"/>
      <c r="Y230" s="142"/>
      <c r="Z230" s="142"/>
      <c r="AA230" s="142" t="s">
        <v>266</v>
      </c>
    </row>
    <row r="231" spans="22:27" x14ac:dyDescent="0.2">
      <c r="V231" s="139" t="s">
        <v>493</v>
      </c>
      <c r="W231" s="140">
        <v>9</v>
      </c>
      <c r="X231" s="141"/>
      <c r="Y231" s="142"/>
      <c r="Z231" s="142"/>
      <c r="AA231" s="142" t="s">
        <v>266</v>
      </c>
    </row>
    <row r="232" spans="22:27" x14ac:dyDescent="0.2">
      <c r="V232" s="139" t="s">
        <v>494</v>
      </c>
      <c r="W232" s="140">
        <v>8</v>
      </c>
      <c r="X232" s="141"/>
      <c r="Y232" s="142"/>
      <c r="Z232" s="142"/>
      <c r="AA232" s="142" t="s">
        <v>266</v>
      </c>
    </row>
    <row r="233" spans="22:27" x14ac:dyDescent="0.2">
      <c r="V233" s="139" t="s">
        <v>495</v>
      </c>
      <c r="W233" s="140">
        <v>9</v>
      </c>
      <c r="X233" s="141"/>
      <c r="Y233" s="142"/>
      <c r="Z233" s="142"/>
      <c r="AA233" s="142" t="s">
        <v>266</v>
      </c>
    </row>
    <row r="234" spans="22:27" x14ac:dyDescent="0.2">
      <c r="V234" s="139" t="s">
        <v>496</v>
      </c>
      <c r="W234" s="140">
        <v>6</v>
      </c>
      <c r="X234" s="141"/>
      <c r="Y234" s="142"/>
      <c r="Z234" s="142"/>
      <c r="AA234" s="142" t="s">
        <v>266</v>
      </c>
    </row>
    <row r="235" spans="22:27" x14ac:dyDescent="0.2">
      <c r="V235" s="139" t="s">
        <v>497</v>
      </c>
      <c r="W235" s="140">
        <v>6</v>
      </c>
      <c r="X235" s="141"/>
      <c r="Y235" s="142"/>
      <c r="Z235" s="142"/>
      <c r="AA235" s="142" t="s">
        <v>266</v>
      </c>
    </row>
    <row r="236" spans="22:27" x14ac:dyDescent="0.2">
      <c r="V236" s="139" t="s">
        <v>498</v>
      </c>
      <c r="W236" s="140">
        <v>7</v>
      </c>
      <c r="X236" s="141"/>
      <c r="Y236" s="142"/>
      <c r="Z236" s="142"/>
      <c r="AA236" s="142" t="s">
        <v>266</v>
      </c>
    </row>
    <row r="237" spans="22:27" x14ac:dyDescent="0.2">
      <c r="V237" s="139" t="s">
        <v>499</v>
      </c>
      <c r="W237" s="140">
        <v>8</v>
      </c>
      <c r="X237" s="141"/>
      <c r="Y237" s="142"/>
      <c r="Z237" s="142"/>
      <c r="AA237" s="142" t="s">
        <v>266</v>
      </c>
    </row>
    <row r="238" spans="22:27" x14ac:dyDescent="0.2">
      <c r="V238" s="139" t="s">
        <v>500</v>
      </c>
      <c r="W238" s="140">
        <v>7</v>
      </c>
      <c r="X238" s="141"/>
      <c r="Y238" s="142"/>
      <c r="Z238" s="142"/>
      <c r="AA238" s="142" t="s">
        <v>266</v>
      </c>
    </row>
    <row r="239" spans="22:27" x14ac:dyDescent="0.2">
      <c r="V239" s="139" t="s">
        <v>501</v>
      </c>
      <c r="W239" s="140">
        <v>4</v>
      </c>
      <c r="X239" s="141"/>
      <c r="Y239" s="142" t="s">
        <v>122</v>
      </c>
      <c r="Z239" s="142"/>
      <c r="AA239" s="142" t="s">
        <v>283</v>
      </c>
    </row>
    <row r="240" spans="22:27" x14ac:dyDescent="0.2">
      <c r="V240" s="139" t="s">
        <v>502</v>
      </c>
      <c r="W240" s="140">
        <v>7</v>
      </c>
      <c r="X240" s="141"/>
      <c r="Y240" s="142"/>
      <c r="Z240" s="142"/>
      <c r="AA240" s="142" t="s">
        <v>266</v>
      </c>
    </row>
    <row r="241" spans="22:27" x14ac:dyDescent="0.2">
      <c r="V241" s="139" t="s">
        <v>503</v>
      </c>
      <c r="W241" s="140">
        <v>4</v>
      </c>
      <c r="X241" s="141"/>
      <c r="Y241" s="142" t="s">
        <v>122</v>
      </c>
      <c r="Z241" s="142"/>
      <c r="AA241" s="142" t="s">
        <v>283</v>
      </c>
    </row>
    <row r="242" spans="22:27" x14ac:dyDescent="0.2">
      <c r="V242" s="139" t="s">
        <v>504</v>
      </c>
      <c r="W242" s="140">
        <v>7</v>
      </c>
      <c r="X242" s="141"/>
      <c r="Y242" s="142"/>
      <c r="Z242" s="142"/>
      <c r="AA242" s="142" t="s">
        <v>266</v>
      </c>
    </row>
    <row r="243" spans="22:27" x14ac:dyDescent="0.2">
      <c r="V243" s="139" t="s">
        <v>505</v>
      </c>
      <c r="W243" s="140">
        <v>4</v>
      </c>
      <c r="X243" s="141"/>
      <c r="Y243" s="142"/>
      <c r="Z243" s="142"/>
      <c r="AA243" s="142" t="s">
        <v>266</v>
      </c>
    </row>
    <row r="244" spans="22:27" x14ac:dyDescent="0.2">
      <c r="V244" s="139" t="s">
        <v>506</v>
      </c>
      <c r="W244" s="140">
        <v>7</v>
      </c>
      <c r="X244" s="141"/>
      <c r="Y244" s="142"/>
      <c r="Z244" s="142"/>
      <c r="AA244" s="142" t="s">
        <v>266</v>
      </c>
    </row>
    <row r="245" spans="22:27" x14ac:dyDescent="0.2">
      <c r="V245" s="139" t="s">
        <v>507</v>
      </c>
      <c r="W245" s="140">
        <v>8</v>
      </c>
      <c r="X245" s="141"/>
      <c r="Y245" s="142"/>
      <c r="Z245" s="142"/>
      <c r="AA245" s="142" t="s">
        <v>266</v>
      </c>
    </row>
    <row r="246" spans="22:27" x14ac:dyDescent="0.2">
      <c r="V246" s="139" t="s">
        <v>508</v>
      </c>
      <c r="W246" s="140">
        <v>8</v>
      </c>
      <c r="X246" s="141"/>
      <c r="Y246" s="142"/>
      <c r="Z246" s="142"/>
      <c r="AA246" s="142" t="s">
        <v>266</v>
      </c>
    </row>
    <row r="247" spans="22:27" x14ac:dyDescent="0.2">
      <c r="V247" s="139" t="s">
        <v>509</v>
      </c>
      <c r="W247" s="140">
        <v>9</v>
      </c>
      <c r="X247" s="141"/>
      <c r="Y247" s="142"/>
      <c r="Z247" s="142"/>
      <c r="AA247" s="142" t="s">
        <v>266</v>
      </c>
    </row>
    <row r="248" spans="22:27" x14ac:dyDescent="0.2">
      <c r="V248" s="139" t="s">
        <v>510</v>
      </c>
      <c r="W248" s="140">
        <v>9</v>
      </c>
      <c r="X248" s="141"/>
      <c r="Y248" s="142"/>
      <c r="Z248" s="142"/>
      <c r="AA248" s="142" t="s">
        <v>266</v>
      </c>
    </row>
    <row r="249" spans="22:27" x14ac:dyDescent="0.2">
      <c r="V249" s="139" t="s">
        <v>511</v>
      </c>
      <c r="W249" s="140">
        <v>7</v>
      </c>
      <c r="X249" s="141"/>
      <c r="Y249" s="142"/>
      <c r="Z249" s="142"/>
      <c r="AA249" s="142" t="s">
        <v>266</v>
      </c>
    </row>
    <row r="250" spans="22:27" x14ac:dyDescent="0.2">
      <c r="V250" s="139" t="s">
        <v>512</v>
      </c>
      <c r="W250" s="140">
        <v>8</v>
      </c>
      <c r="X250" s="141"/>
      <c r="Y250" s="142"/>
      <c r="Z250" s="142"/>
      <c r="AA250" s="142" t="s">
        <v>266</v>
      </c>
    </row>
    <row r="251" spans="22:27" x14ac:dyDescent="0.2">
      <c r="V251" s="139" t="s">
        <v>513</v>
      </c>
      <c r="W251" s="140">
        <v>8</v>
      </c>
      <c r="X251" s="141"/>
      <c r="Y251" s="142"/>
      <c r="Z251" s="142"/>
      <c r="AA251" s="142" t="s">
        <v>266</v>
      </c>
    </row>
    <row r="252" spans="22:27" x14ac:dyDescent="0.2">
      <c r="V252" s="139" t="s">
        <v>514</v>
      </c>
      <c r="W252" s="140">
        <v>5</v>
      </c>
      <c r="X252" s="141"/>
      <c r="Y252" s="142"/>
      <c r="Z252" s="142"/>
      <c r="AA252" s="142" t="s">
        <v>266</v>
      </c>
    </row>
    <row r="253" spans="22:27" x14ac:dyDescent="0.2">
      <c r="V253" s="139" t="s">
        <v>515</v>
      </c>
      <c r="W253" s="140">
        <v>8</v>
      </c>
      <c r="X253" s="141"/>
      <c r="Y253" s="142"/>
      <c r="Z253" s="142"/>
      <c r="AA253" s="142" t="s">
        <v>266</v>
      </c>
    </row>
    <row r="254" spans="22:27" x14ac:dyDescent="0.2">
      <c r="V254" s="139" t="s">
        <v>516</v>
      </c>
      <c r="W254" s="140">
        <v>9</v>
      </c>
      <c r="X254" s="141"/>
      <c r="Y254" s="142"/>
      <c r="Z254" s="142"/>
      <c r="AA254" s="142" t="s">
        <v>266</v>
      </c>
    </row>
    <row r="255" spans="22:27" x14ac:dyDescent="0.2">
      <c r="V255" s="139" t="s">
        <v>517</v>
      </c>
      <c r="W255" s="140">
        <v>9</v>
      </c>
      <c r="X255" s="141"/>
      <c r="Y255" s="142"/>
      <c r="Z255" s="142"/>
      <c r="AA255" s="142" t="s">
        <v>266</v>
      </c>
    </row>
    <row r="256" spans="22:27" x14ac:dyDescent="0.2">
      <c r="V256" s="139" t="s">
        <v>518</v>
      </c>
      <c r="W256" s="140">
        <v>6</v>
      </c>
      <c r="X256" s="141"/>
      <c r="Y256" s="142"/>
      <c r="Z256" s="142"/>
      <c r="AA256" s="142" t="s">
        <v>266</v>
      </c>
    </row>
    <row r="257" spans="22:27" x14ac:dyDescent="0.2">
      <c r="V257" s="139" t="s">
        <v>519</v>
      </c>
      <c r="W257" s="140">
        <v>8</v>
      </c>
      <c r="X257" s="141"/>
      <c r="Y257" s="142"/>
      <c r="Z257" s="142"/>
      <c r="AA257" s="142" t="s">
        <v>266</v>
      </c>
    </row>
    <row r="258" spans="22:27" x14ac:dyDescent="0.2">
      <c r="V258" s="139" t="s">
        <v>520</v>
      </c>
      <c r="W258" s="140">
        <v>9</v>
      </c>
      <c r="X258" s="141"/>
      <c r="Y258" s="142"/>
      <c r="Z258" s="142"/>
      <c r="AA258" s="142" t="s">
        <v>266</v>
      </c>
    </row>
    <row r="259" spans="22:27" x14ac:dyDescent="0.2">
      <c r="V259" s="139" t="s">
        <v>521</v>
      </c>
      <c r="W259" s="140">
        <v>6</v>
      </c>
      <c r="X259" s="141"/>
      <c r="Y259" s="142"/>
      <c r="Z259" s="142"/>
      <c r="AA259" s="142" t="s">
        <v>266</v>
      </c>
    </row>
    <row r="260" spans="22:27" x14ac:dyDescent="0.2">
      <c r="V260" s="139" t="s">
        <v>522</v>
      </c>
      <c r="W260" s="140">
        <v>7</v>
      </c>
      <c r="X260" s="141" t="s">
        <v>122</v>
      </c>
      <c r="Y260" s="142"/>
      <c r="Z260" s="142"/>
      <c r="AA260" s="142" t="s">
        <v>277</v>
      </c>
    </row>
    <row r="261" spans="22:27" x14ac:dyDescent="0.2">
      <c r="V261" s="139" t="s">
        <v>523</v>
      </c>
      <c r="W261" s="140">
        <v>5</v>
      </c>
      <c r="X261" s="141"/>
      <c r="Y261" s="142"/>
      <c r="Z261" s="142"/>
      <c r="AA261" s="142" t="s">
        <v>266</v>
      </c>
    </row>
    <row r="262" spans="22:27" x14ac:dyDescent="0.2">
      <c r="V262" s="139" t="s">
        <v>524</v>
      </c>
      <c r="W262" s="140">
        <v>7</v>
      </c>
      <c r="X262" s="141" t="s">
        <v>122</v>
      </c>
      <c r="Y262" s="142"/>
      <c r="Z262" s="142"/>
      <c r="AA262" s="142" t="s">
        <v>277</v>
      </c>
    </row>
    <row r="263" spans="22:27" x14ac:dyDescent="0.2">
      <c r="V263" s="139" t="s">
        <v>525</v>
      </c>
      <c r="W263" s="140">
        <v>7</v>
      </c>
      <c r="X263" s="141"/>
      <c r="Y263" s="142"/>
      <c r="Z263" s="142"/>
      <c r="AA263" s="142" t="s">
        <v>266</v>
      </c>
    </row>
    <row r="264" spans="22:27" x14ac:dyDescent="0.2">
      <c r="V264" s="139" t="s">
        <v>526</v>
      </c>
      <c r="W264" s="140">
        <v>6</v>
      </c>
      <c r="X264" s="141" t="s">
        <v>122</v>
      </c>
      <c r="Y264" s="142"/>
      <c r="Z264" s="142"/>
      <c r="AA264" s="142" t="s">
        <v>277</v>
      </c>
    </row>
    <row r="265" spans="22:27" x14ac:dyDescent="0.2">
      <c r="V265" s="139" t="s">
        <v>527</v>
      </c>
      <c r="W265" s="140">
        <v>8</v>
      </c>
      <c r="X265" s="141" t="s">
        <v>122</v>
      </c>
      <c r="Y265" s="142"/>
      <c r="Z265" s="142"/>
      <c r="AA265" s="142" t="s">
        <v>277</v>
      </c>
    </row>
    <row r="266" spans="22:27" x14ac:dyDescent="0.2">
      <c r="V266" s="139" t="s">
        <v>528</v>
      </c>
      <c r="W266" s="140">
        <v>7</v>
      </c>
      <c r="X266" s="141"/>
      <c r="Y266" s="142"/>
      <c r="Z266" s="142"/>
      <c r="AA266" s="142" t="s">
        <v>266</v>
      </c>
    </row>
    <row r="267" spans="22:27" x14ac:dyDescent="0.2">
      <c r="V267" s="139" t="s">
        <v>529</v>
      </c>
      <c r="W267" s="140">
        <v>8</v>
      </c>
      <c r="X267" s="141"/>
      <c r="Y267" s="142"/>
      <c r="Z267" s="142"/>
      <c r="AA267" s="142" t="s">
        <v>266</v>
      </c>
    </row>
    <row r="268" spans="22:27" x14ac:dyDescent="0.2">
      <c r="V268" s="139" t="s">
        <v>530</v>
      </c>
      <c r="W268" s="140">
        <v>8</v>
      </c>
      <c r="X268" s="141"/>
      <c r="Y268" s="142"/>
      <c r="Z268" s="142"/>
      <c r="AA268" s="142" t="s">
        <v>266</v>
      </c>
    </row>
    <row r="269" spans="22:27" x14ac:dyDescent="0.2">
      <c r="V269" s="139" t="s">
        <v>531</v>
      </c>
      <c r="W269" s="140">
        <v>8</v>
      </c>
      <c r="X269" s="141"/>
      <c r="Y269" s="142"/>
      <c r="Z269" s="142"/>
      <c r="AA269" s="142" t="s">
        <v>266</v>
      </c>
    </row>
    <row r="270" spans="22:27" x14ac:dyDescent="0.2">
      <c r="V270" s="139" t="s">
        <v>532</v>
      </c>
      <c r="W270" s="140">
        <v>6</v>
      </c>
      <c r="X270" s="141"/>
      <c r="Y270" s="142"/>
      <c r="Z270" s="142"/>
      <c r="AA270" s="142" t="s">
        <v>266</v>
      </c>
    </row>
    <row r="271" spans="22:27" x14ac:dyDescent="0.2">
      <c r="V271" s="139" t="s">
        <v>533</v>
      </c>
      <c r="W271" s="140">
        <v>6</v>
      </c>
      <c r="X271" s="141" t="s">
        <v>122</v>
      </c>
      <c r="Y271" s="142"/>
      <c r="Z271" s="142"/>
      <c r="AA271" s="142" t="s">
        <v>277</v>
      </c>
    </row>
    <row r="272" spans="22:27" x14ac:dyDescent="0.2">
      <c r="V272" s="139" t="s">
        <v>534</v>
      </c>
      <c r="W272" s="140">
        <v>6</v>
      </c>
      <c r="X272" s="141" t="s">
        <v>122</v>
      </c>
      <c r="Y272" s="142"/>
      <c r="Z272" s="142"/>
      <c r="AA272" s="142" t="s">
        <v>277</v>
      </c>
    </row>
    <row r="273" spans="22:27" x14ac:dyDescent="0.2">
      <c r="V273" s="139" t="s">
        <v>535</v>
      </c>
      <c r="W273" s="140">
        <v>7</v>
      </c>
      <c r="X273" s="141" t="s">
        <v>122</v>
      </c>
      <c r="Y273" s="142"/>
      <c r="Z273" s="142" t="s">
        <v>122</v>
      </c>
      <c r="AA273" s="142" t="s">
        <v>271</v>
      </c>
    </row>
    <row r="274" spans="22:27" x14ac:dyDescent="0.2">
      <c r="V274" s="139" t="s">
        <v>536</v>
      </c>
      <c r="W274" s="140">
        <v>5</v>
      </c>
      <c r="X274" s="141"/>
      <c r="Y274" s="142" t="s">
        <v>122</v>
      </c>
      <c r="Z274" s="142"/>
      <c r="AA274" s="142" t="s">
        <v>283</v>
      </c>
    </row>
    <row r="275" spans="22:27" x14ac:dyDescent="0.2">
      <c r="V275" s="139" t="s">
        <v>537</v>
      </c>
      <c r="W275" s="140">
        <v>8</v>
      </c>
      <c r="X275" s="141"/>
      <c r="Y275" s="142"/>
      <c r="Z275" s="142"/>
      <c r="AA275" s="142" t="s">
        <v>266</v>
      </c>
    </row>
    <row r="276" spans="22:27" x14ac:dyDescent="0.2">
      <c r="V276" s="139" t="s">
        <v>538</v>
      </c>
      <c r="W276" s="140">
        <v>7</v>
      </c>
      <c r="X276" s="141"/>
      <c r="Y276" s="142"/>
      <c r="Z276" s="142"/>
      <c r="AA276" s="142" t="s">
        <v>266</v>
      </c>
    </row>
    <row r="277" spans="22:27" x14ac:dyDescent="0.2">
      <c r="V277" s="139" t="s">
        <v>539</v>
      </c>
      <c r="W277" s="140">
        <v>3</v>
      </c>
      <c r="X277" s="141"/>
      <c r="Y277" s="142"/>
      <c r="Z277" s="142"/>
      <c r="AA277" s="142" t="s">
        <v>266</v>
      </c>
    </row>
    <row r="278" spans="22:27" x14ac:dyDescent="0.2">
      <c r="V278" s="139" t="s">
        <v>197</v>
      </c>
      <c r="W278" s="140">
        <v>6</v>
      </c>
      <c r="X278" s="141" t="s">
        <v>122</v>
      </c>
      <c r="Y278" s="142"/>
      <c r="Z278" s="142" t="s">
        <v>122</v>
      </c>
      <c r="AA278" s="142" t="s">
        <v>271</v>
      </c>
    </row>
    <row r="279" spans="22:27" x14ac:dyDescent="0.2">
      <c r="V279" s="139" t="s">
        <v>540</v>
      </c>
      <c r="W279" s="140">
        <v>6</v>
      </c>
      <c r="X279" s="141"/>
      <c r="Y279" s="142"/>
      <c r="Z279" s="142"/>
      <c r="AA279" s="142" t="s">
        <v>266</v>
      </c>
    </row>
    <row r="280" spans="22:27" x14ac:dyDescent="0.2">
      <c r="V280" s="139" t="s">
        <v>541</v>
      </c>
      <c r="W280" s="140">
        <v>4</v>
      </c>
      <c r="X280" s="141" t="s">
        <v>122</v>
      </c>
      <c r="Y280" s="142"/>
      <c r="Z280" s="142"/>
      <c r="AA280" s="142" t="s">
        <v>277</v>
      </c>
    </row>
    <row r="281" spans="22:27" x14ac:dyDescent="0.2">
      <c r="V281" s="139" t="s">
        <v>542</v>
      </c>
      <c r="W281" s="140">
        <v>2</v>
      </c>
      <c r="X281" s="141"/>
      <c r="Y281" s="142"/>
      <c r="Z281" s="142"/>
      <c r="AA281" s="142" t="s">
        <v>266</v>
      </c>
    </row>
    <row r="282" spans="22:27" x14ac:dyDescent="0.2">
      <c r="V282" s="139" t="s">
        <v>543</v>
      </c>
      <c r="W282" s="140">
        <v>7</v>
      </c>
      <c r="X282" s="141" t="s">
        <v>122</v>
      </c>
      <c r="Y282" s="142"/>
      <c r="Z282" s="142"/>
      <c r="AA282" s="142" t="s">
        <v>277</v>
      </c>
    </row>
    <row r="283" spans="22:27" x14ac:dyDescent="0.2">
      <c r="V283" s="139" t="s">
        <v>544</v>
      </c>
      <c r="W283" s="140">
        <v>6</v>
      </c>
      <c r="X283" s="141" t="s">
        <v>122</v>
      </c>
      <c r="Y283" s="142"/>
      <c r="Z283" s="142" t="s">
        <v>122</v>
      </c>
      <c r="AA283" s="142" t="s">
        <v>271</v>
      </c>
    </row>
    <row r="284" spans="22:27" x14ac:dyDescent="0.2">
      <c r="V284" s="139" t="s">
        <v>545</v>
      </c>
      <c r="W284" s="140">
        <v>8</v>
      </c>
      <c r="X284" s="141" t="s">
        <v>122</v>
      </c>
      <c r="Y284" s="142"/>
      <c r="Z284" s="142"/>
      <c r="AA284" s="142" t="s">
        <v>277</v>
      </c>
    </row>
    <row r="285" spans="22:27" x14ac:dyDescent="0.2">
      <c r="V285" s="139" t="s">
        <v>546</v>
      </c>
      <c r="W285" s="140">
        <v>3</v>
      </c>
      <c r="X285" s="141"/>
      <c r="Y285" s="142"/>
      <c r="Z285" s="142"/>
      <c r="AA285" s="142" t="s">
        <v>266</v>
      </c>
    </row>
    <row r="286" spans="22:27" x14ac:dyDescent="0.2">
      <c r="V286" s="139" t="s">
        <v>547</v>
      </c>
      <c r="W286" s="140">
        <v>6</v>
      </c>
      <c r="X286" s="141" t="s">
        <v>122</v>
      </c>
      <c r="Y286" s="142"/>
      <c r="Z286" s="142"/>
      <c r="AA286" s="142" t="s">
        <v>277</v>
      </c>
    </row>
    <row r="287" spans="22:27" x14ac:dyDescent="0.2">
      <c r="V287" s="139" t="s">
        <v>548</v>
      </c>
      <c r="W287" s="140">
        <v>9</v>
      </c>
      <c r="X287" s="141"/>
      <c r="Y287" s="142"/>
      <c r="Z287" s="142"/>
      <c r="AA287" s="142" t="s">
        <v>266</v>
      </c>
    </row>
    <row r="288" spans="22:27" x14ac:dyDescent="0.2">
      <c r="V288" s="139" t="s">
        <v>549</v>
      </c>
      <c r="W288" s="140">
        <v>7</v>
      </c>
      <c r="X288" s="141" t="s">
        <v>122</v>
      </c>
      <c r="Y288" s="142"/>
      <c r="Z288" s="142"/>
      <c r="AA288" s="142" t="s">
        <v>277</v>
      </c>
    </row>
    <row r="289" spans="22:27" x14ac:dyDescent="0.2">
      <c r="V289" s="139" t="s">
        <v>550</v>
      </c>
      <c r="W289" s="140">
        <v>9</v>
      </c>
      <c r="X289" s="141"/>
      <c r="Y289" s="142"/>
      <c r="Z289" s="142"/>
      <c r="AA289" s="142" t="s">
        <v>266</v>
      </c>
    </row>
    <row r="290" spans="22:27" x14ac:dyDescent="0.2">
      <c r="V290" s="139" t="s">
        <v>551</v>
      </c>
      <c r="W290" s="140">
        <v>6</v>
      </c>
      <c r="X290" s="141"/>
      <c r="Y290" s="142"/>
      <c r="Z290" s="142"/>
      <c r="AA290" s="142" t="s">
        <v>266</v>
      </c>
    </row>
    <row r="291" spans="22:27" x14ac:dyDescent="0.2">
      <c r="V291" s="139" t="s">
        <v>552</v>
      </c>
      <c r="W291" s="140">
        <v>8</v>
      </c>
      <c r="X291" s="141"/>
      <c r="Y291" s="142"/>
      <c r="Z291" s="142"/>
      <c r="AA291" s="142" t="s">
        <v>266</v>
      </c>
    </row>
    <row r="292" spans="22:27" x14ac:dyDescent="0.2">
      <c r="V292" s="139" t="s">
        <v>553</v>
      </c>
      <c r="W292" s="140">
        <v>5</v>
      </c>
      <c r="X292" s="141"/>
      <c r="Y292" s="142"/>
      <c r="Z292" s="142"/>
      <c r="AA292" s="142" t="s">
        <v>266</v>
      </c>
    </row>
    <row r="293" spans="22:27" x14ac:dyDescent="0.2">
      <c r="V293" s="139" t="s">
        <v>554</v>
      </c>
      <c r="W293" s="140">
        <v>4</v>
      </c>
      <c r="X293" s="141"/>
      <c r="Y293" s="142"/>
      <c r="Z293" s="142"/>
      <c r="AA293" s="142" t="s">
        <v>266</v>
      </c>
    </row>
    <row r="294" spans="22:27" x14ac:dyDescent="0.2">
      <c r="V294" s="139" t="s">
        <v>555</v>
      </c>
      <c r="W294" s="140">
        <v>8</v>
      </c>
      <c r="X294" s="141"/>
      <c r="Y294" s="142"/>
      <c r="Z294" s="142"/>
      <c r="AA294" s="142" t="s">
        <v>266</v>
      </c>
    </row>
    <row r="295" spans="22:27" x14ac:dyDescent="0.2">
      <c r="V295" s="139" t="s">
        <v>556</v>
      </c>
      <c r="W295" s="140">
        <v>8</v>
      </c>
      <c r="X295" s="141"/>
      <c r="Y295" s="142"/>
      <c r="Z295" s="142"/>
      <c r="AA295" s="142" t="s">
        <v>266</v>
      </c>
    </row>
    <row r="296" spans="22:27" x14ac:dyDescent="0.2">
      <c r="V296" s="139" t="s">
        <v>557</v>
      </c>
      <c r="W296" s="140">
        <v>8</v>
      </c>
      <c r="X296" s="141" t="s">
        <v>122</v>
      </c>
      <c r="Y296" s="142"/>
      <c r="Z296" s="142"/>
      <c r="AA296" s="142" t="s">
        <v>266</v>
      </c>
    </row>
    <row r="297" spans="22:27" x14ac:dyDescent="0.2">
      <c r="V297" s="139" t="s">
        <v>558</v>
      </c>
      <c r="W297" s="140">
        <v>8</v>
      </c>
      <c r="X297" s="141"/>
      <c r="Y297" s="142"/>
      <c r="Z297" s="142"/>
      <c r="AA297" s="142" t="s">
        <v>277</v>
      </c>
    </row>
    <row r="298" spans="22:27" x14ac:dyDescent="0.2">
      <c r="V298" s="139" t="s">
        <v>559</v>
      </c>
      <c r="W298" s="140">
        <v>9</v>
      </c>
      <c r="X298" s="141"/>
      <c r="Y298" s="142"/>
      <c r="Z298" s="142"/>
      <c r="AA298" s="142" t="s">
        <v>266</v>
      </c>
    </row>
    <row r="299" spans="22:27" x14ac:dyDescent="0.2">
      <c r="V299" s="139" t="s">
        <v>560</v>
      </c>
      <c r="W299" s="140">
        <v>8</v>
      </c>
      <c r="X299" s="141"/>
      <c r="Y299" s="142"/>
      <c r="Z299" s="142"/>
      <c r="AA299" s="142" t="s">
        <v>266</v>
      </c>
    </row>
    <row r="300" spans="22:27" x14ac:dyDescent="0.2">
      <c r="V300" s="139" t="s">
        <v>561</v>
      </c>
      <c r="W300" s="140">
        <v>7</v>
      </c>
      <c r="X300" s="141"/>
      <c r="Y300" s="142"/>
      <c r="Z300" s="142"/>
      <c r="AA300" s="142" t="s">
        <v>266</v>
      </c>
    </row>
    <row r="301" spans="22:27" x14ac:dyDescent="0.2">
      <c r="V301" s="139" t="s">
        <v>562</v>
      </c>
      <c r="W301" s="140">
        <v>6</v>
      </c>
      <c r="X301" s="141"/>
      <c r="Y301" s="142"/>
      <c r="Z301" s="142"/>
      <c r="AA301" s="142" t="s">
        <v>266</v>
      </c>
    </row>
    <row r="302" spans="22:27" x14ac:dyDescent="0.2">
      <c r="V302" s="139" t="s">
        <v>563</v>
      </c>
      <c r="W302" s="140">
        <v>8</v>
      </c>
      <c r="X302" s="141"/>
      <c r="Y302" s="142"/>
      <c r="Z302" s="142"/>
      <c r="AA302" s="142" t="s">
        <v>266</v>
      </c>
    </row>
    <row r="303" spans="22:27" x14ac:dyDescent="0.2">
      <c r="V303" s="139" t="s">
        <v>564</v>
      </c>
      <c r="W303" s="140">
        <v>6</v>
      </c>
      <c r="X303" s="141"/>
      <c r="Y303" s="142"/>
      <c r="Z303" s="142"/>
      <c r="AA303" s="142" t="s">
        <v>266</v>
      </c>
    </row>
    <row r="304" spans="22:27" x14ac:dyDescent="0.2">
      <c r="V304" s="139" t="s">
        <v>565</v>
      </c>
      <c r="W304" s="140">
        <v>6</v>
      </c>
      <c r="X304" s="141"/>
      <c r="Y304" s="142"/>
      <c r="Z304" s="142"/>
      <c r="AA304" s="142" t="s">
        <v>266</v>
      </c>
    </row>
    <row r="305" spans="22:27" x14ac:dyDescent="0.2">
      <c r="V305" s="139" t="s">
        <v>566</v>
      </c>
      <c r="W305" s="140">
        <v>7</v>
      </c>
      <c r="X305" s="141"/>
      <c r="Y305" s="142" t="s">
        <v>122</v>
      </c>
      <c r="Z305" s="142"/>
      <c r="AA305" s="142" t="s">
        <v>283</v>
      </c>
    </row>
    <row r="306" spans="22:27" x14ac:dyDescent="0.2">
      <c r="V306" s="139" t="s">
        <v>567</v>
      </c>
      <c r="W306" s="140">
        <v>7</v>
      </c>
      <c r="X306" s="141"/>
      <c r="Y306" s="142"/>
      <c r="Z306" s="142"/>
      <c r="AA306" s="142" t="s">
        <v>266</v>
      </c>
    </row>
    <row r="307" spans="22:27" x14ac:dyDescent="0.2">
      <c r="V307" s="139" t="s">
        <v>568</v>
      </c>
      <c r="W307" s="140">
        <v>4</v>
      </c>
      <c r="X307" s="141"/>
      <c r="Y307" s="142"/>
      <c r="Z307" s="142"/>
      <c r="AA307" s="142" t="s">
        <v>266</v>
      </c>
    </row>
    <row r="308" spans="22:27" x14ac:dyDescent="0.2">
      <c r="V308" s="139" t="s">
        <v>569</v>
      </c>
      <c r="W308" s="140">
        <v>6</v>
      </c>
      <c r="X308" s="141"/>
      <c r="Y308" s="142"/>
      <c r="Z308" s="142"/>
      <c r="AA308" s="142" t="s">
        <v>266</v>
      </c>
    </row>
    <row r="309" spans="22:27" x14ac:dyDescent="0.2">
      <c r="V309" s="139" t="s">
        <v>570</v>
      </c>
      <c r="W309" s="140">
        <v>8</v>
      </c>
      <c r="X309" s="141" t="s">
        <v>122</v>
      </c>
      <c r="Y309" s="142"/>
      <c r="Z309" s="142"/>
      <c r="AA309" s="142" t="s">
        <v>277</v>
      </c>
    </row>
    <row r="310" spans="22:27" x14ac:dyDescent="0.2">
      <c r="V310" s="139" t="s">
        <v>571</v>
      </c>
      <c r="W310" s="140">
        <v>6</v>
      </c>
      <c r="X310" s="141"/>
      <c r="Y310" s="142"/>
      <c r="Z310" s="142"/>
      <c r="AA310" s="142" t="s">
        <v>266</v>
      </c>
    </row>
    <row r="311" spans="22:27" x14ac:dyDescent="0.2">
      <c r="V311" s="139" t="s">
        <v>572</v>
      </c>
      <c r="W311" s="140">
        <v>5</v>
      </c>
      <c r="X311" s="141"/>
      <c r="Y311" s="142"/>
      <c r="Z311" s="142"/>
      <c r="AA311" s="142" t="s">
        <v>266</v>
      </c>
    </row>
    <row r="312" spans="22:27" x14ac:dyDescent="0.2">
      <c r="V312" s="139" t="s">
        <v>573</v>
      </c>
      <c r="W312" s="140">
        <v>5</v>
      </c>
      <c r="X312" s="141" t="s">
        <v>122</v>
      </c>
      <c r="Y312" s="142"/>
      <c r="Z312" s="142"/>
      <c r="AA312" s="142" t="s">
        <v>277</v>
      </c>
    </row>
    <row r="313" spans="22:27" x14ac:dyDescent="0.2">
      <c r="V313" s="139" t="s">
        <v>574</v>
      </c>
      <c r="W313" s="140">
        <v>5</v>
      </c>
      <c r="X313" s="141"/>
      <c r="Y313" s="142"/>
      <c r="Z313" s="142"/>
      <c r="AA313" s="142" t="s">
        <v>266</v>
      </c>
    </row>
    <row r="314" spans="22:27" x14ac:dyDescent="0.2">
      <c r="V314" s="139" t="s">
        <v>575</v>
      </c>
      <c r="W314" s="140">
        <v>4</v>
      </c>
      <c r="X314" s="141"/>
      <c r="Y314" s="142"/>
      <c r="Z314" s="142"/>
      <c r="AA314" s="142" t="s">
        <v>266</v>
      </c>
    </row>
    <row r="315" spans="22:27" x14ac:dyDescent="0.2">
      <c r="V315" s="139" t="s">
        <v>576</v>
      </c>
      <c r="W315" s="140">
        <v>4</v>
      </c>
      <c r="X315" s="141"/>
      <c r="Y315" s="142"/>
      <c r="Z315" s="142"/>
      <c r="AA315" s="142" t="s">
        <v>266</v>
      </c>
    </row>
    <row r="316" spans="22:27" x14ac:dyDescent="0.2">
      <c r="V316" s="139" t="s">
        <v>577</v>
      </c>
      <c r="W316" s="140">
        <v>2</v>
      </c>
      <c r="X316" s="141"/>
      <c r="Y316" s="142"/>
      <c r="Z316" s="142"/>
      <c r="AA316" s="142" t="s">
        <v>266</v>
      </c>
    </row>
    <row r="317" spans="22:27" x14ac:dyDescent="0.2">
      <c r="V317" s="139" t="s">
        <v>578</v>
      </c>
      <c r="W317" s="140">
        <v>7</v>
      </c>
      <c r="X317" s="141"/>
      <c r="Y317" s="142"/>
      <c r="Z317" s="142"/>
      <c r="AA317" s="142" t="s">
        <v>266</v>
      </c>
    </row>
    <row r="318" spans="22:27" x14ac:dyDescent="0.2">
      <c r="V318" s="139" t="s">
        <v>579</v>
      </c>
      <c r="W318" s="140">
        <v>6</v>
      </c>
      <c r="X318" s="141"/>
      <c r="Y318" s="142"/>
      <c r="Z318" s="142"/>
      <c r="AA318" s="142" t="s">
        <v>266</v>
      </c>
    </row>
    <row r="319" spans="22:27" x14ac:dyDescent="0.2">
      <c r="V319" s="139" t="s">
        <v>580</v>
      </c>
      <c r="W319" s="140">
        <v>8</v>
      </c>
      <c r="X319" s="141"/>
      <c r="Y319" s="142"/>
      <c r="Z319" s="142"/>
      <c r="AA319" s="142" t="s">
        <v>266</v>
      </c>
    </row>
    <row r="320" spans="22:27" x14ac:dyDescent="0.2">
      <c r="V320" s="139" t="s">
        <v>581</v>
      </c>
      <c r="W320" s="140">
        <v>4</v>
      </c>
      <c r="X320" s="141"/>
      <c r="Y320" s="142" t="s">
        <v>122</v>
      </c>
      <c r="Z320" s="142"/>
      <c r="AA320" s="142" t="s">
        <v>283</v>
      </c>
    </row>
    <row r="321" spans="22:27" x14ac:dyDescent="0.2">
      <c r="V321" s="139" t="s">
        <v>582</v>
      </c>
      <c r="W321" s="140">
        <v>8</v>
      </c>
      <c r="X321" s="141"/>
      <c r="Y321" s="142"/>
      <c r="Z321" s="142"/>
      <c r="AA321" s="142" t="s">
        <v>266</v>
      </c>
    </row>
    <row r="322" spans="22:27" x14ac:dyDescent="0.2">
      <c r="V322" s="139" t="s">
        <v>583</v>
      </c>
      <c r="W322" s="140">
        <v>7</v>
      </c>
      <c r="X322" s="141"/>
      <c r="Y322" s="142"/>
      <c r="Z322" s="142"/>
      <c r="AA322" s="142" t="s">
        <v>266</v>
      </c>
    </row>
    <row r="323" spans="22:27" x14ac:dyDescent="0.2">
      <c r="V323" s="139" t="s">
        <v>584</v>
      </c>
      <c r="W323" s="140">
        <v>6</v>
      </c>
      <c r="X323" s="141"/>
      <c r="Y323" s="142"/>
      <c r="Z323" s="142"/>
      <c r="AA323" s="142" t="s">
        <v>266</v>
      </c>
    </row>
    <row r="324" spans="22:27" x14ac:dyDescent="0.2">
      <c r="V324" s="139" t="s">
        <v>585</v>
      </c>
      <c r="W324" s="140">
        <v>9</v>
      </c>
      <c r="X324" s="141"/>
      <c r="Y324" s="142"/>
      <c r="Z324" s="142"/>
      <c r="AA324" s="142" t="s">
        <v>266</v>
      </c>
    </row>
    <row r="325" spans="22:27" x14ac:dyDescent="0.2">
      <c r="V325" s="139" t="s">
        <v>586</v>
      </c>
      <c r="W325" s="143" t="s">
        <v>357</v>
      </c>
      <c r="X325" s="141" t="s">
        <v>122</v>
      </c>
      <c r="Y325" s="142"/>
      <c r="Z325" s="142"/>
      <c r="AA325" s="142" t="s">
        <v>277</v>
      </c>
    </row>
    <row r="326" spans="22:27" x14ac:dyDescent="0.2">
      <c r="V326" s="139" t="s">
        <v>587</v>
      </c>
      <c r="W326" s="140">
        <v>6</v>
      </c>
      <c r="X326" s="141"/>
      <c r="Y326" s="142"/>
      <c r="Z326" s="142"/>
      <c r="AA326" s="142" t="s">
        <v>266</v>
      </c>
    </row>
    <row r="327" spans="22:27" x14ac:dyDescent="0.2">
      <c r="V327" s="139" t="s">
        <v>588</v>
      </c>
      <c r="W327" s="140">
        <v>7</v>
      </c>
      <c r="X327" s="141" t="s">
        <v>122</v>
      </c>
      <c r="Y327" s="142"/>
      <c r="Z327" s="142"/>
      <c r="AA327" s="142" t="s">
        <v>277</v>
      </c>
    </row>
    <row r="328" spans="22:27" x14ac:dyDescent="0.2">
      <c r="V328" s="139" t="s">
        <v>589</v>
      </c>
      <c r="W328" s="140">
        <v>2</v>
      </c>
      <c r="X328" s="141"/>
      <c r="Y328" s="142"/>
      <c r="Z328" s="142"/>
      <c r="AA328" s="142" t="s">
        <v>266</v>
      </c>
    </row>
    <row r="329" spans="22:27" x14ac:dyDescent="0.2">
      <c r="V329" s="139" t="s">
        <v>590</v>
      </c>
      <c r="W329" s="140">
        <v>9</v>
      </c>
      <c r="X329" s="141"/>
      <c r="Y329" s="142"/>
      <c r="Z329" s="142"/>
      <c r="AA329" s="142" t="s">
        <v>266</v>
      </c>
    </row>
    <row r="330" spans="22:27" x14ac:dyDescent="0.2">
      <c r="V330" s="139" t="s">
        <v>591</v>
      </c>
      <c r="W330" s="140">
        <v>5</v>
      </c>
      <c r="X330" s="141"/>
      <c r="Y330" s="142"/>
      <c r="Z330" s="142"/>
      <c r="AA330" s="142" t="s">
        <v>266</v>
      </c>
    </row>
    <row r="331" spans="22:27" x14ac:dyDescent="0.2">
      <c r="V331" s="139" t="s">
        <v>592</v>
      </c>
      <c r="W331" s="140">
        <v>7</v>
      </c>
      <c r="X331" s="141"/>
      <c r="Y331" s="142"/>
      <c r="Z331" s="142"/>
      <c r="AA331" s="142" t="s">
        <v>266</v>
      </c>
    </row>
    <row r="332" spans="22:27" x14ac:dyDescent="0.2">
      <c r="V332" s="139" t="s">
        <v>593</v>
      </c>
      <c r="W332" s="140">
        <v>6</v>
      </c>
      <c r="X332" s="141"/>
      <c r="Y332" s="142"/>
      <c r="Z332" s="142"/>
      <c r="AA332" s="142" t="s">
        <v>266</v>
      </c>
    </row>
    <row r="333" spans="22:27" x14ac:dyDescent="0.2">
      <c r="V333" s="139" t="s">
        <v>594</v>
      </c>
      <c r="W333" s="140">
        <v>8</v>
      </c>
      <c r="X333" s="141"/>
      <c r="Y333" s="142"/>
      <c r="Z333" s="142"/>
      <c r="AA333" s="142" t="s">
        <v>266</v>
      </c>
    </row>
    <row r="334" spans="22:27" x14ac:dyDescent="0.2">
      <c r="V334" s="139" t="s">
        <v>595</v>
      </c>
      <c r="W334" s="140">
        <v>5</v>
      </c>
      <c r="X334" s="141"/>
      <c r="Y334" s="142"/>
      <c r="Z334" s="142"/>
      <c r="AA334" s="142" t="s">
        <v>266</v>
      </c>
    </row>
    <row r="335" spans="22:27" x14ac:dyDescent="0.2">
      <c r="V335" s="139" t="s">
        <v>596</v>
      </c>
      <c r="W335" s="140">
        <v>9</v>
      </c>
      <c r="X335" s="141"/>
      <c r="Y335" s="142"/>
      <c r="Z335" s="142"/>
      <c r="AA335" s="142" t="s">
        <v>266</v>
      </c>
    </row>
    <row r="336" spans="22:27" x14ac:dyDescent="0.2">
      <c r="V336" s="139" t="s">
        <v>597</v>
      </c>
      <c r="W336" s="140">
        <v>8</v>
      </c>
      <c r="X336" s="141"/>
      <c r="Y336" s="142"/>
      <c r="Z336" s="142"/>
      <c r="AA336" s="142" t="s">
        <v>266</v>
      </c>
    </row>
    <row r="337" spans="22:27" x14ac:dyDescent="0.2">
      <c r="V337" s="139" t="s">
        <v>598</v>
      </c>
      <c r="W337" s="140">
        <v>6</v>
      </c>
      <c r="X337" s="141"/>
      <c r="Y337" s="142" t="s">
        <v>122</v>
      </c>
      <c r="Z337" s="142"/>
      <c r="AA337" s="142" t="s">
        <v>283</v>
      </c>
    </row>
    <row r="338" spans="22:27" x14ac:dyDescent="0.2">
      <c r="V338" s="139" t="s">
        <v>599</v>
      </c>
      <c r="W338" s="140">
        <v>4</v>
      </c>
      <c r="X338" s="141"/>
      <c r="Y338" s="142"/>
      <c r="Z338" s="142"/>
      <c r="AA338" s="142" t="s">
        <v>266</v>
      </c>
    </row>
    <row r="339" spans="22:27" x14ac:dyDescent="0.2">
      <c r="V339" s="139" t="s">
        <v>600</v>
      </c>
      <c r="W339" s="140">
        <v>3</v>
      </c>
      <c r="X339" s="141"/>
      <c r="Y339" s="142"/>
      <c r="Z339" s="142"/>
      <c r="AA339" s="142" t="s">
        <v>266</v>
      </c>
    </row>
    <row r="340" spans="22:27" x14ac:dyDescent="0.2">
      <c r="V340" s="139" t="s">
        <v>601</v>
      </c>
      <c r="W340" s="140">
        <v>6</v>
      </c>
      <c r="X340" s="141"/>
      <c r="Y340" s="142"/>
      <c r="Z340" s="142"/>
      <c r="AA340" s="142" t="s">
        <v>266</v>
      </c>
    </row>
    <row r="341" spans="22:27" x14ac:dyDescent="0.2">
      <c r="V341" s="139" t="s">
        <v>602</v>
      </c>
      <c r="W341" s="140">
        <v>6</v>
      </c>
      <c r="X341" s="141" t="s">
        <v>122</v>
      </c>
      <c r="Y341" s="142"/>
      <c r="Z341" s="142"/>
      <c r="AA341" s="142" t="s">
        <v>277</v>
      </c>
    </row>
    <row r="342" spans="22:27" x14ac:dyDescent="0.2">
      <c r="V342" s="139" t="s">
        <v>603</v>
      </c>
      <c r="W342" s="140">
        <v>3</v>
      </c>
      <c r="X342" s="141" t="s">
        <v>122</v>
      </c>
      <c r="Y342" s="142" t="s">
        <v>122</v>
      </c>
      <c r="Z342" s="142"/>
      <c r="AA342" s="142" t="s">
        <v>283</v>
      </c>
    </row>
    <row r="343" spans="22:27" x14ac:dyDescent="0.2">
      <c r="V343" s="139" t="s">
        <v>604</v>
      </c>
      <c r="W343" s="140">
        <v>6</v>
      </c>
      <c r="X343" s="141"/>
      <c r="Y343" s="142" t="s">
        <v>122</v>
      </c>
      <c r="Z343" s="142"/>
      <c r="AA343" s="142" t="s">
        <v>283</v>
      </c>
    </row>
    <row r="344" spans="22:27" x14ac:dyDescent="0.2">
      <c r="V344" s="139" t="s">
        <v>605</v>
      </c>
      <c r="W344" s="140">
        <v>8</v>
      </c>
      <c r="X344" s="141"/>
      <c r="Y344" s="142"/>
      <c r="Z344" s="142"/>
      <c r="AA344" s="142" t="s">
        <v>266</v>
      </c>
    </row>
    <row r="345" spans="22:27" x14ac:dyDescent="0.2">
      <c r="V345" s="139" t="s">
        <v>606</v>
      </c>
      <c r="W345" s="140">
        <v>7</v>
      </c>
      <c r="X345" s="141" t="s">
        <v>122</v>
      </c>
      <c r="Y345" s="142"/>
      <c r="Z345" s="142" t="s">
        <v>122</v>
      </c>
      <c r="AA345" s="142" t="s">
        <v>271</v>
      </c>
    </row>
    <row r="346" spans="22:27" x14ac:dyDescent="0.2">
      <c r="V346" s="139" t="s">
        <v>607</v>
      </c>
      <c r="W346" s="140">
        <v>8</v>
      </c>
      <c r="X346" s="141"/>
      <c r="Y346" s="142"/>
      <c r="Z346" s="142"/>
      <c r="AA346" s="142" t="s">
        <v>266</v>
      </c>
    </row>
    <row r="347" spans="22:27" x14ac:dyDescent="0.2">
      <c r="V347" s="139" t="s">
        <v>608</v>
      </c>
      <c r="W347" s="140">
        <v>3</v>
      </c>
      <c r="X347" s="141" t="s">
        <v>122</v>
      </c>
      <c r="Y347" s="142"/>
      <c r="Z347" s="142"/>
      <c r="AA347" s="142" t="s">
        <v>277</v>
      </c>
    </row>
    <row r="348" spans="22:27" x14ac:dyDescent="0.2">
      <c r="V348" s="139" t="s">
        <v>609</v>
      </c>
      <c r="W348" s="140">
        <v>6</v>
      </c>
      <c r="X348" s="141"/>
      <c r="Y348" s="142"/>
      <c r="Z348" s="142"/>
      <c r="AA348" s="142" t="s">
        <v>266</v>
      </c>
    </row>
    <row r="349" spans="22:27" x14ac:dyDescent="0.2">
      <c r="V349" s="139" t="s">
        <v>610</v>
      </c>
      <c r="W349" s="140">
        <v>6</v>
      </c>
      <c r="X349" s="141"/>
      <c r="Y349" s="142"/>
      <c r="Z349" s="142"/>
      <c r="AA349" s="142" t="s">
        <v>266</v>
      </c>
    </row>
    <row r="350" spans="22:27" x14ac:dyDescent="0.2">
      <c r="V350" s="139" t="s">
        <v>611</v>
      </c>
      <c r="W350" s="140">
        <v>7</v>
      </c>
      <c r="X350" s="141"/>
      <c r="Y350" s="142"/>
      <c r="Z350" s="142"/>
      <c r="AA350" s="142" t="s">
        <v>266</v>
      </c>
    </row>
    <row r="351" spans="22:27" x14ac:dyDescent="0.2">
      <c r="V351" s="139" t="s">
        <v>612</v>
      </c>
      <c r="W351" s="140">
        <v>8</v>
      </c>
      <c r="X351" s="141" t="s">
        <v>122</v>
      </c>
      <c r="Y351" s="142"/>
      <c r="Z351" s="142"/>
      <c r="AA351" s="142" t="s">
        <v>277</v>
      </c>
    </row>
    <row r="352" spans="22:27" x14ac:dyDescent="0.2">
      <c r="V352" s="139" t="s">
        <v>613</v>
      </c>
      <c r="W352" s="140">
        <v>7</v>
      </c>
      <c r="X352" s="141"/>
      <c r="Y352" s="142"/>
      <c r="Z352" s="142"/>
      <c r="AA352" s="142" t="s">
        <v>266</v>
      </c>
    </row>
    <row r="353" spans="22:27" x14ac:dyDescent="0.2">
      <c r="V353" s="139" t="s">
        <v>614</v>
      </c>
      <c r="W353" s="140">
        <v>5</v>
      </c>
      <c r="X353" s="141"/>
      <c r="Y353" s="142"/>
      <c r="Z353" s="142"/>
      <c r="AA353" s="142" t="s">
        <v>266</v>
      </c>
    </row>
    <row r="354" spans="22:27" x14ac:dyDescent="0.2">
      <c r="V354" s="139" t="s">
        <v>615</v>
      </c>
      <c r="W354" s="140">
        <v>6</v>
      </c>
      <c r="X354" s="141"/>
      <c r="Y354" s="142"/>
      <c r="Z354" s="142"/>
      <c r="AA354" s="142" t="s">
        <v>266</v>
      </c>
    </row>
    <row r="355" spans="22:27" x14ac:dyDescent="0.2">
      <c r="V355" s="139" t="s">
        <v>616</v>
      </c>
      <c r="W355" s="140">
        <v>8</v>
      </c>
      <c r="X355" s="141"/>
      <c r="Y355" s="142"/>
      <c r="Z355" s="142"/>
      <c r="AA355" s="142" t="s">
        <v>266</v>
      </c>
    </row>
    <row r="356" spans="22:27" x14ac:dyDescent="0.2">
      <c r="V356" s="139" t="s">
        <v>617</v>
      </c>
      <c r="W356" s="140">
        <v>5</v>
      </c>
      <c r="X356" s="141"/>
      <c r="Y356" s="142" t="s">
        <v>122</v>
      </c>
      <c r="Z356" s="142"/>
      <c r="AA356" s="142" t="s">
        <v>283</v>
      </c>
    </row>
    <row r="357" spans="22:27" x14ac:dyDescent="0.2">
      <c r="V357" s="139" t="s">
        <v>618</v>
      </c>
      <c r="W357" s="140">
        <v>8</v>
      </c>
      <c r="X357" s="141"/>
      <c r="Y357" s="142"/>
      <c r="Z357" s="142"/>
      <c r="AA357" s="142" t="s">
        <v>266</v>
      </c>
    </row>
    <row r="358" spans="22:27" x14ac:dyDescent="0.2">
      <c r="V358" s="139" t="s">
        <v>619</v>
      </c>
      <c r="W358" s="140">
        <v>7</v>
      </c>
      <c r="X358" s="141"/>
      <c r="Y358" s="142"/>
      <c r="Z358" s="142"/>
      <c r="AA358" s="142" t="s">
        <v>266</v>
      </c>
    </row>
    <row r="359" spans="22:27" x14ac:dyDescent="0.2">
      <c r="V359" s="139" t="s">
        <v>620</v>
      </c>
      <c r="W359" s="140">
        <v>2</v>
      </c>
      <c r="X359" s="141"/>
      <c r="Y359" s="142"/>
      <c r="Z359" s="142"/>
      <c r="AA359" s="142" t="s">
        <v>266</v>
      </c>
    </row>
    <row r="360" spans="22:27" x14ac:dyDescent="0.2">
      <c r="V360" s="139" t="s">
        <v>621</v>
      </c>
      <c r="W360" s="140">
        <v>7</v>
      </c>
      <c r="X360" s="141"/>
      <c r="Y360" s="142"/>
      <c r="Z360" s="142"/>
      <c r="AA360" s="142" t="s">
        <v>266</v>
      </c>
    </row>
    <row r="361" spans="22:27" x14ac:dyDescent="0.2">
      <c r="V361" s="139" t="s">
        <v>622</v>
      </c>
      <c r="W361" s="140">
        <v>5</v>
      </c>
      <c r="X361" s="141" t="s">
        <v>122</v>
      </c>
      <c r="Y361" s="142"/>
      <c r="Z361" s="142"/>
      <c r="AA361" s="142" t="s">
        <v>277</v>
      </c>
    </row>
    <row r="362" spans="22:27" x14ac:dyDescent="0.2">
      <c r="V362" s="139" t="s">
        <v>623</v>
      </c>
      <c r="W362" s="140">
        <v>8</v>
      </c>
      <c r="X362" s="141"/>
      <c r="Y362" s="142"/>
      <c r="Z362" s="142"/>
      <c r="AA362" s="142" t="s">
        <v>266</v>
      </c>
    </row>
    <row r="363" spans="22:27" x14ac:dyDescent="0.2">
      <c r="V363" s="139" t="s">
        <v>624</v>
      </c>
      <c r="W363" s="140">
        <v>8</v>
      </c>
      <c r="X363" s="141"/>
      <c r="Y363" s="142"/>
      <c r="Z363" s="142"/>
      <c r="AA363" s="142" t="s">
        <v>266</v>
      </c>
    </row>
    <row r="364" spans="22:27" x14ac:dyDescent="0.2">
      <c r="V364" s="139" t="s">
        <v>625</v>
      </c>
      <c r="W364" s="140">
        <v>7</v>
      </c>
      <c r="X364" s="141"/>
      <c r="Y364" s="142"/>
      <c r="Z364" s="142"/>
      <c r="AA364" s="142" t="s">
        <v>266</v>
      </c>
    </row>
    <row r="365" spans="22:27" x14ac:dyDescent="0.2">
      <c r="V365" s="139" t="s">
        <v>626</v>
      </c>
      <c r="W365" s="140">
        <v>3</v>
      </c>
      <c r="X365" s="141"/>
      <c r="Y365" s="142" t="s">
        <v>122</v>
      </c>
      <c r="Z365" s="142"/>
      <c r="AA365" s="142" t="s">
        <v>283</v>
      </c>
    </row>
    <row r="366" spans="22:27" x14ac:dyDescent="0.2">
      <c r="V366" s="139" t="s">
        <v>627</v>
      </c>
      <c r="W366" s="140">
        <v>2</v>
      </c>
      <c r="X366" s="141"/>
      <c r="Y366" s="142"/>
      <c r="Z366" s="142"/>
      <c r="AA366" s="142" t="s">
        <v>266</v>
      </c>
    </row>
    <row r="367" spans="22:27" x14ac:dyDescent="0.2">
      <c r="V367" s="139" t="s">
        <v>628</v>
      </c>
      <c r="W367" s="140">
        <v>6</v>
      </c>
      <c r="X367" s="141"/>
      <c r="Y367" s="142" t="s">
        <v>122</v>
      </c>
      <c r="Z367" s="142"/>
      <c r="AA367" s="142" t="s">
        <v>283</v>
      </c>
    </row>
    <row r="368" spans="22:27" x14ac:dyDescent="0.2">
      <c r="V368" s="139" t="s">
        <v>629</v>
      </c>
      <c r="W368" s="140">
        <v>4</v>
      </c>
      <c r="X368" s="141"/>
      <c r="Y368" s="142"/>
      <c r="Z368" s="142"/>
      <c r="AA368" s="142" t="s">
        <v>266</v>
      </c>
    </row>
    <row r="369" spans="22:27" x14ac:dyDescent="0.2">
      <c r="V369" s="139" t="s">
        <v>630</v>
      </c>
      <c r="W369" s="140">
        <v>6</v>
      </c>
      <c r="X369" s="141" t="s">
        <v>122</v>
      </c>
      <c r="Y369" s="142"/>
      <c r="Z369" s="142"/>
      <c r="AA369" s="142" t="s">
        <v>277</v>
      </c>
    </row>
    <row r="370" spans="22:27" x14ac:dyDescent="0.2">
      <c r="V370" s="139" t="s">
        <v>631</v>
      </c>
      <c r="W370" s="140">
        <v>5</v>
      </c>
      <c r="X370" s="141"/>
      <c r="Y370" s="142"/>
      <c r="Z370" s="142"/>
      <c r="AA370" s="142" t="s">
        <v>266</v>
      </c>
    </row>
    <row r="371" spans="22:27" x14ac:dyDescent="0.2">
      <c r="V371" s="139" t="s">
        <v>632</v>
      </c>
      <c r="W371" s="140">
        <v>6</v>
      </c>
      <c r="X371" s="141"/>
      <c r="Y371" s="142"/>
      <c r="Z371" s="142"/>
      <c r="AA371" s="142" t="s">
        <v>266</v>
      </c>
    </row>
    <row r="372" spans="22:27" x14ac:dyDescent="0.2">
      <c r="V372" s="139" t="s">
        <v>633</v>
      </c>
      <c r="W372" s="140">
        <v>4</v>
      </c>
      <c r="X372" s="141"/>
      <c r="Y372" s="142"/>
      <c r="Z372" s="142"/>
      <c r="AA372" s="142" t="s">
        <v>266</v>
      </c>
    </row>
    <row r="373" spans="22:27" x14ac:dyDescent="0.2">
      <c r="V373" s="139" t="s">
        <v>634</v>
      </c>
      <c r="W373" s="140">
        <v>8</v>
      </c>
      <c r="X373" s="141"/>
      <c r="Y373" s="142"/>
      <c r="Z373" s="142"/>
      <c r="AA373" s="142" t="s">
        <v>266</v>
      </c>
    </row>
    <row r="374" spans="22:27" x14ac:dyDescent="0.2">
      <c r="V374" s="139" t="s">
        <v>635</v>
      </c>
      <c r="W374" s="140">
        <v>7</v>
      </c>
      <c r="X374" s="141" t="s">
        <v>122</v>
      </c>
      <c r="Y374" s="142"/>
      <c r="Z374" s="142"/>
      <c r="AA374" s="142" t="s">
        <v>277</v>
      </c>
    </row>
    <row r="375" spans="22:27" x14ac:dyDescent="0.2">
      <c r="V375" s="139" t="s">
        <v>636</v>
      </c>
      <c r="W375" s="140">
        <v>8</v>
      </c>
      <c r="X375" s="141"/>
      <c r="Y375" s="142"/>
      <c r="Z375" s="142"/>
      <c r="AA375" s="142" t="s">
        <v>266</v>
      </c>
    </row>
    <row r="376" spans="22:27" x14ac:dyDescent="0.2">
      <c r="V376" s="139" t="s">
        <v>637</v>
      </c>
      <c r="W376" s="140">
        <v>7</v>
      </c>
      <c r="X376" s="141"/>
      <c r="Y376" s="142"/>
      <c r="Z376" s="142"/>
      <c r="AA376" s="142" t="s">
        <v>266</v>
      </c>
    </row>
    <row r="377" spans="22:27" x14ac:dyDescent="0.2">
      <c r="V377" s="139" t="s">
        <v>638</v>
      </c>
      <c r="W377" s="140">
        <v>7</v>
      </c>
      <c r="X377" s="141" t="s">
        <v>122</v>
      </c>
      <c r="Y377" s="142"/>
      <c r="Z377" s="142"/>
      <c r="AA377" s="142" t="s">
        <v>277</v>
      </c>
    </row>
    <row r="378" spans="22:27" x14ac:dyDescent="0.2">
      <c r="V378" s="139" t="s">
        <v>639</v>
      </c>
      <c r="W378" s="140">
        <v>6</v>
      </c>
      <c r="X378" s="141" t="s">
        <v>122</v>
      </c>
      <c r="Y378" s="142"/>
      <c r="Z378" s="142" t="s">
        <v>122</v>
      </c>
      <c r="AA378" s="142" t="s">
        <v>271</v>
      </c>
    </row>
    <row r="379" spans="22:27" x14ac:dyDescent="0.2">
      <c r="V379" s="139" t="s">
        <v>640</v>
      </c>
      <c r="W379" s="140">
        <v>9</v>
      </c>
      <c r="X379" s="141"/>
      <c r="Y379" s="142"/>
      <c r="Z379" s="142"/>
      <c r="AA379" s="142" t="s">
        <v>266</v>
      </c>
    </row>
    <row r="380" spans="22:27" x14ac:dyDescent="0.2">
      <c r="V380" s="139" t="s">
        <v>641</v>
      </c>
      <c r="W380" s="140">
        <v>7</v>
      </c>
      <c r="X380" s="141"/>
      <c r="Y380" s="142"/>
      <c r="Z380" s="142"/>
      <c r="AA380" s="142" t="s">
        <v>266</v>
      </c>
    </row>
    <row r="381" spans="22:27" x14ac:dyDescent="0.2">
      <c r="V381" s="139" t="s">
        <v>642</v>
      </c>
      <c r="W381" s="140">
        <v>4</v>
      </c>
      <c r="X381" s="141" t="s">
        <v>122</v>
      </c>
      <c r="Y381" s="142"/>
      <c r="Z381" s="142"/>
      <c r="AA381" s="142" t="s">
        <v>277</v>
      </c>
    </row>
    <row r="382" spans="22:27" x14ac:dyDescent="0.2">
      <c r="V382" s="139" t="s">
        <v>643</v>
      </c>
      <c r="W382" s="140">
        <v>4</v>
      </c>
      <c r="X382" s="141"/>
      <c r="Y382" s="142"/>
      <c r="Z382" s="142"/>
      <c r="AA382" s="142" t="s">
        <v>266</v>
      </c>
    </row>
    <row r="383" spans="22:27" x14ac:dyDescent="0.2">
      <c r="V383" s="139" t="s">
        <v>644</v>
      </c>
      <c r="W383" s="140">
        <v>5</v>
      </c>
      <c r="X383" s="141"/>
      <c r="Y383" s="142"/>
      <c r="Z383" s="142"/>
      <c r="AA383" s="142" t="s">
        <v>266</v>
      </c>
    </row>
    <row r="384" spans="22:27" x14ac:dyDescent="0.2">
      <c r="V384" s="139" t="s">
        <v>645</v>
      </c>
      <c r="W384" s="140">
        <v>7</v>
      </c>
      <c r="X384" s="141"/>
      <c r="Y384" s="142"/>
      <c r="Z384" s="142"/>
      <c r="AA384" s="142" t="s">
        <v>266</v>
      </c>
    </row>
    <row r="385" spans="22:27" x14ac:dyDescent="0.2">
      <c r="V385" s="139" t="s">
        <v>646</v>
      </c>
      <c r="W385" s="140">
        <v>4</v>
      </c>
      <c r="X385" s="141" t="s">
        <v>122</v>
      </c>
      <c r="Y385" s="142"/>
      <c r="Z385" s="142"/>
      <c r="AA385" s="142" t="s">
        <v>277</v>
      </c>
    </row>
    <row r="386" spans="22:27" x14ac:dyDescent="0.2">
      <c r="V386" s="139" t="s">
        <v>647</v>
      </c>
      <c r="W386" s="140">
        <v>3</v>
      </c>
      <c r="X386" s="141"/>
      <c r="Y386" s="142" t="s">
        <v>122</v>
      </c>
      <c r="Z386" s="142"/>
      <c r="AA386" s="142" t="s">
        <v>283</v>
      </c>
    </row>
    <row r="387" spans="22:27" x14ac:dyDescent="0.2">
      <c r="V387" s="139" t="s">
        <v>648</v>
      </c>
      <c r="W387" s="140">
        <v>5</v>
      </c>
      <c r="X387" s="141" t="s">
        <v>122</v>
      </c>
      <c r="Y387" s="142"/>
      <c r="Z387" s="142"/>
      <c r="AA387" s="142" t="s">
        <v>277</v>
      </c>
    </row>
    <row r="388" spans="22:27" x14ac:dyDescent="0.2">
      <c r="V388" s="139" t="s">
        <v>649</v>
      </c>
      <c r="W388" s="140">
        <v>7</v>
      </c>
      <c r="X388" s="141"/>
      <c r="Y388" s="142"/>
      <c r="Z388" s="142"/>
      <c r="AA388" s="142" t="s">
        <v>266</v>
      </c>
    </row>
    <row r="389" spans="22:27" x14ac:dyDescent="0.2">
      <c r="V389" s="139" t="s">
        <v>650</v>
      </c>
      <c r="W389" s="140">
        <v>5</v>
      </c>
      <c r="X389" s="141"/>
      <c r="Y389" s="142"/>
      <c r="Z389" s="142"/>
      <c r="AA389" s="142" t="s">
        <v>266</v>
      </c>
    </row>
    <row r="390" spans="22:27" x14ac:dyDescent="0.2">
      <c r="V390" s="139" t="s">
        <v>651</v>
      </c>
      <c r="W390" s="140">
        <v>1</v>
      </c>
      <c r="X390" s="141"/>
      <c r="Y390" s="142"/>
      <c r="Z390" s="142"/>
      <c r="AA390" s="142" t="s">
        <v>266</v>
      </c>
    </row>
    <row r="391" spans="22:27" x14ac:dyDescent="0.2">
      <c r="V391" s="139" t="s">
        <v>652</v>
      </c>
      <c r="W391" s="140">
        <v>8</v>
      </c>
      <c r="X391" s="141"/>
      <c r="Y391" s="142"/>
      <c r="Z391" s="142"/>
      <c r="AA391" s="142" t="s">
        <v>266</v>
      </c>
    </row>
    <row r="392" spans="22:27" x14ac:dyDescent="0.2">
      <c r="V392" s="139" t="s">
        <v>653</v>
      </c>
      <c r="W392" s="140">
        <v>9</v>
      </c>
      <c r="X392" s="141"/>
      <c r="Y392" s="142"/>
      <c r="Z392" s="142"/>
      <c r="AA392" s="142" t="s">
        <v>266</v>
      </c>
    </row>
    <row r="393" spans="22:27" x14ac:dyDescent="0.2">
      <c r="V393" s="139" t="s">
        <v>654</v>
      </c>
      <c r="W393" s="140">
        <v>8</v>
      </c>
      <c r="X393" s="141"/>
      <c r="Y393" s="142"/>
      <c r="Z393" s="142"/>
      <c r="AA393" s="142" t="s">
        <v>266</v>
      </c>
    </row>
    <row r="394" spans="22:27" x14ac:dyDescent="0.2">
      <c r="V394" s="139" t="s">
        <v>655</v>
      </c>
      <c r="W394" s="140">
        <v>6</v>
      </c>
      <c r="X394" s="141" t="s">
        <v>122</v>
      </c>
      <c r="Y394" s="142"/>
      <c r="Z394" s="142" t="s">
        <v>122</v>
      </c>
      <c r="AA394" s="142" t="s">
        <v>271</v>
      </c>
    </row>
    <row r="395" spans="22:27" x14ac:dyDescent="0.2">
      <c r="V395" s="139" t="s">
        <v>656</v>
      </c>
      <c r="W395" s="140">
        <v>5</v>
      </c>
      <c r="X395" s="141" t="s">
        <v>122</v>
      </c>
      <c r="Y395" s="142"/>
      <c r="Z395" s="142"/>
      <c r="AA395" s="142" t="s">
        <v>277</v>
      </c>
    </row>
    <row r="396" spans="22:27" x14ac:dyDescent="0.2">
      <c r="V396" s="139" t="s">
        <v>657</v>
      </c>
      <c r="W396" s="140">
        <v>7</v>
      </c>
      <c r="X396" s="141"/>
      <c r="Y396" s="142"/>
      <c r="Z396" s="142"/>
      <c r="AA396" s="142" t="s">
        <v>266</v>
      </c>
    </row>
    <row r="397" spans="22:27" x14ac:dyDescent="0.2">
      <c r="V397" s="139" t="s">
        <v>658</v>
      </c>
      <c r="W397" s="140">
        <v>7</v>
      </c>
      <c r="X397" s="141" t="s">
        <v>122</v>
      </c>
      <c r="Y397" s="142"/>
      <c r="Z397" s="142" t="s">
        <v>122</v>
      </c>
      <c r="AA397" s="142" t="s">
        <v>271</v>
      </c>
    </row>
    <row r="398" spans="22:27" x14ac:dyDescent="0.2">
      <c r="V398" s="139" t="s">
        <v>659</v>
      </c>
      <c r="W398" s="140">
        <v>2</v>
      </c>
      <c r="X398" s="141"/>
      <c r="Y398" s="142" t="s">
        <v>122</v>
      </c>
      <c r="Z398" s="142"/>
      <c r="AA398" s="142" t="s">
        <v>283</v>
      </c>
    </row>
    <row r="399" spans="22:27" x14ac:dyDescent="0.2">
      <c r="V399" s="139" t="s">
        <v>660</v>
      </c>
      <c r="W399" s="140">
        <v>6</v>
      </c>
      <c r="X399" s="141"/>
      <c r="Y399" s="142"/>
      <c r="Z399" s="142"/>
      <c r="AA399" s="142" t="s">
        <v>266</v>
      </c>
    </row>
    <row r="400" spans="22:27" x14ac:dyDescent="0.2">
      <c r="V400" s="139" t="s">
        <v>661</v>
      </c>
      <c r="W400" s="140">
        <v>8</v>
      </c>
      <c r="X400" s="141"/>
      <c r="Y400" s="142"/>
      <c r="Z400" s="142"/>
      <c r="AA400" s="142" t="s">
        <v>266</v>
      </c>
    </row>
    <row r="401" spans="22:27" x14ac:dyDescent="0.2">
      <c r="V401" s="139" t="s">
        <v>662</v>
      </c>
      <c r="W401" s="140">
        <v>6</v>
      </c>
      <c r="X401" s="141"/>
      <c r="Y401" s="142" t="s">
        <v>122</v>
      </c>
      <c r="Z401" s="142"/>
      <c r="AA401" s="142" t="s">
        <v>283</v>
      </c>
    </row>
    <row r="402" spans="22:27" x14ac:dyDescent="0.2">
      <c r="V402" s="139" t="s">
        <v>663</v>
      </c>
      <c r="W402" s="140">
        <v>9</v>
      </c>
      <c r="X402" s="141"/>
      <c r="Y402" s="142"/>
      <c r="Z402" s="142"/>
      <c r="AA402" s="142" t="s">
        <v>266</v>
      </c>
    </row>
    <row r="403" spans="22:27" x14ac:dyDescent="0.2">
      <c r="V403" s="139" t="s">
        <v>664</v>
      </c>
      <c r="W403" s="140">
        <v>6</v>
      </c>
      <c r="X403" s="141" t="s">
        <v>122</v>
      </c>
      <c r="Y403" s="142"/>
      <c r="Z403" s="142" t="s">
        <v>122</v>
      </c>
      <c r="AA403" s="142" t="s">
        <v>271</v>
      </c>
    </row>
    <row r="404" spans="22:27" x14ac:dyDescent="0.2">
      <c r="V404" s="139" t="s">
        <v>665</v>
      </c>
      <c r="W404" s="140">
        <v>6</v>
      </c>
      <c r="X404" s="141" t="s">
        <v>122</v>
      </c>
      <c r="Y404" s="142"/>
      <c r="Z404" s="142"/>
      <c r="AA404" s="142" t="s">
        <v>277</v>
      </c>
    </row>
    <row r="405" spans="22:27" x14ac:dyDescent="0.2">
      <c r="V405" s="139" t="s">
        <v>666</v>
      </c>
      <c r="W405" s="140">
        <v>6</v>
      </c>
      <c r="X405" s="141"/>
      <c r="Y405" s="142"/>
      <c r="Z405" s="142"/>
      <c r="AA405" s="142" t="s">
        <v>266</v>
      </c>
    </row>
    <row r="406" spans="22:27" x14ac:dyDescent="0.2">
      <c r="V406" s="139" t="s">
        <v>667</v>
      </c>
      <c r="W406" s="140">
        <v>9</v>
      </c>
      <c r="X406" s="141"/>
      <c r="Y406" s="142"/>
      <c r="Z406" s="142"/>
      <c r="AA406" s="142" t="s">
        <v>266</v>
      </c>
    </row>
    <row r="407" spans="22:27" x14ac:dyDescent="0.2">
      <c r="V407" s="139" t="s">
        <v>668</v>
      </c>
      <c r="W407" s="140">
        <v>8</v>
      </c>
      <c r="X407" s="141" t="s">
        <v>122</v>
      </c>
      <c r="Y407" s="142"/>
      <c r="Z407" s="142"/>
      <c r="AA407" s="142" t="s">
        <v>277</v>
      </c>
    </row>
    <row r="408" spans="22:27" x14ac:dyDescent="0.2">
      <c r="V408" s="139" t="s">
        <v>669</v>
      </c>
      <c r="W408" s="140">
        <v>4</v>
      </c>
      <c r="X408" s="141"/>
      <c r="Y408" s="142"/>
      <c r="Z408" s="142"/>
      <c r="AA408" s="142" t="s">
        <v>266</v>
      </c>
    </row>
    <row r="409" spans="22:27" x14ac:dyDescent="0.2">
      <c r="V409" s="139" t="s">
        <v>670</v>
      </c>
      <c r="W409" s="140">
        <v>7</v>
      </c>
      <c r="X409" s="141"/>
      <c r="Y409" s="142"/>
      <c r="Z409" s="142"/>
      <c r="AA409" s="142" t="s">
        <v>266</v>
      </c>
    </row>
    <row r="410" spans="22:27" x14ac:dyDescent="0.2">
      <c r="V410" s="139" t="s">
        <v>671</v>
      </c>
      <c r="W410" s="140">
        <v>5</v>
      </c>
      <c r="X410" s="141" t="s">
        <v>122</v>
      </c>
      <c r="Y410" s="142"/>
      <c r="Z410" s="142"/>
      <c r="AA410" s="142" t="s">
        <v>277</v>
      </c>
    </row>
    <row r="411" spans="22:27" x14ac:dyDescent="0.2">
      <c r="V411" s="139" t="s">
        <v>672</v>
      </c>
      <c r="W411" s="140">
        <v>7</v>
      </c>
      <c r="X411" s="141" t="s">
        <v>122</v>
      </c>
      <c r="Y411" s="142"/>
      <c r="Z411" s="142"/>
      <c r="AA411" s="142" t="s">
        <v>277</v>
      </c>
    </row>
    <row r="412" spans="22:27" x14ac:dyDescent="0.2">
      <c r="V412" s="139" t="s">
        <v>673</v>
      </c>
      <c r="W412" s="140">
        <v>2</v>
      </c>
      <c r="X412" s="141"/>
      <c r="Y412" s="142"/>
      <c r="Z412" s="142"/>
      <c r="AA412" s="142" t="s">
        <v>266</v>
      </c>
    </row>
    <row r="413" spans="22:27" x14ac:dyDescent="0.2">
      <c r="V413" s="139" t="s">
        <v>674</v>
      </c>
      <c r="W413" s="140">
        <v>2</v>
      </c>
      <c r="X413" s="141"/>
      <c r="Y413" s="142"/>
      <c r="Z413" s="142"/>
      <c r="AA413" s="142" t="s">
        <v>266</v>
      </c>
    </row>
    <row r="414" spans="22:27" x14ac:dyDescent="0.2">
      <c r="V414" s="139" t="s">
        <v>675</v>
      </c>
      <c r="W414" s="140">
        <v>4</v>
      </c>
      <c r="X414" s="141"/>
      <c r="Y414" s="142" t="s">
        <v>122</v>
      </c>
      <c r="Z414" s="142"/>
      <c r="AA414" s="142" t="s">
        <v>283</v>
      </c>
    </row>
    <row r="415" spans="22:27" x14ac:dyDescent="0.2">
      <c r="V415" s="139" t="s">
        <v>676</v>
      </c>
      <c r="W415" s="140">
        <v>2</v>
      </c>
      <c r="X415" s="141"/>
      <c r="Y415" s="142" t="s">
        <v>122</v>
      </c>
      <c r="Z415" s="142"/>
      <c r="AA415" s="142" t="s">
        <v>283</v>
      </c>
    </row>
    <row r="416" spans="22:27" x14ac:dyDescent="0.2">
      <c r="V416" s="139" t="s">
        <v>677</v>
      </c>
      <c r="W416" s="140">
        <v>8</v>
      </c>
      <c r="X416" s="141"/>
      <c r="Y416" s="142"/>
      <c r="Z416" s="142"/>
      <c r="AA416" s="142" t="s">
        <v>266</v>
      </c>
    </row>
    <row r="417" spans="22:27" x14ac:dyDescent="0.2">
      <c r="V417" s="139" t="s">
        <v>678</v>
      </c>
      <c r="W417" s="140">
        <v>8</v>
      </c>
      <c r="X417" s="141"/>
      <c r="Y417" s="142"/>
      <c r="Z417" s="142"/>
      <c r="AA417" s="142" t="s">
        <v>266</v>
      </c>
    </row>
    <row r="418" spans="22:27" x14ac:dyDescent="0.2">
      <c r="V418" s="139" t="s">
        <v>679</v>
      </c>
      <c r="W418" s="140">
        <v>8</v>
      </c>
      <c r="X418" s="141"/>
      <c r="Y418" s="142"/>
      <c r="Z418" s="142"/>
      <c r="AA418" s="142" t="s">
        <v>266</v>
      </c>
    </row>
    <row r="419" spans="22:27" x14ac:dyDescent="0.2">
      <c r="V419" s="139" t="s">
        <v>680</v>
      </c>
      <c r="W419" s="140">
        <v>5</v>
      </c>
      <c r="X419" s="141" t="s">
        <v>122</v>
      </c>
      <c r="Y419" s="142"/>
      <c r="Z419" s="142" t="s">
        <v>122</v>
      </c>
      <c r="AA419" s="142" t="s">
        <v>271</v>
      </c>
    </row>
    <row r="420" spans="22:27" x14ac:dyDescent="0.2">
      <c r="V420" s="139" t="s">
        <v>681</v>
      </c>
      <c r="W420" s="140">
        <v>4</v>
      </c>
      <c r="X420" s="141"/>
      <c r="Y420" s="142"/>
      <c r="Z420" s="142"/>
      <c r="AA420" s="142" t="s">
        <v>266</v>
      </c>
    </row>
    <row r="421" spans="22:27" x14ac:dyDescent="0.2">
      <c r="V421" s="139" t="s">
        <v>682</v>
      </c>
      <c r="W421" s="140">
        <v>6</v>
      </c>
      <c r="X421" s="141"/>
      <c r="Y421" s="142"/>
      <c r="Z421" s="142"/>
      <c r="AA421" s="142" t="s">
        <v>266</v>
      </c>
    </row>
    <row r="422" spans="22:27" x14ac:dyDescent="0.2">
      <c r="V422" s="139" t="s">
        <v>683</v>
      </c>
      <c r="W422" s="140">
        <v>2</v>
      </c>
      <c r="X422" s="141"/>
      <c r="Y422" s="142"/>
      <c r="Z422" s="142"/>
      <c r="AA422" s="142" t="s">
        <v>266</v>
      </c>
    </row>
    <row r="423" spans="22:27" x14ac:dyDescent="0.2">
      <c r="V423" s="139" t="s">
        <v>684</v>
      </c>
      <c r="W423" s="140">
        <v>6</v>
      </c>
      <c r="X423" s="141" t="s">
        <v>122</v>
      </c>
      <c r="Y423" s="142"/>
      <c r="Z423" s="142"/>
      <c r="AA423" s="142" t="s">
        <v>277</v>
      </c>
    </row>
    <row r="424" spans="22:27" x14ac:dyDescent="0.2">
      <c r="V424" s="139" t="s">
        <v>685</v>
      </c>
      <c r="W424" s="140">
        <v>8</v>
      </c>
      <c r="X424" s="141"/>
      <c r="Y424" s="142"/>
      <c r="Z424" s="142"/>
      <c r="AA424" s="142" t="s">
        <v>266</v>
      </c>
    </row>
    <row r="425" spans="22:27" x14ac:dyDescent="0.2">
      <c r="V425" s="139" t="s">
        <v>686</v>
      </c>
      <c r="W425" s="140">
        <v>1</v>
      </c>
      <c r="X425" s="141"/>
      <c r="Y425" s="142"/>
      <c r="Z425" s="142"/>
      <c r="AA425" s="142" t="s">
        <v>266</v>
      </c>
    </row>
    <row r="426" spans="22:27" x14ac:dyDescent="0.2">
      <c r="V426" s="139" t="s">
        <v>687</v>
      </c>
      <c r="W426" s="140">
        <v>7</v>
      </c>
      <c r="X426" s="141"/>
      <c r="Y426" s="142"/>
      <c r="Z426" s="142"/>
      <c r="AA426" s="142" t="s">
        <v>266</v>
      </c>
    </row>
    <row r="427" spans="22:27" x14ac:dyDescent="0.2">
      <c r="V427" s="139" t="s">
        <v>688</v>
      </c>
      <c r="W427" s="140">
        <v>8</v>
      </c>
      <c r="X427" s="141" t="s">
        <v>122</v>
      </c>
      <c r="Y427" s="142"/>
      <c r="Z427" s="142"/>
      <c r="AA427" s="142" t="s">
        <v>277</v>
      </c>
    </row>
    <row r="428" spans="22:27" x14ac:dyDescent="0.2">
      <c r="V428" s="139" t="s">
        <v>689</v>
      </c>
      <c r="W428" s="140">
        <v>5</v>
      </c>
      <c r="X428" s="141" t="s">
        <v>122</v>
      </c>
      <c r="Y428" s="142"/>
      <c r="Z428" s="142"/>
      <c r="AA428" s="142" t="s">
        <v>277</v>
      </c>
    </row>
    <row r="429" spans="22:27" x14ac:dyDescent="0.2">
      <c r="V429" s="139" t="s">
        <v>690</v>
      </c>
      <c r="W429" s="140">
        <v>5</v>
      </c>
      <c r="X429" s="141"/>
      <c r="Y429" s="142"/>
      <c r="Z429" s="142"/>
      <c r="AA429" s="142" t="s">
        <v>266</v>
      </c>
    </row>
    <row r="430" spans="22:27" x14ac:dyDescent="0.2">
      <c r="V430" s="139" t="s">
        <v>691</v>
      </c>
      <c r="W430" s="140">
        <v>9</v>
      </c>
      <c r="X430" s="141"/>
      <c r="Y430" s="142"/>
      <c r="Z430" s="142"/>
      <c r="AA430" s="142" t="s">
        <v>266</v>
      </c>
    </row>
    <row r="431" spans="22:27" x14ac:dyDescent="0.2">
      <c r="V431" s="139" t="s">
        <v>692</v>
      </c>
      <c r="W431" s="140">
        <v>7</v>
      </c>
      <c r="X431" s="141"/>
      <c r="Y431" s="142"/>
      <c r="Z431" s="142"/>
      <c r="AA431" s="142" t="s">
        <v>266</v>
      </c>
    </row>
    <row r="432" spans="22:27" x14ac:dyDescent="0.2">
      <c r="V432" s="139" t="s">
        <v>693</v>
      </c>
      <c r="W432" s="140">
        <v>8</v>
      </c>
      <c r="X432" s="141"/>
      <c r="Y432" s="142"/>
      <c r="Z432" s="142"/>
      <c r="AA432" s="142" t="s">
        <v>266</v>
      </c>
    </row>
    <row r="433" spans="22:27" x14ac:dyDescent="0.2">
      <c r="V433" s="139" t="s">
        <v>694</v>
      </c>
      <c r="W433" s="140">
        <v>8</v>
      </c>
      <c r="X433" s="141"/>
      <c r="Y433" s="142"/>
      <c r="Z433" s="142"/>
      <c r="AA433" s="142" t="s">
        <v>266</v>
      </c>
    </row>
    <row r="434" spans="22:27" x14ac:dyDescent="0.2">
      <c r="V434" s="139" t="s">
        <v>695</v>
      </c>
      <c r="W434" s="140">
        <v>8</v>
      </c>
      <c r="X434" s="141"/>
      <c r="Y434" s="142"/>
      <c r="Z434" s="142"/>
      <c r="AA434" s="142" t="s">
        <v>266</v>
      </c>
    </row>
    <row r="435" spans="22:27" x14ac:dyDescent="0.2">
      <c r="V435" s="139" t="s">
        <v>696</v>
      </c>
      <c r="W435" s="140">
        <v>9</v>
      </c>
      <c r="X435" s="141"/>
      <c r="Y435" s="142"/>
      <c r="Z435" s="142"/>
      <c r="AA435" s="142" t="s">
        <v>266</v>
      </c>
    </row>
    <row r="436" spans="22:27" x14ac:dyDescent="0.2">
      <c r="V436" s="139" t="s">
        <v>697</v>
      </c>
      <c r="W436" s="140">
        <v>7</v>
      </c>
      <c r="X436" s="141" t="s">
        <v>122</v>
      </c>
      <c r="Y436" s="142"/>
      <c r="Z436" s="142"/>
      <c r="AA436" s="142" t="s">
        <v>277</v>
      </c>
    </row>
    <row r="437" spans="22:27" x14ac:dyDescent="0.2">
      <c r="V437" s="139" t="s">
        <v>698</v>
      </c>
      <c r="W437" s="140">
        <v>9</v>
      </c>
      <c r="X437" s="141"/>
      <c r="Y437" s="142"/>
      <c r="Z437" s="142"/>
      <c r="AA437" s="142" t="s">
        <v>266</v>
      </c>
    </row>
    <row r="438" spans="22:27" x14ac:dyDescent="0.2">
      <c r="V438" s="139" t="s">
        <v>699</v>
      </c>
      <c r="W438" s="140">
        <v>7</v>
      </c>
      <c r="X438" s="141"/>
      <c r="Y438" s="142"/>
      <c r="Z438" s="142"/>
      <c r="AA438" s="142" t="s">
        <v>266</v>
      </c>
    </row>
    <row r="439" spans="22:27" x14ac:dyDescent="0.2">
      <c r="V439" s="139" t="s">
        <v>700</v>
      </c>
      <c r="W439" s="140">
        <v>4</v>
      </c>
      <c r="X439" s="141"/>
      <c r="Y439" s="142"/>
      <c r="Z439" s="142"/>
      <c r="AA439" s="142" t="s">
        <v>266</v>
      </c>
    </row>
    <row r="440" spans="22:27" x14ac:dyDescent="0.2">
      <c r="V440" s="139" t="s">
        <v>701</v>
      </c>
      <c r="W440" s="140">
        <v>3</v>
      </c>
      <c r="X440" s="141"/>
      <c r="Y440" s="142"/>
      <c r="Z440" s="142"/>
      <c r="AA440" s="142" t="s">
        <v>266</v>
      </c>
    </row>
    <row r="441" spans="22:27" x14ac:dyDescent="0.2">
      <c r="V441" s="139" t="s">
        <v>702</v>
      </c>
      <c r="W441" s="140">
        <v>7</v>
      </c>
      <c r="X441" s="141"/>
      <c r="Y441" s="142"/>
      <c r="Z441" s="142"/>
      <c r="AA441" s="142" t="s">
        <v>266</v>
      </c>
    </row>
    <row r="442" spans="22:27" x14ac:dyDescent="0.2">
      <c r="V442" s="139" t="s">
        <v>703</v>
      </c>
      <c r="W442" s="140">
        <v>6</v>
      </c>
      <c r="X442" s="141" t="s">
        <v>122</v>
      </c>
      <c r="Y442" s="142"/>
      <c r="Z442" s="142"/>
      <c r="AA442" s="142" t="s">
        <v>277</v>
      </c>
    </row>
    <row r="443" spans="22:27" x14ac:dyDescent="0.2">
      <c r="V443" s="139" t="s">
        <v>704</v>
      </c>
      <c r="W443" s="140">
        <v>9</v>
      </c>
      <c r="X443" s="141"/>
      <c r="Y443" s="142"/>
      <c r="Z443" s="142"/>
      <c r="AA443" s="142" t="s">
        <v>266</v>
      </c>
    </row>
    <row r="444" spans="22:27" x14ac:dyDescent="0.2">
      <c r="V444" s="139" t="s">
        <v>705</v>
      </c>
      <c r="W444" s="140">
        <v>8</v>
      </c>
      <c r="X444" s="141"/>
      <c r="Y444" s="142"/>
      <c r="Z444" s="142"/>
      <c r="AA444" s="142" t="s">
        <v>266</v>
      </c>
    </row>
    <row r="445" spans="22:27" x14ac:dyDescent="0.2">
      <c r="V445" s="139" t="s">
        <v>706</v>
      </c>
      <c r="W445" s="140">
        <v>8</v>
      </c>
      <c r="X445" s="141"/>
      <c r="Y445" s="142"/>
      <c r="Z445" s="142"/>
      <c r="AA445" s="142" t="s">
        <v>266</v>
      </c>
    </row>
    <row r="446" spans="22:27" x14ac:dyDescent="0.2">
      <c r="V446" s="139" t="s">
        <v>707</v>
      </c>
      <c r="W446" s="140">
        <v>7</v>
      </c>
      <c r="X446" s="141"/>
      <c r="Y446" s="142"/>
      <c r="Z446" s="142"/>
      <c r="AA446" s="142" t="s">
        <v>266</v>
      </c>
    </row>
    <row r="447" spans="22:27" x14ac:dyDescent="0.2">
      <c r="V447" s="139" t="s">
        <v>708</v>
      </c>
      <c r="W447" s="140">
        <v>9</v>
      </c>
      <c r="X447" s="141"/>
      <c r="Y447" s="142"/>
      <c r="Z447" s="142"/>
      <c r="AA447" s="142" t="s">
        <v>266</v>
      </c>
    </row>
    <row r="448" spans="22:27" x14ac:dyDescent="0.2">
      <c r="V448" s="139" t="s">
        <v>709</v>
      </c>
      <c r="W448" s="140">
        <v>1</v>
      </c>
      <c r="X448" s="141"/>
      <c r="Y448" s="142"/>
      <c r="Z448" s="142"/>
      <c r="AA448" s="142" t="s">
        <v>266</v>
      </c>
    </row>
    <row r="449" spans="22:27" x14ac:dyDescent="0.2">
      <c r="V449" s="139" t="s">
        <v>710</v>
      </c>
      <c r="W449" s="140">
        <v>6</v>
      </c>
      <c r="X449" s="141"/>
      <c r="Y449" s="142"/>
      <c r="Z449" s="142"/>
      <c r="AA449" s="142" t="s">
        <v>266</v>
      </c>
    </row>
    <row r="450" spans="22:27" x14ac:dyDescent="0.2">
      <c r="V450" s="139" t="s">
        <v>711</v>
      </c>
      <c r="W450" s="140">
        <v>9</v>
      </c>
      <c r="X450" s="141"/>
      <c r="Y450" s="142"/>
      <c r="Z450" s="142"/>
      <c r="AA450" s="142" t="s">
        <v>266</v>
      </c>
    </row>
    <row r="451" spans="22:27" x14ac:dyDescent="0.2">
      <c r="V451" s="139" t="s">
        <v>712</v>
      </c>
      <c r="W451" s="140">
        <v>6</v>
      </c>
      <c r="X451" s="141"/>
      <c r="Y451" s="142"/>
      <c r="Z451" s="142"/>
      <c r="AA451" s="142" t="s">
        <v>266</v>
      </c>
    </row>
    <row r="452" spans="22:27" x14ac:dyDescent="0.2">
      <c r="V452" s="139" t="s">
        <v>713</v>
      </c>
      <c r="W452" s="140">
        <v>9</v>
      </c>
      <c r="X452" s="141"/>
      <c r="Y452" s="142"/>
      <c r="Z452" s="142"/>
      <c r="AA452" s="142" t="s">
        <v>266</v>
      </c>
    </row>
    <row r="453" spans="22:27" x14ac:dyDescent="0.2">
      <c r="V453" s="139" t="s">
        <v>714</v>
      </c>
      <c r="W453" s="140">
        <v>9</v>
      </c>
      <c r="X453" s="141"/>
      <c r="Y453" s="142"/>
      <c r="Z453" s="142"/>
      <c r="AA453" s="142" t="s">
        <v>266</v>
      </c>
    </row>
    <row r="454" spans="22:27" x14ac:dyDescent="0.2">
      <c r="V454" s="139" t="s">
        <v>715</v>
      </c>
      <c r="W454" s="140">
        <v>8</v>
      </c>
      <c r="X454" s="141"/>
      <c r="Y454" s="142"/>
      <c r="Z454" s="142"/>
      <c r="AA454" s="142" t="s">
        <v>266</v>
      </c>
    </row>
    <row r="455" spans="22:27" x14ac:dyDescent="0.2">
      <c r="V455" s="139" t="s">
        <v>716</v>
      </c>
      <c r="W455" s="140">
        <v>4</v>
      </c>
      <c r="X455" s="141"/>
      <c r="Y455" s="142"/>
      <c r="Z455" s="142"/>
      <c r="AA455" s="142" t="s">
        <v>266</v>
      </c>
    </row>
    <row r="456" spans="22:27" x14ac:dyDescent="0.2">
      <c r="V456" s="139" t="s">
        <v>717</v>
      </c>
      <c r="W456" s="140">
        <v>3</v>
      </c>
      <c r="X456" s="141"/>
      <c r="Y456" s="142"/>
      <c r="Z456" s="142"/>
      <c r="AA456" s="142" t="s">
        <v>266</v>
      </c>
    </row>
    <row r="457" spans="22:27" x14ac:dyDescent="0.2">
      <c r="V457" s="139" t="s">
        <v>718</v>
      </c>
      <c r="W457" s="140">
        <v>5</v>
      </c>
      <c r="X457" s="141" t="s">
        <v>122</v>
      </c>
      <c r="Y457" s="142"/>
      <c r="Z457" s="142"/>
      <c r="AA457" s="142" t="s">
        <v>277</v>
      </c>
    </row>
    <row r="458" spans="22:27" x14ac:dyDescent="0.2">
      <c r="V458" s="139" t="s">
        <v>719</v>
      </c>
      <c r="W458" s="140">
        <v>7</v>
      </c>
      <c r="X458" s="141"/>
      <c r="Y458" s="142"/>
      <c r="Z458" s="142"/>
      <c r="AA458" s="142" t="s">
        <v>266</v>
      </c>
    </row>
    <row r="459" spans="22:27" x14ac:dyDescent="0.2">
      <c r="V459" s="139" t="s">
        <v>720</v>
      </c>
      <c r="W459" s="140">
        <v>8</v>
      </c>
      <c r="X459" s="141"/>
      <c r="Y459" s="142"/>
      <c r="Z459" s="142"/>
      <c r="AA459" s="142" t="s">
        <v>266</v>
      </c>
    </row>
    <row r="460" spans="22:27" x14ac:dyDescent="0.2">
      <c r="V460" s="139" t="s">
        <v>721</v>
      </c>
      <c r="W460" s="140">
        <v>7</v>
      </c>
      <c r="X460" s="141"/>
      <c r="Y460" s="142"/>
      <c r="Z460" s="142"/>
      <c r="AA460" s="142" t="s">
        <v>266</v>
      </c>
    </row>
    <row r="461" spans="22:27" x14ac:dyDescent="0.2">
      <c r="V461" s="139" t="s">
        <v>722</v>
      </c>
      <c r="W461" s="140">
        <v>7</v>
      </c>
      <c r="X461" s="141"/>
      <c r="Y461" s="142"/>
      <c r="Z461" s="142"/>
      <c r="AA461" s="142" t="s">
        <v>266</v>
      </c>
    </row>
    <row r="462" spans="22:27" x14ac:dyDescent="0.2">
      <c r="V462" s="139" t="s">
        <v>723</v>
      </c>
      <c r="W462" s="140">
        <v>6</v>
      </c>
      <c r="X462" s="141"/>
      <c r="Y462" s="142"/>
      <c r="Z462" s="142"/>
      <c r="AA462" s="142" t="s">
        <v>266</v>
      </c>
    </row>
    <row r="463" spans="22:27" x14ac:dyDescent="0.2">
      <c r="V463" s="139" t="s">
        <v>724</v>
      </c>
      <c r="W463" s="140">
        <v>7</v>
      </c>
      <c r="X463" s="141" t="s">
        <v>122</v>
      </c>
      <c r="Y463" s="142"/>
      <c r="Z463" s="142"/>
      <c r="AA463" s="142" t="s">
        <v>277</v>
      </c>
    </row>
    <row r="464" spans="22:27" x14ac:dyDescent="0.2">
      <c r="V464" s="139" t="s">
        <v>725</v>
      </c>
      <c r="W464" s="140">
        <v>9</v>
      </c>
      <c r="X464" s="141"/>
      <c r="Y464" s="142"/>
      <c r="Z464" s="142"/>
      <c r="AA464" s="142" t="s">
        <v>266</v>
      </c>
    </row>
    <row r="465" spans="22:27" x14ac:dyDescent="0.2">
      <c r="V465" s="139" t="s">
        <v>726</v>
      </c>
      <c r="W465" s="140">
        <v>8</v>
      </c>
      <c r="X465" s="141"/>
      <c r="Y465" s="142"/>
      <c r="Z465" s="142"/>
      <c r="AA465" s="142" t="s">
        <v>266</v>
      </c>
    </row>
    <row r="466" spans="22:27" x14ac:dyDescent="0.2">
      <c r="V466" s="139" t="s">
        <v>727</v>
      </c>
      <c r="W466" s="140">
        <v>7</v>
      </c>
      <c r="X466" s="141"/>
      <c r="Y466" s="142"/>
      <c r="Z466" s="142"/>
      <c r="AA466" s="142" t="s">
        <v>266</v>
      </c>
    </row>
    <row r="467" spans="22:27" x14ac:dyDescent="0.2">
      <c r="V467" s="139" t="s">
        <v>728</v>
      </c>
      <c r="W467" s="140">
        <v>8</v>
      </c>
      <c r="X467" s="141"/>
      <c r="Y467" s="142"/>
      <c r="Z467" s="142"/>
      <c r="AA467" s="142" t="s">
        <v>266</v>
      </c>
    </row>
    <row r="468" spans="22:27" x14ac:dyDescent="0.2">
      <c r="V468" s="139" t="s">
        <v>729</v>
      </c>
      <c r="W468" s="140">
        <v>5</v>
      </c>
      <c r="X468" s="141"/>
      <c r="Y468" s="142"/>
      <c r="Z468" s="142"/>
      <c r="AA468" s="142" t="s">
        <v>266</v>
      </c>
    </row>
    <row r="469" spans="22:27" x14ac:dyDescent="0.2">
      <c r="V469" s="139" t="s">
        <v>730</v>
      </c>
      <c r="W469" s="140">
        <v>9</v>
      </c>
      <c r="X469" s="141"/>
      <c r="Y469" s="142"/>
      <c r="Z469" s="142"/>
      <c r="AA469" s="142" t="s">
        <v>266</v>
      </c>
    </row>
    <row r="470" spans="22:27" x14ac:dyDescent="0.2">
      <c r="V470" s="139" t="s">
        <v>731</v>
      </c>
      <c r="W470" s="140">
        <v>6</v>
      </c>
      <c r="X470" s="141" t="s">
        <v>122</v>
      </c>
      <c r="Y470" s="142"/>
      <c r="Z470" s="142"/>
      <c r="AA470" s="142" t="s">
        <v>277</v>
      </c>
    </row>
    <row r="471" spans="22:27" x14ac:dyDescent="0.2">
      <c r="V471" s="139" t="s">
        <v>732</v>
      </c>
      <c r="W471" s="140">
        <v>9</v>
      </c>
      <c r="X471" s="141"/>
      <c r="Y471" s="142"/>
      <c r="Z471" s="142"/>
      <c r="AA471" s="142" t="s">
        <v>266</v>
      </c>
    </row>
    <row r="472" spans="22:27" x14ac:dyDescent="0.2">
      <c r="V472" s="139" t="s">
        <v>733</v>
      </c>
      <c r="W472" s="140">
        <v>8</v>
      </c>
      <c r="X472" s="141"/>
      <c r="Y472" s="142"/>
      <c r="Z472" s="142"/>
      <c r="AA472" s="142" t="s">
        <v>266</v>
      </c>
    </row>
    <row r="473" spans="22:27" x14ac:dyDescent="0.2">
      <c r="V473" s="139" t="s">
        <v>734</v>
      </c>
      <c r="W473" s="140">
        <v>5</v>
      </c>
      <c r="X473" s="141"/>
      <c r="Y473" s="142"/>
      <c r="Z473" s="142"/>
      <c r="AA473" s="142" t="s">
        <v>266</v>
      </c>
    </row>
    <row r="474" spans="22:27" x14ac:dyDescent="0.2">
      <c r="V474" s="139" t="s">
        <v>735</v>
      </c>
      <c r="W474" s="140">
        <v>2</v>
      </c>
      <c r="X474" s="141"/>
      <c r="Y474" s="142"/>
      <c r="Z474" s="142"/>
      <c r="AA474" s="142" t="s">
        <v>266</v>
      </c>
    </row>
    <row r="475" spans="22:27" x14ac:dyDescent="0.2">
      <c r="V475" s="139" t="s">
        <v>736</v>
      </c>
      <c r="W475" s="140">
        <v>9</v>
      </c>
      <c r="X475" s="141"/>
      <c r="Y475" s="142"/>
      <c r="Z475" s="142"/>
      <c r="AA475" s="142" t="s">
        <v>266</v>
      </c>
    </row>
    <row r="476" spans="22:27" x14ac:dyDescent="0.2">
      <c r="V476" s="139" t="s">
        <v>737</v>
      </c>
      <c r="W476" s="140">
        <v>9</v>
      </c>
      <c r="X476" s="141"/>
      <c r="Y476" s="142"/>
      <c r="Z476" s="142"/>
      <c r="AA476" s="142" t="s">
        <v>266</v>
      </c>
    </row>
    <row r="477" spans="22:27" x14ac:dyDescent="0.2">
      <c r="V477" s="139" t="s">
        <v>738</v>
      </c>
      <c r="W477" s="140">
        <v>6</v>
      </c>
      <c r="X477" s="141" t="s">
        <v>122</v>
      </c>
      <c r="Y477" s="142"/>
      <c r="Z477" s="142"/>
      <c r="AA477" s="142" t="s">
        <v>277</v>
      </c>
    </row>
    <row r="478" spans="22:27" x14ac:dyDescent="0.2">
      <c r="V478" s="139" t="s">
        <v>739</v>
      </c>
      <c r="W478" s="140">
        <v>3</v>
      </c>
      <c r="X478" s="141"/>
      <c r="Y478" s="142"/>
      <c r="Z478" s="142"/>
      <c r="AA478" s="142" t="s">
        <v>266</v>
      </c>
    </row>
    <row r="479" spans="22:27" x14ac:dyDescent="0.2">
      <c r="V479" s="139" t="s">
        <v>740</v>
      </c>
      <c r="W479" s="140">
        <v>8</v>
      </c>
      <c r="X479" s="141"/>
      <c r="Y479" s="142"/>
      <c r="Z479" s="142"/>
      <c r="AA479" s="142" t="s">
        <v>266</v>
      </c>
    </row>
    <row r="480" spans="22:27" x14ac:dyDescent="0.2">
      <c r="V480" s="139" t="s">
        <v>741</v>
      </c>
      <c r="W480" s="140">
        <v>8</v>
      </c>
      <c r="X480" s="141" t="s">
        <v>122</v>
      </c>
      <c r="Y480" s="142"/>
      <c r="Z480" s="142" t="s">
        <v>122</v>
      </c>
      <c r="AA480" s="142" t="s">
        <v>271</v>
      </c>
    </row>
    <row r="481" spans="22:27" x14ac:dyDescent="0.2">
      <c r="V481" s="139" t="s">
        <v>742</v>
      </c>
      <c r="W481" s="140">
        <v>3</v>
      </c>
      <c r="X481" s="141"/>
      <c r="Y481" s="142"/>
      <c r="Z481" s="142"/>
      <c r="AA481" s="142" t="s">
        <v>266</v>
      </c>
    </row>
    <row r="482" spans="22:27" x14ac:dyDescent="0.2">
      <c r="V482" s="139" t="s">
        <v>743</v>
      </c>
      <c r="W482" s="140">
        <v>2</v>
      </c>
      <c r="X482" s="141"/>
      <c r="Y482" s="142"/>
      <c r="Z482" s="142"/>
      <c r="AA482" s="142" t="s">
        <v>266</v>
      </c>
    </row>
    <row r="483" spans="22:27" x14ac:dyDescent="0.2">
      <c r="V483" s="139" t="s">
        <v>744</v>
      </c>
      <c r="W483" s="140">
        <v>8</v>
      </c>
      <c r="X483" s="141"/>
      <c r="Y483" s="142"/>
      <c r="Z483" s="142"/>
      <c r="AA483" s="142" t="s">
        <v>266</v>
      </c>
    </row>
    <row r="484" spans="22:27" x14ac:dyDescent="0.2">
      <c r="V484" s="139" t="s">
        <v>745</v>
      </c>
      <c r="W484" s="140">
        <v>8</v>
      </c>
      <c r="X484" s="141" t="s">
        <v>122</v>
      </c>
      <c r="Y484" s="142"/>
      <c r="Z484" s="142" t="s">
        <v>122</v>
      </c>
      <c r="AA484" s="142" t="s">
        <v>271</v>
      </c>
    </row>
    <row r="485" spans="22:27" x14ac:dyDescent="0.2">
      <c r="V485" s="139" t="s">
        <v>746</v>
      </c>
      <c r="W485" s="140">
        <v>7</v>
      </c>
      <c r="X485" s="141" t="s">
        <v>122</v>
      </c>
      <c r="Y485" s="142"/>
      <c r="Z485" s="142" t="s">
        <v>122</v>
      </c>
      <c r="AA485" s="142" t="s">
        <v>271</v>
      </c>
    </row>
    <row r="486" spans="22:27" x14ac:dyDescent="0.2">
      <c r="V486" s="139" t="s">
        <v>747</v>
      </c>
      <c r="W486" s="140">
        <v>7</v>
      </c>
      <c r="X486" s="141" t="s">
        <v>122</v>
      </c>
      <c r="Y486" s="142"/>
      <c r="Z486" s="142"/>
      <c r="AA486" s="142" t="s">
        <v>277</v>
      </c>
    </row>
    <row r="487" spans="22:27" x14ac:dyDescent="0.2">
      <c r="V487" s="139" t="s">
        <v>748</v>
      </c>
      <c r="W487" s="140">
        <v>9</v>
      </c>
      <c r="X487" s="141"/>
      <c r="Y487" s="142"/>
      <c r="Z487" s="142"/>
      <c r="AA487" s="142" t="s">
        <v>266</v>
      </c>
    </row>
    <row r="488" spans="22:27" x14ac:dyDescent="0.2">
      <c r="V488" s="139" t="s">
        <v>749</v>
      </c>
      <c r="W488" s="140">
        <v>5</v>
      </c>
      <c r="X488" s="141"/>
      <c r="Y488" s="142"/>
      <c r="Z488" s="142"/>
      <c r="AA488" s="142" t="s">
        <v>266</v>
      </c>
    </row>
    <row r="489" spans="22:27" x14ac:dyDescent="0.2">
      <c r="V489" s="139" t="s">
        <v>750</v>
      </c>
      <c r="W489" s="140">
        <v>9</v>
      </c>
      <c r="X489" s="141"/>
      <c r="Y489" s="142"/>
      <c r="Z489" s="142"/>
      <c r="AA489" s="142" t="s">
        <v>266</v>
      </c>
    </row>
    <row r="490" spans="22:27" x14ac:dyDescent="0.2">
      <c r="V490" s="139" t="s">
        <v>751</v>
      </c>
      <c r="W490" s="140">
        <v>4</v>
      </c>
      <c r="X490" s="141"/>
      <c r="Y490" s="142" t="s">
        <v>122</v>
      </c>
      <c r="Z490" s="142"/>
      <c r="AA490" s="142" t="s">
        <v>283</v>
      </c>
    </row>
    <row r="491" spans="22:27" x14ac:dyDescent="0.2">
      <c r="V491" s="139" t="s">
        <v>752</v>
      </c>
      <c r="W491" s="140">
        <v>8</v>
      </c>
      <c r="X491" s="141"/>
      <c r="Y491" s="142"/>
      <c r="Z491" s="142"/>
      <c r="AA491" s="142" t="s">
        <v>266</v>
      </c>
    </row>
    <row r="492" spans="22:27" x14ac:dyDescent="0.2">
      <c r="V492" s="139" t="s">
        <v>753</v>
      </c>
      <c r="W492" s="140">
        <v>7</v>
      </c>
      <c r="X492" s="141" t="s">
        <v>122</v>
      </c>
      <c r="Y492" s="142"/>
      <c r="Z492" s="142"/>
      <c r="AA492" s="142" t="s">
        <v>277</v>
      </c>
    </row>
    <row r="493" spans="22:27" x14ac:dyDescent="0.2">
      <c r="V493" s="139" t="s">
        <v>754</v>
      </c>
      <c r="W493" s="140">
        <v>3</v>
      </c>
      <c r="X493" s="141"/>
      <c r="Y493" s="142"/>
      <c r="Z493" s="142"/>
      <c r="AA493" s="142" t="s">
        <v>266</v>
      </c>
    </row>
    <row r="494" spans="22:27" x14ac:dyDescent="0.2">
      <c r="V494" s="139" t="s">
        <v>755</v>
      </c>
      <c r="W494" s="140">
        <v>9</v>
      </c>
      <c r="X494" s="141"/>
      <c r="Y494" s="142"/>
      <c r="Z494" s="142"/>
      <c r="AA494" s="142" t="s">
        <v>266</v>
      </c>
    </row>
    <row r="495" spans="22:27" x14ac:dyDescent="0.2">
      <c r="V495" s="139" t="s">
        <v>202</v>
      </c>
      <c r="W495" s="140">
        <v>3</v>
      </c>
      <c r="X495" s="141" t="s">
        <v>122</v>
      </c>
      <c r="Y495" s="142"/>
      <c r="Z495" s="142" t="s">
        <v>122</v>
      </c>
      <c r="AA495" s="142" t="s">
        <v>271</v>
      </c>
    </row>
    <row r="496" spans="22:27" x14ac:dyDescent="0.2">
      <c r="V496" s="139" t="s">
        <v>756</v>
      </c>
      <c r="W496" s="140">
        <v>10</v>
      </c>
      <c r="X496" s="141"/>
      <c r="Y496" s="142"/>
      <c r="Z496" s="142"/>
      <c r="AA496" s="142" t="s">
        <v>266</v>
      </c>
    </row>
    <row r="497" spans="22:27" x14ac:dyDescent="0.2">
      <c r="V497" s="139" t="s">
        <v>757</v>
      </c>
      <c r="W497" s="140">
        <v>4</v>
      </c>
      <c r="X497" s="141"/>
      <c r="Y497" s="142" t="s">
        <v>122</v>
      </c>
      <c r="Z497" s="142"/>
      <c r="AA497" s="142" t="s">
        <v>283</v>
      </c>
    </row>
    <row r="498" spans="22:27" x14ac:dyDescent="0.2">
      <c r="V498" s="139" t="s">
        <v>758</v>
      </c>
      <c r="W498" s="143" t="s">
        <v>357</v>
      </c>
      <c r="X498" s="141"/>
      <c r="Y498" s="142"/>
      <c r="Z498" s="142"/>
      <c r="AA498" s="142" t="s">
        <v>266</v>
      </c>
    </row>
    <row r="499" spans="22:27" x14ac:dyDescent="0.2">
      <c r="V499" s="139" t="s">
        <v>759</v>
      </c>
      <c r="W499" s="140">
        <v>7</v>
      </c>
      <c r="X499" s="141" t="s">
        <v>122</v>
      </c>
      <c r="Y499" s="142"/>
      <c r="Z499" s="142"/>
      <c r="AA499" s="142" t="s">
        <v>277</v>
      </c>
    </row>
    <row r="500" spans="22:27" x14ac:dyDescent="0.2">
      <c r="V500" s="139" t="s">
        <v>760</v>
      </c>
      <c r="W500" s="140">
        <v>7</v>
      </c>
      <c r="X500" s="141"/>
      <c r="Y500" s="142"/>
      <c r="Z500" s="142"/>
      <c r="AA500" s="142" t="s">
        <v>266</v>
      </c>
    </row>
    <row r="501" spans="22:27" x14ac:dyDescent="0.2">
      <c r="V501" s="139" t="s">
        <v>761</v>
      </c>
      <c r="W501" s="140">
        <v>4</v>
      </c>
      <c r="X501" s="141"/>
      <c r="Y501" s="142" t="s">
        <v>122</v>
      </c>
      <c r="Z501" s="142"/>
      <c r="AA501" s="142" t="s">
        <v>283</v>
      </c>
    </row>
    <row r="502" spans="22:27" x14ac:dyDescent="0.2">
      <c r="V502" s="139" t="s">
        <v>762</v>
      </c>
      <c r="W502" s="140">
        <v>8</v>
      </c>
      <c r="X502" s="141"/>
      <c r="Y502" s="142"/>
      <c r="Z502" s="142"/>
      <c r="AA502" s="142" t="s">
        <v>266</v>
      </c>
    </row>
    <row r="503" spans="22:27" x14ac:dyDescent="0.2">
      <c r="V503" s="139" t="s">
        <v>763</v>
      </c>
      <c r="W503" s="140">
        <v>3</v>
      </c>
      <c r="X503" s="141"/>
      <c r="Y503" s="142"/>
      <c r="Z503" s="142"/>
      <c r="AA503" s="142" t="s">
        <v>266</v>
      </c>
    </row>
    <row r="504" spans="22:27" x14ac:dyDescent="0.2">
      <c r="V504" s="139" t="s">
        <v>764</v>
      </c>
      <c r="W504" s="140">
        <v>7</v>
      </c>
      <c r="X504" s="141"/>
      <c r="Y504" s="142"/>
      <c r="Z504" s="142"/>
      <c r="AA504" s="142" t="s">
        <v>266</v>
      </c>
    </row>
    <row r="505" spans="22:27" x14ac:dyDescent="0.2">
      <c r="V505" s="139" t="s">
        <v>765</v>
      </c>
      <c r="W505" s="140">
        <v>7</v>
      </c>
      <c r="X505" s="141"/>
      <c r="Y505" s="142"/>
      <c r="Z505" s="142"/>
      <c r="AA505" s="142" t="s">
        <v>266</v>
      </c>
    </row>
    <row r="506" spans="22:27" x14ac:dyDescent="0.2">
      <c r="V506" s="139" t="s">
        <v>766</v>
      </c>
      <c r="W506" s="140">
        <v>7</v>
      </c>
      <c r="X506" s="141"/>
      <c r="Y506" s="142"/>
      <c r="Z506" s="142"/>
      <c r="AA506" s="142" t="s">
        <v>266</v>
      </c>
    </row>
    <row r="507" spans="22:27" x14ac:dyDescent="0.2">
      <c r="V507" s="139" t="s">
        <v>767</v>
      </c>
      <c r="W507" s="140">
        <v>8</v>
      </c>
      <c r="X507" s="141"/>
      <c r="Y507" s="142"/>
      <c r="Z507" s="142"/>
      <c r="AA507" s="142" t="s">
        <v>266</v>
      </c>
    </row>
    <row r="508" spans="22:27" x14ac:dyDescent="0.2">
      <c r="V508" s="139" t="s">
        <v>768</v>
      </c>
      <c r="W508" s="140">
        <v>5</v>
      </c>
      <c r="X508" s="141"/>
      <c r="Y508" s="142"/>
      <c r="Z508" s="142"/>
      <c r="AA508" s="142" t="s">
        <v>266</v>
      </c>
    </row>
    <row r="509" spans="22:27" x14ac:dyDescent="0.2">
      <c r="V509" s="139" t="s">
        <v>769</v>
      </c>
      <c r="W509" s="140">
        <v>8</v>
      </c>
      <c r="X509" s="141"/>
      <c r="Y509" s="142"/>
      <c r="Z509" s="142"/>
      <c r="AA509" s="142" t="s">
        <v>266</v>
      </c>
    </row>
    <row r="510" spans="22:27" x14ac:dyDescent="0.2">
      <c r="V510" s="139" t="s">
        <v>770</v>
      </c>
      <c r="W510" s="140">
        <v>7</v>
      </c>
      <c r="X510" s="141"/>
      <c r="Y510" s="142"/>
      <c r="Z510" s="142"/>
      <c r="AA510" s="142" t="s">
        <v>266</v>
      </c>
    </row>
    <row r="511" spans="22:27" x14ac:dyDescent="0.2">
      <c r="V511" s="139" t="s">
        <v>253</v>
      </c>
      <c r="W511" s="140">
        <v>4</v>
      </c>
      <c r="X511" s="141" t="s">
        <v>122</v>
      </c>
      <c r="Y511" s="142"/>
      <c r="Z511" s="142"/>
      <c r="AA511" s="142" t="s">
        <v>277</v>
      </c>
    </row>
    <row r="512" spans="22:27" x14ac:dyDescent="0.2">
      <c r="V512" s="139" t="s">
        <v>771</v>
      </c>
      <c r="W512" s="140">
        <v>8</v>
      </c>
      <c r="X512" s="141" t="s">
        <v>122</v>
      </c>
      <c r="Y512" s="142"/>
      <c r="Z512" s="142"/>
      <c r="AA512" s="142" t="s">
        <v>277</v>
      </c>
    </row>
    <row r="513" spans="22:27" x14ac:dyDescent="0.2">
      <c r="V513" s="139" t="s">
        <v>224</v>
      </c>
      <c r="W513" s="140">
        <v>8</v>
      </c>
      <c r="X513" s="141"/>
      <c r="Y513" s="142"/>
      <c r="Z513" s="142"/>
      <c r="AA513" s="142" t="s">
        <v>266</v>
      </c>
    </row>
    <row r="514" spans="22:27" x14ac:dyDescent="0.2">
      <c r="V514" s="139" t="s">
        <v>772</v>
      </c>
      <c r="W514" s="140">
        <v>8</v>
      </c>
      <c r="X514" s="141"/>
      <c r="Y514" s="142"/>
      <c r="Z514" s="142"/>
      <c r="AA514" s="142" t="s">
        <v>266</v>
      </c>
    </row>
    <row r="515" spans="22:27" x14ac:dyDescent="0.2">
      <c r="V515" s="139" t="s">
        <v>773</v>
      </c>
      <c r="W515" s="140">
        <v>7</v>
      </c>
      <c r="X515" s="141"/>
      <c r="Y515" s="142"/>
      <c r="Z515" s="142"/>
      <c r="AA515" s="142" t="s">
        <v>266</v>
      </c>
    </row>
    <row r="516" spans="22:27" x14ac:dyDescent="0.2">
      <c r="V516" s="139" t="s">
        <v>774</v>
      </c>
      <c r="W516" s="140">
        <v>8</v>
      </c>
      <c r="X516" s="141"/>
      <c r="Y516" s="142"/>
      <c r="Z516" s="142"/>
      <c r="AA516" s="142" t="s">
        <v>266</v>
      </c>
    </row>
    <row r="517" spans="22:27" x14ac:dyDescent="0.2">
      <c r="V517" s="139" t="s">
        <v>775</v>
      </c>
      <c r="W517" s="140">
        <v>2</v>
      </c>
      <c r="X517" s="141"/>
      <c r="Y517" s="142"/>
      <c r="Z517" s="142"/>
      <c r="AA517" s="142" t="s">
        <v>266</v>
      </c>
    </row>
    <row r="518" spans="22:27" x14ac:dyDescent="0.2">
      <c r="V518" s="139" t="s">
        <v>776</v>
      </c>
      <c r="W518" s="140">
        <v>8</v>
      </c>
      <c r="X518" s="141"/>
      <c r="Y518" s="142"/>
      <c r="Z518" s="142"/>
      <c r="AA518" s="142" t="s">
        <v>266</v>
      </c>
    </row>
    <row r="519" spans="22:27" x14ac:dyDescent="0.2">
      <c r="V519" s="139" t="s">
        <v>777</v>
      </c>
      <c r="W519" s="140">
        <v>5</v>
      </c>
      <c r="X519" s="141"/>
      <c r="Y519" s="142" t="s">
        <v>122</v>
      </c>
      <c r="Z519" s="142"/>
      <c r="AA519" s="142" t="s">
        <v>283</v>
      </c>
    </row>
    <row r="520" spans="22:27" x14ac:dyDescent="0.2">
      <c r="V520" s="139" t="s">
        <v>778</v>
      </c>
      <c r="W520" s="140">
        <v>3</v>
      </c>
      <c r="X520" s="141"/>
      <c r="Y520" s="142"/>
      <c r="Z520" s="142"/>
      <c r="AA520" s="142" t="s">
        <v>266</v>
      </c>
    </row>
    <row r="521" spans="22:27" x14ac:dyDescent="0.2">
      <c r="V521" s="139" t="s">
        <v>779</v>
      </c>
      <c r="W521" s="140">
        <v>7</v>
      </c>
      <c r="X521" s="141" t="s">
        <v>122</v>
      </c>
      <c r="Y521" s="142"/>
      <c r="Z521" s="142"/>
      <c r="AA521" s="142" t="s">
        <v>277</v>
      </c>
    </row>
    <row r="522" spans="22:27" x14ac:dyDescent="0.2">
      <c r="V522" s="139" t="s">
        <v>780</v>
      </c>
      <c r="W522" s="140">
        <v>3</v>
      </c>
      <c r="X522" s="141"/>
      <c r="Y522" s="142"/>
      <c r="Z522" s="142"/>
      <c r="AA522" s="142" t="s">
        <v>266</v>
      </c>
    </row>
    <row r="523" spans="22:27" x14ac:dyDescent="0.2">
      <c r="V523" s="139" t="s">
        <v>781</v>
      </c>
      <c r="W523" s="140">
        <v>1</v>
      </c>
      <c r="X523" s="141"/>
      <c r="Y523" s="142"/>
      <c r="Z523" s="142"/>
      <c r="AA523" s="142" t="s">
        <v>266</v>
      </c>
    </row>
    <row r="524" spans="22:27" x14ac:dyDescent="0.2">
      <c r="V524" s="139" t="s">
        <v>782</v>
      </c>
      <c r="W524" s="140">
        <v>6</v>
      </c>
      <c r="X524" s="141"/>
      <c r="Y524" s="142"/>
      <c r="Z524" s="142"/>
      <c r="AA524" s="142" t="s">
        <v>266</v>
      </c>
    </row>
    <row r="525" spans="22:27" x14ac:dyDescent="0.2">
      <c r="V525" s="139" t="s">
        <v>783</v>
      </c>
      <c r="W525" s="140">
        <v>8</v>
      </c>
      <c r="X525" s="141" t="s">
        <v>122</v>
      </c>
      <c r="Y525" s="142"/>
      <c r="Z525" s="142"/>
      <c r="AA525" s="142" t="s">
        <v>277</v>
      </c>
    </row>
    <row r="526" spans="22:27" x14ac:dyDescent="0.2">
      <c r="V526" s="139" t="s">
        <v>784</v>
      </c>
      <c r="W526" s="140">
        <v>7</v>
      </c>
      <c r="X526" s="141"/>
      <c r="Y526" s="142"/>
      <c r="Z526" s="142"/>
      <c r="AA526" s="142" t="s">
        <v>266</v>
      </c>
    </row>
    <row r="527" spans="22:27" x14ac:dyDescent="0.2">
      <c r="V527" s="139" t="s">
        <v>785</v>
      </c>
      <c r="W527" s="140">
        <v>8</v>
      </c>
      <c r="X527" s="141"/>
      <c r="Y527" s="142"/>
      <c r="Z527" s="142"/>
      <c r="AA527" s="142" t="s">
        <v>266</v>
      </c>
    </row>
    <row r="528" spans="22:27" x14ac:dyDescent="0.2">
      <c r="V528" s="139" t="s">
        <v>786</v>
      </c>
      <c r="W528" s="140">
        <v>3</v>
      </c>
      <c r="X528" s="141"/>
      <c r="Y528" s="142" t="s">
        <v>122</v>
      </c>
      <c r="Z528" s="142"/>
      <c r="AA528" s="142" t="s">
        <v>283</v>
      </c>
    </row>
    <row r="529" spans="22:27" x14ac:dyDescent="0.2">
      <c r="V529" s="139" t="s">
        <v>188</v>
      </c>
      <c r="W529" s="140">
        <v>5</v>
      </c>
      <c r="X529" s="141"/>
      <c r="Y529" s="142" t="s">
        <v>122</v>
      </c>
      <c r="Z529" s="142"/>
      <c r="AA529" s="142" t="s">
        <v>283</v>
      </c>
    </row>
    <row r="530" spans="22:27" x14ac:dyDescent="0.2">
      <c r="V530" s="139" t="s">
        <v>228</v>
      </c>
      <c r="W530" s="140">
        <v>8</v>
      </c>
      <c r="X530" s="141"/>
      <c r="Y530" s="142"/>
      <c r="Z530" s="142"/>
      <c r="AA530" s="142" t="s">
        <v>266</v>
      </c>
    </row>
    <row r="531" spans="22:27" x14ac:dyDescent="0.2">
      <c r="V531" s="139" t="s">
        <v>787</v>
      </c>
      <c r="W531" s="140">
        <v>8</v>
      </c>
      <c r="X531" s="141"/>
      <c r="Y531" s="142"/>
      <c r="Z531" s="142"/>
      <c r="AA531" s="142" t="s">
        <v>266</v>
      </c>
    </row>
    <row r="532" spans="22:27" x14ac:dyDescent="0.2">
      <c r="V532" s="139" t="s">
        <v>788</v>
      </c>
      <c r="W532" s="140">
        <v>6</v>
      </c>
      <c r="X532" s="141" t="s">
        <v>122</v>
      </c>
      <c r="Y532" s="142"/>
      <c r="Z532" s="142"/>
      <c r="AA532" s="142" t="s">
        <v>277</v>
      </c>
    </row>
    <row r="533" spans="22:27" x14ac:dyDescent="0.2">
      <c r="V533" s="139" t="s">
        <v>789</v>
      </c>
      <c r="W533" s="140">
        <v>6</v>
      </c>
      <c r="X533" s="141"/>
      <c r="Y533" s="142"/>
      <c r="Z533" s="142"/>
      <c r="AA533" s="142" t="s">
        <v>266</v>
      </c>
    </row>
    <row r="534" spans="22:27" x14ac:dyDescent="0.2">
      <c r="V534" s="139" t="s">
        <v>790</v>
      </c>
      <c r="W534" s="143" t="s">
        <v>357</v>
      </c>
      <c r="X534" s="141"/>
      <c r="Y534" s="142"/>
      <c r="Z534" s="142"/>
      <c r="AA534" s="142" t="s">
        <v>266</v>
      </c>
    </row>
    <row r="535" spans="22:27" x14ac:dyDescent="0.2">
      <c r="V535" s="139" t="s">
        <v>791</v>
      </c>
      <c r="W535" s="140">
        <v>9</v>
      </c>
      <c r="X535" s="141"/>
      <c r="Y535" s="142"/>
      <c r="Z535" s="142"/>
      <c r="AA535" s="142" t="s">
        <v>266</v>
      </c>
    </row>
    <row r="536" spans="22:27" x14ac:dyDescent="0.2">
      <c r="V536" s="139" t="s">
        <v>792</v>
      </c>
      <c r="W536" s="140">
        <v>7</v>
      </c>
      <c r="X536" s="141"/>
      <c r="Y536" s="142"/>
      <c r="Z536" s="142"/>
      <c r="AA536" s="142" t="s">
        <v>266</v>
      </c>
    </row>
    <row r="537" spans="22:27" x14ac:dyDescent="0.2">
      <c r="V537" s="139" t="s">
        <v>793</v>
      </c>
      <c r="W537" s="140">
        <v>7</v>
      </c>
      <c r="X537" s="141"/>
      <c r="Y537" s="142"/>
      <c r="Z537" s="142"/>
      <c r="AA537" s="142" t="s">
        <v>266</v>
      </c>
    </row>
    <row r="538" spans="22:27" x14ac:dyDescent="0.2">
      <c r="V538" s="139" t="s">
        <v>794</v>
      </c>
      <c r="W538" s="140">
        <v>1</v>
      </c>
      <c r="X538" s="141"/>
      <c r="Y538" s="142"/>
      <c r="Z538" s="142"/>
      <c r="AA538" s="142" t="s">
        <v>266</v>
      </c>
    </row>
    <row r="539" spans="22:27" x14ac:dyDescent="0.2">
      <c r="V539" s="139" t="s">
        <v>795</v>
      </c>
      <c r="W539" s="140">
        <v>7</v>
      </c>
      <c r="X539" s="141"/>
      <c r="Y539" s="142"/>
      <c r="Z539" s="142"/>
      <c r="AA539" s="142" t="s">
        <v>266</v>
      </c>
    </row>
    <row r="540" spans="22:27" x14ac:dyDescent="0.2">
      <c r="V540" s="144" t="s">
        <v>147</v>
      </c>
      <c r="W540" s="145" t="s">
        <v>357</v>
      </c>
      <c r="X540" s="141"/>
      <c r="Y540" s="142"/>
      <c r="Z540" s="142"/>
      <c r="AA540" s="142" t="s">
        <v>266</v>
      </c>
    </row>
    <row r="541" spans="22:27" x14ac:dyDescent="0.2">
      <c r="V541" s="139" t="s">
        <v>796</v>
      </c>
      <c r="W541" s="140">
        <v>8</v>
      </c>
      <c r="X541" s="141"/>
      <c r="Y541" s="142"/>
      <c r="Z541" s="142"/>
      <c r="AA541" s="142" t="s">
        <v>266</v>
      </c>
    </row>
    <row r="542" spans="22:27" x14ac:dyDescent="0.2">
      <c r="V542" s="139" t="s">
        <v>797</v>
      </c>
      <c r="W542" s="140">
        <v>2</v>
      </c>
      <c r="X542" s="141"/>
      <c r="Y542" s="142"/>
      <c r="Z542" s="142"/>
      <c r="AA542" s="142" t="s">
        <v>266</v>
      </c>
    </row>
    <row r="543" spans="22:27" x14ac:dyDescent="0.2">
      <c r="V543" s="139" t="s">
        <v>798</v>
      </c>
      <c r="W543" s="140">
        <v>8</v>
      </c>
      <c r="X543" s="141"/>
      <c r="Y543" s="142"/>
      <c r="Z543" s="142"/>
      <c r="AA543" s="142" t="s">
        <v>266</v>
      </c>
    </row>
    <row r="544" spans="22:27" x14ac:dyDescent="0.2">
      <c r="V544" s="139" t="s">
        <v>799</v>
      </c>
      <c r="W544" s="140">
        <v>7</v>
      </c>
      <c r="X544" s="141"/>
      <c r="Y544" s="142"/>
      <c r="Z544" s="142"/>
      <c r="AA544" s="142" t="s">
        <v>266</v>
      </c>
    </row>
    <row r="545" spans="22:27" x14ac:dyDescent="0.2">
      <c r="V545" s="139" t="s">
        <v>800</v>
      </c>
      <c r="W545" s="140">
        <v>9</v>
      </c>
      <c r="X545" s="141"/>
      <c r="Y545" s="142"/>
      <c r="Z545" s="142"/>
      <c r="AA545" s="142" t="s">
        <v>266</v>
      </c>
    </row>
    <row r="546" spans="22:27" x14ac:dyDescent="0.2">
      <c r="V546" s="139" t="s">
        <v>801</v>
      </c>
      <c r="W546" s="140">
        <v>7</v>
      </c>
      <c r="X546" s="141"/>
      <c r="Y546" s="142"/>
      <c r="Z546" s="142"/>
      <c r="AA546" s="142" t="s">
        <v>266</v>
      </c>
    </row>
    <row r="547" spans="22:27" x14ac:dyDescent="0.2">
      <c r="V547" s="139" t="s">
        <v>802</v>
      </c>
      <c r="W547" s="140">
        <v>6</v>
      </c>
      <c r="X547" s="141" t="s">
        <v>122</v>
      </c>
      <c r="Y547" s="142" t="s">
        <v>122</v>
      </c>
      <c r="Z547" s="142"/>
      <c r="AA547" s="142" t="s">
        <v>283</v>
      </c>
    </row>
    <row r="548" spans="22:27" x14ac:dyDescent="0.2">
      <c r="V548" s="139" t="s">
        <v>803</v>
      </c>
      <c r="W548" s="140">
        <v>7</v>
      </c>
      <c r="X548" s="141"/>
      <c r="Y548" s="142"/>
      <c r="Z548" s="142"/>
      <c r="AA548" s="142" t="s">
        <v>266</v>
      </c>
    </row>
    <row r="549" spans="22:27" x14ac:dyDescent="0.2">
      <c r="V549" s="139" t="s">
        <v>804</v>
      </c>
      <c r="W549" s="140">
        <v>5</v>
      </c>
      <c r="X549" s="141"/>
      <c r="Y549" s="142"/>
      <c r="Z549" s="142"/>
      <c r="AA549" s="142" t="s">
        <v>266</v>
      </c>
    </row>
    <row r="550" spans="22:27" x14ac:dyDescent="0.2">
      <c r="V550" s="139" t="s">
        <v>805</v>
      </c>
      <c r="W550" s="140">
        <v>7</v>
      </c>
      <c r="X550" s="141"/>
      <c r="Y550" s="142"/>
      <c r="Z550" s="142"/>
      <c r="AA550" s="142" t="s">
        <v>266</v>
      </c>
    </row>
    <row r="551" spans="22:27" x14ac:dyDescent="0.2">
      <c r="V551" s="139" t="s">
        <v>806</v>
      </c>
      <c r="W551" s="140">
        <v>8</v>
      </c>
      <c r="X551" s="141"/>
      <c r="Y551" s="142"/>
      <c r="Z551" s="142"/>
      <c r="AA551" s="142" t="s">
        <v>266</v>
      </c>
    </row>
    <row r="552" spans="22:27" x14ac:dyDescent="0.2">
      <c r="V552" s="139" t="s">
        <v>807</v>
      </c>
      <c r="W552" s="140">
        <v>7</v>
      </c>
      <c r="X552" s="141"/>
      <c r="Y552" s="142"/>
      <c r="Z552" s="142"/>
      <c r="AA552" s="142" t="s">
        <v>266</v>
      </c>
    </row>
    <row r="553" spans="22:27" x14ac:dyDescent="0.2">
      <c r="V553" s="139" t="s">
        <v>231</v>
      </c>
      <c r="W553" s="140">
        <v>5</v>
      </c>
      <c r="X553" s="141"/>
      <c r="Y553" s="142"/>
      <c r="Z553" s="142"/>
      <c r="AA553" s="142" t="s">
        <v>266</v>
      </c>
    </row>
    <row r="554" spans="22:27" x14ac:dyDescent="0.2">
      <c r="V554" s="139" t="s">
        <v>808</v>
      </c>
      <c r="W554" s="140">
        <v>3</v>
      </c>
      <c r="X554" s="141"/>
      <c r="Y554" s="142"/>
      <c r="Z554" s="142"/>
      <c r="AA554" s="142" t="s">
        <v>266</v>
      </c>
    </row>
    <row r="555" spans="22:27" x14ac:dyDescent="0.2">
      <c r="V555" s="139" t="s">
        <v>243</v>
      </c>
      <c r="W555" s="140">
        <v>4</v>
      </c>
      <c r="X555" s="141" t="s">
        <v>122</v>
      </c>
      <c r="Y555" s="142"/>
      <c r="Z555" s="142"/>
      <c r="AA555" s="142" t="s">
        <v>277</v>
      </c>
    </row>
    <row r="556" spans="22:27" x14ac:dyDescent="0.2">
      <c r="V556" s="139" t="s">
        <v>809</v>
      </c>
      <c r="W556" s="140">
        <v>4</v>
      </c>
      <c r="X556" s="141"/>
      <c r="Y556" s="142"/>
      <c r="Z556" s="142"/>
      <c r="AA556" s="142" t="s">
        <v>266</v>
      </c>
    </row>
    <row r="557" spans="22:27" x14ac:dyDescent="0.2">
      <c r="V557" s="139" t="s">
        <v>810</v>
      </c>
      <c r="W557" s="140">
        <v>2</v>
      </c>
      <c r="X557" s="141" t="s">
        <v>122</v>
      </c>
      <c r="Y557" s="142"/>
      <c r="Z557" s="142"/>
      <c r="AA557" s="142" t="s">
        <v>277</v>
      </c>
    </row>
    <row r="558" spans="22:27" x14ac:dyDescent="0.2">
      <c r="V558" s="139" t="s">
        <v>811</v>
      </c>
      <c r="W558" s="140">
        <v>9</v>
      </c>
      <c r="X558" s="141"/>
      <c r="Y558" s="142"/>
      <c r="Z558" s="142"/>
      <c r="AA558" s="142" t="s">
        <v>266</v>
      </c>
    </row>
    <row r="559" spans="22:27" x14ac:dyDescent="0.2">
      <c r="V559" s="139" t="s">
        <v>812</v>
      </c>
      <c r="W559" s="140">
        <v>7</v>
      </c>
      <c r="X559" s="141"/>
      <c r="Y559" s="142" t="s">
        <v>122</v>
      </c>
      <c r="Z559" s="142"/>
      <c r="AA559" s="142" t="s">
        <v>283</v>
      </c>
    </row>
    <row r="560" spans="22:27" x14ac:dyDescent="0.2">
      <c r="V560" s="139" t="s">
        <v>813</v>
      </c>
      <c r="W560" s="140">
        <v>2</v>
      </c>
      <c r="X560" s="141"/>
      <c r="Y560" s="142"/>
      <c r="Z560" s="142"/>
      <c r="AA560" s="142" t="s">
        <v>266</v>
      </c>
    </row>
    <row r="561" spans="22:27" x14ac:dyDescent="0.2">
      <c r="V561" s="139" t="s">
        <v>814</v>
      </c>
      <c r="W561" s="140">
        <v>9</v>
      </c>
      <c r="X561" s="141"/>
      <c r="Y561" s="142"/>
      <c r="Z561" s="142"/>
      <c r="AA561" s="142" t="s">
        <v>266</v>
      </c>
    </row>
    <row r="562" spans="22:27" x14ac:dyDescent="0.2">
      <c r="V562" s="139" t="s">
        <v>815</v>
      </c>
      <c r="W562" s="140">
        <v>7</v>
      </c>
      <c r="X562" s="141"/>
      <c r="Y562" s="142"/>
      <c r="Z562" s="142"/>
      <c r="AA562" s="142" t="s">
        <v>266</v>
      </c>
    </row>
    <row r="563" spans="22:27" x14ac:dyDescent="0.2">
      <c r="V563" s="139" t="s">
        <v>816</v>
      </c>
      <c r="W563" s="140">
        <v>6</v>
      </c>
      <c r="X563" s="141"/>
      <c r="Y563" s="142"/>
      <c r="Z563" s="142"/>
      <c r="AA563" s="142" t="s">
        <v>266</v>
      </c>
    </row>
    <row r="564" spans="22:27" x14ac:dyDescent="0.2">
      <c r="V564" s="139" t="s">
        <v>817</v>
      </c>
      <c r="W564" s="140">
        <v>5</v>
      </c>
      <c r="X564" s="141"/>
      <c r="Y564" s="142"/>
      <c r="Z564" s="142"/>
      <c r="AA564" s="142" t="s">
        <v>266</v>
      </c>
    </row>
    <row r="565" spans="22:27" x14ac:dyDescent="0.2">
      <c r="V565" s="139" t="s">
        <v>818</v>
      </c>
      <c r="W565" s="140">
        <v>6</v>
      </c>
      <c r="X565" s="141" t="s">
        <v>122</v>
      </c>
      <c r="Y565" s="142"/>
      <c r="Z565" s="142" t="s">
        <v>122</v>
      </c>
      <c r="AA565" s="142" t="s">
        <v>271</v>
      </c>
    </row>
    <row r="566" spans="22:27" x14ac:dyDescent="0.2">
      <c r="V566" s="139" t="s">
        <v>819</v>
      </c>
      <c r="W566" s="140">
        <v>5</v>
      </c>
      <c r="X566" s="141"/>
      <c r="Y566" s="142"/>
      <c r="Z566" s="142"/>
      <c r="AA566" s="142" t="s">
        <v>266</v>
      </c>
    </row>
    <row r="567" spans="22:27" x14ac:dyDescent="0.2">
      <c r="V567" s="139" t="s">
        <v>820</v>
      </c>
      <c r="W567" s="140">
        <v>5</v>
      </c>
      <c r="X567" s="141"/>
      <c r="Y567" s="142"/>
      <c r="Z567" s="142"/>
      <c r="AA567" s="142" t="s">
        <v>266</v>
      </c>
    </row>
    <row r="568" spans="22:27" x14ac:dyDescent="0.2">
      <c r="V568" s="139" t="s">
        <v>821</v>
      </c>
      <c r="W568" s="140">
        <v>9</v>
      </c>
      <c r="X568" s="141"/>
      <c r="Y568" s="142"/>
      <c r="Z568" s="142"/>
      <c r="AA568" s="142" t="s">
        <v>266</v>
      </c>
    </row>
    <row r="569" spans="22:27" x14ac:dyDescent="0.2">
      <c r="V569" s="139" t="s">
        <v>822</v>
      </c>
      <c r="W569" s="140">
        <v>7</v>
      </c>
      <c r="X569" s="141" t="s">
        <v>122</v>
      </c>
      <c r="Y569" s="142"/>
      <c r="Z569" s="142"/>
      <c r="AA569" s="142" t="s">
        <v>277</v>
      </c>
    </row>
    <row r="570" spans="22:27" x14ac:dyDescent="0.2">
      <c r="V570" s="139" t="s">
        <v>823</v>
      </c>
      <c r="W570" s="140">
        <v>6</v>
      </c>
      <c r="X570" s="141" t="s">
        <v>122</v>
      </c>
      <c r="Y570" s="142"/>
      <c r="Z570" s="142"/>
      <c r="AA570" s="142" t="s">
        <v>277</v>
      </c>
    </row>
    <row r="571" spans="22:27" x14ac:dyDescent="0.2">
      <c r="V571" s="139" t="s">
        <v>184</v>
      </c>
      <c r="W571" s="140">
        <v>7</v>
      </c>
      <c r="X571" s="141" t="s">
        <v>122</v>
      </c>
      <c r="Y571" s="142"/>
      <c r="Z571" s="142" t="s">
        <v>122</v>
      </c>
      <c r="AA571" s="142" t="s">
        <v>271</v>
      </c>
    </row>
    <row r="572" spans="22:27" x14ac:dyDescent="0.2">
      <c r="V572" s="139" t="s">
        <v>824</v>
      </c>
      <c r="W572" s="140">
        <v>2</v>
      </c>
      <c r="X572" s="141"/>
      <c r="Y572" s="142"/>
      <c r="Z572" s="142"/>
      <c r="AA572" s="142" t="s">
        <v>266</v>
      </c>
    </row>
    <row r="573" spans="22:27" x14ac:dyDescent="0.2">
      <c r="V573" s="139" t="s">
        <v>825</v>
      </c>
      <c r="W573" s="140">
        <v>8</v>
      </c>
      <c r="X573" s="141"/>
      <c r="Y573" s="142"/>
      <c r="Z573" s="142"/>
      <c r="AA573" s="142" t="s">
        <v>266</v>
      </c>
    </row>
    <row r="574" spans="22:27" x14ac:dyDescent="0.2">
      <c r="V574" s="139" t="s">
        <v>826</v>
      </c>
      <c r="W574" s="140">
        <v>6</v>
      </c>
      <c r="X574" s="141" t="s">
        <v>122</v>
      </c>
      <c r="Y574" s="142"/>
      <c r="Z574" s="142"/>
      <c r="AA574" s="142" t="s">
        <v>277</v>
      </c>
    </row>
    <row r="575" spans="22:27" x14ac:dyDescent="0.2">
      <c r="V575" s="139" t="s">
        <v>827</v>
      </c>
      <c r="W575" s="140">
        <v>5</v>
      </c>
      <c r="X575" s="141"/>
      <c r="Y575" s="142"/>
      <c r="Z575" s="142"/>
      <c r="AA575" s="142" t="s">
        <v>266</v>
      </c>
    </row>
    <row r="576" spans="22:27" x14ac:dyDescent="0.2">
      <c r="V576" s="139" t="s">
        <v>828</v>
      </c>
      <c r="W576" s="140">
        <v>8</v>
      </c>
      <c r="X576" s="141"/>
      <c r="Y576" s="142"/>
      <c r="Z576" s="142"/>
      <c r="AA576" s="142" t="s">
        <v>266</v>
      </c>
    </row>
    <row r="577" spans="22:27" x14ac:dyDescent="0.2">
      <c r="V577" s="139" t="s">
        <v>829</v>
      </c>
      <c r="W577" s="140">
        <v>7</v>
      </c>
      <c r="X577" s="141"/>
      <c r="Y577" s="142"/>
      <c r="Z577" s="142"/>
      <c r="AA577" s="142" t="s">
        <v>266</v>
      </c>
    </row>
    <row r="578" spans="22:27" x14ac:dyDescent="0.2">
      <c r="V578" s="139" t="s">
        <v>830</v>
      </c>
      <c r="W578" s="140">
        <v>6</v>
      </c>
      <c r="X578" s="141"/>
      <c r="Y578" s="142"/>
      <c r="Z578" s="142"/>
      <c r="AA578" s="142" t="s">
        <v>266</v>
      </c>
    </row>
    <row r="579" spans="22:27" x14ac:dyDescent="0.2">
      <c r="V579" s="139" t="s">
        <v>831</v>
      </c>
      <c r="W579" s="140">
        <v>5</v>
      </c>
      <c r="X579" s="141"/>
      <c r="Y579" s="142"/>
      <c r="Z579" s="142"/>
      <c r="AA579" s="142" t="s">
        <v>266</v>
      </c>
    </row>
    <row r="580" spans="22:27" x14ac:dyDescent="0.2">
      <c r="V580" s="139" t="s">
        <v>832</v>
      </c>
      <c r="W580" s="140">
        <v>6</v>
      </c>
      <c r="X580" s="141" t="s">
        <v>122</v>
      </c>
      <c r="Y580" s="142"/>
      <c r="Z580" s="142"/>
      <c r="AA580" s="142" t="s">
        <v>277</v>
      </c>
    </row>
    <row r="581" spans="22:27" x14ac:dyDescent="0.2">
      <c r="V581" s="139" t="s">
        <v>833</v>
      </c>
      <c r="W581" s="140">
        <v>4</v>
      </c>
      <c r="X581" s="141"/>
      <c r="Y581" s="142"/>
      <c r="Z581" s="142"/>
      <c r="AA581" s="142" t="s">
        <v>266</v>
      </c>
    </row>
    <row r="582" spans="22:27" x14ac:dyDescent="0.2">
      <c r="V582" s="139" t="s">
        <v>834</v>
      </c>
      <c r="W582" s="140">
        <v>7</v>
      </c>
      <c r="X582" s="141" t="s">
        <v>122</v>
      </c>
      <c r="Y582" s="142"/>
      <c r="Z582" s="142"/>
      <c r="AA582" s="142" t="s">
        <v>277</v>
      </c>
    </row>
    <row r="583" spans="22:27" x14ac:dyDescent="0.2">
      <c r="V583" s="139" t="s">
        <v>835</v>
      </c>
      <c r="W583" s="140">
        <v>3</v>
      </c>
      <c r="X583" s="141"/>
      <c r="Y583" s="142" t="s">
        <v>122</v>
      </c>
      <c r="Z583" s="142"/>
      <c r="AA583" s="142" t="s">
        <v>283</v>
      </c>
    </row>
    <row r="584" spans="22:27" x14ac:dyDescent="0.2">
      <c r="V584" s="139" t="s">
        <v>836</v>
      </c>
      <c r="W584" s="140">
        <v>8</v>
      </c>
      <c r="X584" s="141" t="s">
        <v>122</v>
      </c>
      <c r="Y584" s="142"/>
      <c r="Z584" s="142"/>
      <c r="AA584" s="142" t="s">
        <v>277</v>
      </c>
    </row>
    <row r="585" spans="22:27" x14ac:dyDescent="0.2">
      <c r="V585" s="139" t="s">
        <v>837</v>
      </c>
      <c r="W585" s="140">
        <v>7</v>
      </c>
      <c r="X585" s="141" t="s">
        <v>122</v>
      </c>
      <c r="Y585" s="142"/>
      <c r="Z585" s="142" t="s">
        <v>122</v>
      </c>
      <c r="AA585" s="142" t="s">
        <v>271</v>
      </c>
    </row>
    <row r="586" spans="22:27" x14ac:dyDescent="0.2">
      <c r="V586" s="139" t="s">
        <v>838</v>
      </c>
      <c r="W586" s="140">
        <v>8</v>
      </c>
      <c r="X586" s="141"/>
      <c r="Y586" s="142"/>
      <c r="Z586" s="142"/>
      <c r="AA586" s="142" t="s">
        <v>266</v>
      </c>
    </row>
    <row r="587" spans="22:27" x14ac:dyDescent="0.2">
      <c r="V587" s="139" t="s">
        <v>185</v>
      </c>
      <c r="W587" s="143" t="s">
        <v>357</v>
      </c>
      <c r="X587" s="141"/>
      <c r="Y587" s="142" t="s">
        <v>122</v>
      </c>
      <c r="Z587" s="142"/>
      <c r="AA587" s="142" t="s">
        <v>283</v>
      </c>
    </row>
    <row r="588" spans="22:27" x14ac:dyDescent="0.2">
      <c r="V588" s="139" t="s">
        <v>839</v>
      </c>
      <c r="W588" s="140">
        <v>6</v>
      </c>
      <c r="X588" s="141"/>
      <c r="Y588" s="142"/>
      <c r="Z588" s="142"/>
      <c r="AA588" s="142" t="s">
        <v>266</v>
      </c>
    </row>
    <row r="589" spans="22:27" x14ac:dyDescent="0.2">
      <c r="V589" s="139" t="s">
        <v>840</v>
      </c>
      <c r="W589" s="140">
        <v>8</v>
      </c>
      <c r="X589" s="141"/>
      <c r="Y589" s="142"/>
      <c r="Z589" s="142"/>
      <c r="AA589" s="142" t="s">
        <v>266</v>
      </c>
    </row>
    <row r="590" spans="22:27" x14ac:dyDescent="0.2">
      <c r="V590" s="139" t="s">
        <v>841</v>
      </c>
      <c r="W590" s="140">
        <v>8</v>
      </c>
      <c r="X590" s="141"/>
      <c r="Y590" s="142"/>
      <c r="Z590" s="142"/>
      <c r="AA590" s="142" t="s">
        <v>266</v>
      </c>
    </row>
    <row r="591" spans="22:27" x14ac:dyDescent="0.2">
      <c r="V591" s="139" t="s">
        <v>842</v>
      </c>
      <c r="W591" s="140">
        <v>2</v>
      </c>
      <c r="X591" s="141"/>
      <c r="Y591" s="142" t="s">
        <v>122</v>
      </c>
      <c r="Z591" s="142"/>
      <c r="AA591" s="142" t="s">
        <v>283</v>
      </c>
    </row>
    <row r="592" spans="22:27" x14ac:dyDescent="0.2">
      <c r="V592" s="139" t="s">
        <v>843</v>
      </c>
      <c r="W592" s="140">
        <v>4</v>
      </c>
      <c r="X592" s="141"/>
      <c r="Y592" s="142" t="s">
        <v>122</v>
      </c>
      <c r="Z592" s="142"/>
      <c r="AA592" s="142" t="s">
        <v>283</v>
      </c>
    </row>
    <row r="593" spans="22:27" x14ac:dyDescent="0.2">
      <c r="V593" s="139" t="s">
        <v>844</v>
      </c>
      <c r="W593" s="140">
        <v>2</v>
      </c>
      <c r="X593" s="141"/>
      <c r="Y593" s="142" t="s">
        <v>122</v>
      </c>
      <c r="Z593" s="142"/>
      <c r="AA593" s="142" t="s">
        <v>283</v>
      </c>
    </row>
    <row r="594" spans="22:27" x14ac:dyDescent="0.2">
      <c r="V594" s="139" t="s">
        <v>845</v>
      </c>
      <c r="W594" s="140">
        <v>7</v>
      </c>
      <c r="X594" s="141"/>
      <c r="Y594" s="142"/>
      <c r="Z594" s="142"/>
      <c r="AA594" s="142" t="s">
        <v>266</v>
      </c>
    </row>
    <row r="595" spans="22:27" x14ac:dyDescent="0.2">
      <c r="V595" s="139" t="s">
        <v>846</v>
      </c>
      <c r="W595" s="140">
        <v>7</v>
      </c>
      <c r="X595" s="141"/>
      <c r="Y595" s="142" t="s">
        <v>122</v>
      </c>
      <c r="Z595" s="142"/>
      <c r="AA595" s="142" t="s">
        <v>283</v>
      </c>
    </row>
    <row r="596" spans="22:27" x14ac:dyDescent="0.2">
      <c r="V596" s="139" t="s">
        <v>847</v>
      </c>
      <c r="W596" s="140">
        <v>7</v>
      </c>
      <c r="X596" s="141"/>
      <c r="Y596" s="142"/>
      <c r="Z596" s="142"/>
      <c r="AA596" s="142" t="s">
        <v>266</v>
      </c>
    </row>
    <row r="597" spans="22:27" x14ac:dyDescent="0.2">
      <c r="V597" s="139" t="s">
        <v>848</v>
      </c>
      <c r="W597" s="140">
        <v>8</v>
      </c>
      <c r="X597" s="141"/>
      <c r="Y597" s="142"/>
      <c r="Z597" s="142"/>
      <c r="AA597" s="142" t="s">
        <v>266</v>
      </c>
    </row>
    <row r="598" spans="22:27" x14ac:dyDescent="0.2">
      <c r="V598" s="139" t="s">
        <v>849</v>
      </c>
      <c r="W598" s="140">
        <v>8</v>
      </c>
      <c r="X598" s="141" t="s">
        <v>122</v>
      </c>
      <c r="Y598" s="142"/>
      <c r="Z598" s="142" t="s">
        <v>122</v>
      </c>
      <c r="AA598" s="142" t="s">
        <v>271</v>
      </c>
    </row>
    <row r="599" spans="22:27" x14ac:dyDescent="0.2">
      <c r="V599" s="139" t="s">
        <v>850</v>
      </c>
      <c r="W599" s="140">
        <v>4</v>
      </c>
      <c r="X599" s="141"/>
      <c r="Y599" s="142" t="s">
        <v>122</v>
      </c>
      <c r="Z599" s="142"/>
      <c r="AA599" s="142" t="s">
        <v>283</v>
      </c>
    </row>
    <row r="600" spans="22:27" x14ac:dyDescent="0.2">
      <c r="V600" s="139" t="s">
        <v>851</v>
      </c>
      <c r="W600" s="140">
        <v>8</v>
      </c>
      <c r="X600" s="141" t="s">
        <v>122</v>
      </c>
      <c r="Y600" s="142"/>
      <c r="Z600" s="142"/>
      <c r="AA600" s="142" t="s">
        <v>277</v>
      </c>
    </row>
    <row r="601" spans="22:27" x14ac:dyDescent="0.2">
      <c r="V601" s="139" t="s">
        <v>852</v>
      </c>
      <c r="W601" s="140">
        <v>7</v>
      </c>
      <c r="X601" s="141"/>
      <c r="Y601" s="142"/>
      <c r="Z601" s="142"/>
      <c r="AA601" s="142" t="s">
        <v>266</v>
      </c>
    </row>
    <row r="602" spans="22:27" x14ac:dyDescent="0.2">
      <c r="V602" s="139" t="s">
        <v>853</v>
      </c>
      <c r="W602" s="140">
        <v>8</v>
      </c>
      <c r="X602" s="141"/>
      <c r="Y602" s="142"/>
      <c r="Z602" s="142"/>
      <c r="AA602" s="142" t="s">
        <v>266</v>
      </c>
    </row>
    <row r="603" spans="22:27" x14ac:dyDescent="0.2">
      <c r="V603" s="139" t="s">
        <v>854</v>
      </c>
      <c r="W603" s="140">
        <v>8</v>
      </c>
      <c r="X603" s="141"/>
      <c r="Y603" s="142"/>
      <c r="Z603" s="142"/>
      <c r="AA603" s="142" t="s">
        <v>266</v>
      </c>
    </row>
    <row r="604" spans="22:27" x14ac:dyDescent="0.2">
      <c r="V604" s="139" t="s">
        <v>226</v>
      </c>
      <c r="W604" s="140">
        <v>5</v>
      </c>
      <c r="X604" s="141"/>
      <c r="Y604" s="142"/>
      <c r="Z604" s="142"/>
      <c r="AA604" s="142" t="s">
        <v>266</v>
      </c>
    </row>
    <row r="605" spans="22:27" x14ac:dyDescent="0.2">
      <c r="V605" s="139" t="s">
        <v>855</v>
      </c>
      <c r="W605" s="140">
        <v>3</v>
      </c>
      <c r="X605" s="141"/>
      <c r="Y605" s="142" t="s">
        <v>122</v>
      </c>
      <c r="Z605" s="142"/>
      <c r="AA605" s="142" t="s">
        <v>283</v>
      </c>
    </row>
    <row r="606" spans="22:27" x14ac:dyDescent="0.2">
      <c r="V606" s="139" t="s">
        <v>856</v>
      </c>
      <c r="W606" s="140">
        <v>7</v>
      </c>
      <c r="X606" s="141"/>
      <c r="Y606" s="142"/>
      <c r="Z606" s="142"/>
      <c r="AA606" s="142" t="s">
        <v>266</v>
      </c>
    </row>
    <row r="607" spans="22:27" x14ac:dyDescent="0.2">
      <c r="V607" s="139" t="s">
        <v>857</v>
      </c>
      <c r="W607" s="140">
        <v>8</v>
      </c>
      <c r="X607" s="141"/>
      <c r="Y607" s="142" t="s">
        <v>122</v>
      </c>
      <c r="Z607" s="142"/>
      <c r="AA607" s="142" t="s">
        <v>283</v>
      </c>
    </row>
    <row r="608" spans="22:27" x14ac:dyDescent="0.2">
      <c r="V608" s="139" t="s">
        <v>858</v>
      </c>
      <c r="W608" s="140">
        <v>6</v>
      </c>
      <c r="X608" s="141"/>
      <c r="Y608" s="142"/>
      <c r="Z608" s="142"/>
      <c r="AA608" s="142" t="s">
        <v>266</v>
      </c>
    </row>
    <row r="609" spans="22:27" x14ac:dyDescent="0.2">
      <c r="V609" s="139" t="s">
        <v>859</v>
      </c>
      <c r="W609" s="140">
        <v>6</v>
      </c>
      <c r="X609" s="141" t="s">
        <v>122</v>
      </c>
      <c r="Y609" s="142"/>
      <c r="Z609" s="142" t="s">
        <v>122</v>
      </c>
      <c r="AA609" s="142" t="s">
        <v>271</v>
      </c>
    </row>
    <row r="610" spans="22:27" x14ac:dyDescent="0.2">
      <c r="V610" s="139" t="s">
        <v>860</v>
      </c>
      <c r="W610" s="140">
        <v>7</v>
      </c>
      <c r="X610" s="141" t="s">
        <v>122</v>
      </c>
      <c r="Y610" s="142"/>
      <c r="Z610" s="142" t="s">
        <v>122</v>
      </c>
      <c r="AA610" s="142" t="s">
        <v>271</v>
      </c>
    </row>
    <row r="611" spans="22:27" x14ac:dyDescent="0.2">
      <c r="V611" s="139" t="s">
        <v>861</v>
      </c>
      <c r="W611" s="140">
        <v>3</v>
      </c>
      <c r="X611" s="141"/>
      <c r="Y611" s="142"/>
      <c r="Z611" s="142"/>
      <c r="AA611" s="142" t="s">
        <v>266</v>
      </c>
    </row>
    <row r="612" spans="22:27" x14ac:dyDescent="0.2">
      <c r="V612" s="139" t="s">
        <v>862</v>
      </c>
      <c r="W612" s="140">
        <v>8</v>
      </c>
      <c r="X612" s="141"/>
      <c r="Y612" s="142"/>
      <c r="Z612" s="142"/>
      <c r="AA612" s="142" t="s">
        <v>266</v>
      </c>
    </row>
    <row r="613" spans="22:27" x14ac:dyDescent="0.2">
      <c r="V613" s="139" t="s">
        <v>863</v>
      </c>
      <c r="W613" s="140">
        <v>7</v>
      </c>
      <c r="X613" s="141"/>
      <c r="Y613" s="142"/>
      <c r="Z613" s="142"/>
      <c r="AA613" s="142" t="s">
        <v>266</v>
      </c>
    </row>
    <row r="614" spans="22:27" x14ac:dyDescent="0.2">
      <c r="V614" s="139" t="s">
        <v>864</v>
      </c>
      <c r="W614" s="140">
        <v>5</v>
      </c>
      <c r="X614" s="141"/>
      <c r="Y614" s="142"/>
      <c r="Z614" s="142"/>
      <c r="AA614" s="142" t="s">
        <v>266</v>
      </c>
    </row>
    <row r="615" spans="22:27" x14ac:dyDescent="0.2">
      <c r="V615" s="139" t="s">
        <v>865</v>
      </c>
      <c r="W615" s="140">
        <v>5</v>
      </c>
      <c r="X615" s="141"/>
      <c r="Y615" s="142"/>
      <c r="Z615" s="142"/>
      <c r="AA615" s="142" t="s">
        <v>266</v>
      </c>
    </row>
    <row r="616" spans="22:27" x14ac:dyDescent="0.2">
      <c r="V616" s="139" t="s">
        <v>866</v>
      </c>
      <c r="W616" s="140">
        <v>9</v>
      </c>
      <c r="X616" s="141"/>
      <c r="Y616" s="142"/>
      <c r="Z616" s="142"/>
      <c r="AA616" s="142" t="s">
        <v>266</v>
      </c>
    </row>
    <row r="617" spans="22:27" x14ac:dyDescent="0.2">
      <c r="V617" s="139" t="s">
        <v>867</v>
      </c>
      <c r="W617" s="140">
        <v>7</v>
      </c>
      <c r="X617" s="141" t="s">
        <v>122</v>
      </c>
      <c r="Y617" s="142"/>
      <c r="Z617" s="142" t="s">
        <v>122</v>
      </c>
      <c r="AA617" s="142" t="s">
        <v>271</v>
      </c>
    </row>
    <row r="618" spans="22:27" x14ac:dyDescent="0.2">
      <c r="V618" s="139" t="s">
        <v>868</v>
      </c>
      <c r="W618" s="140">
        <v>8</v>
      </c>
      <c r="X618" s="141" t="s">
        <v>122</v>
      </c>
      <c r="Y618" s="142" t="s">
        <v>122</v>
      </c>
      <c r="Z618" s="142"/>
      <c r="AA618" s="142" t="s">
        <v>283</v>
      </c>
    </row>
    <row r="619" spans="22:27" x14ac:dyDescent="0.2">
      <c r="V619" s="139" t="s">
        <v>869</v>
      </c>
      <c r="W619" s="140">
        <v>4</v>
      </c>
      <c r="X619" s="141"/>
      <c r="Y619" s="142"/>
      <c r="Z619" s="142"/>
      <c r="AA619" s="142" t="s">
        <v>266</v>
      </c>
    </row>
    <row r="620" spans="22:27" x14ac:dyDescent="0.2">
      <c r="V620" s="139" t="s">
        <v>870</v>
      </c>
      <c r="W620" s="140">
        <v>2</v>
      </c>
      <c r="X620" s="141" t="s">
        <v>122</v>
      </c>
      <c r="Y620" s="142" t="s">
        <v>122</v>
      </c>
      <c r="Z620" s="142"/>
      <c r="AA620" s="142" t="s">
        <v>266</v>
      </c>
    </row>
    <row r="621" spans="22:27" x14ac:dyDescent="0.2">
      <c r="V621" s="139" t="s">
        <v>871</v>
      </c>
      <c r="W621" s="140">
        <v>8</v>
      </c>
      <c r="X621" s="141"/>
      <c r="Y621" s="142"/>
      <c r="Z621" s="142"/>
      <c r="AA621" s="142" t="s">
        <v>266</v>
      </c>
    </row>
    <row r="622" spans="22:27" x14ac:dyDescent="0.2">
      <c r="V622" s="139" t="s">
        <v>872</v>
      </c>
      <c r="W622" s="140">
        <v>9</v>
      </c>
      <c r="X622" s="141"/>
      <c r="Y622" s="142"/>
      <c r="Z622" s="142"/>
      <c r="AA622" s="142" t="s">
        <v>266</v>
      </c>
    </row>
    <row r="623" spans="22:27" x14ac:dyDescent="0.2">
      <c r="V623" s="139" t="s">
        <v>873</v>
      </c>
      <c r="W623" s="140">
        <v>7</v>
      </c>
      <c r="X623" s="141"/>
      <c r="Y623" s="142"/>
      <c r="Z623" s="142"/>
      <c r="AA623" s="142" t="s">
        <v>266</v>
      </c>
    </row>
    <row r="624" spans="22:27" x14ac:dyDescent="0.2">
      <c r="V624" s="139" t="s">
        <v>874</v>
      </c>
      <c r="W624" s="140">
        <v>8</v>
      </c>
      <c r="X624" s="141"/>
      <c r="Y624" s="142"/>
      <c r="Z624" s="142"/>
      <c r="AA624" s="142" t="s">
        <v>266</v>
      </c>
    </row>
    <row r="625" spans="22:27" x14ac:dyDescent="0.2">
      <c r="V625" s="139" t="s">
        <v>875</v>
      </c>
      <c r="W625" s="140">
        <v>5</v>
      </c>
      <c r="X625" s="141"/>
      <c r="Y625" s="142"/>
      <c r="Z625" s="142"/>
      <c r="AA625" s="142" t="s">
        <v>266</v>
      </c>
    </row>
    <row r="626" spans="22:27" x14ac:dyDescent="0.2">
      <c r="V626" s="139" t="s">
        <v>876</v>
      </c>
      <c r="W626" s="140">
        <v>9</v>
      </c>
      <c r="X626" s="141"/>
      <c r="Y626" s="142"/>
      <c r="Z626" s="142"/>
      <c r="AA626" s="142" t="s">
        <v>266</v>
      </c>
    </row>
    <row r="627" spans="22:27" x14ac:dyDescent="0.2">
      <c r="V627" s="139" t="s">
        <v>877</v>
      </c>
      <c r="W627" s="140">
        <v>7</v>
      </c>
      <c r="X627" s="141"/>
      <c r="Y627" s="142"/>
      <c r="Z627" s="142"/>
      <c r="AA627" s="142" t="s">
        <v>266</v>
      </c>
    </row>
    <row r="628" spans="22:27" x14ac:dyDescent="0.2">
      <c r="V628" s="139" t="s">
        <v>878</v>
      </c>
      <c r="W628" s="140">
        <v>8</v>
      </c>
      <c r="X628" s="141"/>
      <c r="Y628" s="142"/>
      <c r="Z628" s="142"/>
      <c r="AA628" s="142" t="s">
        <v>266</v>
      </c>
    </row>
    <row r="629" spans="22:27" x14ac:dyDescent="0.2">
      <c r="V629" s="139" t="s">
        <v>879</v>
      </c>
      <c r="W629" s="140">
        <v>9</v>
      </c>
      <c r="X629" s="141"/>
      <c r="Y629" s="142"/>
      <c r="Z629" s="142"/>
      <c r="AA629" s="142" t="s">
        <v>266</v>
      </c>
    </row>
    <row r="630" spans="22:27" x14ac:dyDescent="0.2">
      <c r="V630" s="139" t="s">
        <v>880</v>
      </c>
      <c r="W630" s="140">
        <v>5</v>
      </c>
      <c r="X630" s="141"/>
      <c r="Y630" s="142"/>
      <c r="Z630" s="142"/>
      <c r="AA630" s="142" t="s">
        <v>266</v>
      </c>
    </row>
    <row r="631" spans="22:27" x14ac:dyDescent="0.2">
      <c r="V631" s="139" t="s">
        <v>881</v>
      </c>
      <c r="W631" s="140">
        <v>8</v>
      </c>
      <c r="X631" s="141"/>
      <c r="Y631" s="142"/>
      <c r="Z631" s="142"/>
      <c r="AA631" s="142" t="s">
        <v>266</v>
      </c>
    </row>
    <row r="632" spans="22:27" x14ac:dyDescent="0.2">
      <c r="V632" s="139" t="s">
        <v>882</v>
      </c>
      <c r="W632" s="140">
        <v>6</v>
      </c>
      <c r="X632" s="141" t="s">
        <v>122</v>
      </c>
      <c r="Y632" s="142"/>
      <c r="Z632" s="142" t="s">
        <v>122</v>
      </c>
      <c r="AA632" s="142" t="s">
        <v>271</v>
      </c>
    </row>
    <row r="633" spans="22:27" x14ac:dyDescent="0.2">
      <c r="V633" s="139" t="s">
        <v>883</v>
      </c>
      <c r="W633" s="140">
        <v>2</v>
      </c>
      <c r="X633" s="141"/>
      <c r="Y633" s="142"/>
      <c r="Z633" s="142"/>
      <c r="AA633" s="142" t="s">
        <v>266</v>
      </c>
    </row>
    <row r="634" spans="22:27" x14ac:dyDescent="0.2">
      <c r="V634" s="139" t="s">
        <v>884</v>
      </c>
      <c r="W634" s="140">
        <v>7</v>
      </c>
      <c r="X634" s="141" t="s">
        <v>122</v>
      </c>
      <c r="Y634" s="142"/>
      <c r="Z634" s="142"/>
      <c r="AA634" s="142" t="s">
        <v>277</v>
      </c>
    </row>
    <row r="635" spans="22:27" x14ac:dyDescent="0.2">
      <c r="V635" s="139" t="s">
        <v>885</v>
      </c>
      <c r="W635" s="140">
        <v>7</v>
      </c>
      <c r="X635" s="141" t="s">
        <v>122</v>
      </c>
      <c r="Y635" s="142"/>
      <c r="Z635" s="142"/>
      <c r="AA635" s="142" t="s">
        <v>277</v>
      </c>
    </row>
    <row r="636" spans="22:27" x14ac:dyDescent="0.2">
      <c r="V636" s="139" t="s">
        <v>886</v>
      </c>
      <c r="W636" s="140">
        <v>6</v>
      </c>
      <c r="X636" s="141" t="s">
        <v>122</v>
      </c>
      <c r="Y636" s="142"/>
      <c r="Z636" s="142"/>
      <c r="AA636" s="142" t="s">
        <v>277</v>
      </c>
    </row>
    <row r="637" spans="22:27" x14ac:dyDescent="0.2">
      <c r="V637" s="139" t="s">
        <v>887</v>
      </c>
      <c r="W637" s="140">
        <v>2</v>
      </c>
      <c r="X637" s="141"/>
      <c r="Y637" s="142"/>
      <c r="Z637" s="142"/>
      <c r="AA637" s="142" t="s">
        <v>266</v>
      </c>
    </row>
    <row r="638" spans="22:27" x14ac:dyDescent="0.2">
      <c r="V638" s="139" t="s">
        <v>888</v>
      </c>
      <c r="W638" s="140">
        <v>3</v>
      </c>
      <c r="X638" s="141"/>
      <c r="Y638" s="142"/>
      <c r="Z638" s="142"/>
      <c r="AA638" s="142" t="s">
        <v>266</v>
      </c>
    </row>
    <row r="639" spans="22:27" x14ac:dyDescent="0.2">
      <c r="V639" s="139" t="s">
        <v>889</v>
      </c>
      <c r="W639" s="140">
        <v>7</v>
      </c>
      <c r="X639" s="141"/>
      <c r="Y639" s="142"/>
      <c r="Z639" s="142"/>
      <c r="AA639" s="142" t="s">
        <v>266</v>
      </c>
    </row>
    <row r="640" spans="22:27" x14ac:dyDescent="0.2">
      <c r="V640" s="139" t="s">
        <v>890</v>
      </c>
      <c r="W640" s="140">
        <v>8</v>
      </c>
      <c r="X640" s="141"/>
      <c r="Y640" s="142"/>
      <c r="Z640" s="142"/>
      <c r="AA640" s="142" t="s">
        <v>266</v>
      </c>
    </row>
    <row r="641" spans="22:27" x14ac:dyDescent="0.2">
      <c r="V641" s="139" t="s">
        <v>891</v>
      </c>
      <c r="W641" s="140">
        <v>3</v>
      </c>
      <c r="X641" s="141"/>
      <c r="Y641" s="142" t="s">
        <v>122</v>
      </c>
      <c r="Z641" s="142"/>
      <c r="AA641" s="142" t="s">
        <v>283</v>
      </c>
    </row>
    <row r="642" spans="22:27" x14ac:dyDescent="0.2">
      <c r="V642" s="139" t="s">
        <v>892</v>
      </c>
      <c r="W642" s="140">
        <v>7</v>
      </c>
      <c r="X642" s="141"/>
      <c r="Y642" s="142"/>
      <c r="Z642" s="142"/>
      <c r="AA642" s="142" t="s">
        <v>266</v>
      </c>
    </row>
    <row r="643" spans="22:27" x14ac:dyDescent="0.2">
      <c r="V643" s="139" t="s">
        <v>893</v>
      </c>
      <c r="W643" s="140">
        <v>7</v>
      </c>
      <c r="X643" s="141"/>
      <c r="Y643" s="142"/>
      <c r="Z643" s="142"/>
      <c r="AA643" s="142" t="s">
        <v>266</v>
      </c>
    </row>
    <row r="644" spans="22:27" x14ac:dyDescent="0.2">
      <c r="V644" s="139" t="s">
        <v>894</v>
      </c>
      <c r="W644" s="140">
        <v>4</v>
      </c>
      <c r="X644" s="141" t="s">
        <v>122</v>
      </c>
      <c r="Y644" s="142"/>
      <c r="Z644" s="142"/>
      <c r="AA644" s="142" t="s">
        <v>277</v>
      </c>
    </row>
    <row r="645" spans="22:27" x14ac:dyDescent="0.2">
      <c r="V645" s="139" t="s">
        <v>895</v>
      </c>
      <c r="W645" s="140">
        <v>6</v>
      </c>
      <c r="X645" s="141"/>
      <c r="Y645" s="142"/>
      <c r="Z645" s="142"/>
      <c r="AA645" s="142" t="s">
        <v>266</v>
      </c>
    </row>
    <row r="646" spans="22:27" x14ac:dyDescent="0.2">
      <c r="V646" s="139" t="s">
        <v>896</v>
      </c>
      <c r="W646" s="140">
        <v>2</v>
      </c>
      <c r="X646" s="141" t="s">
        <v>122</v>
      </c>
      <c r="Y646" s="142"/>
      <c r="Z646" s="142"/>
      <c r="AA646" s="142" t="s">
        <v>266</v>
      </c>
    </row>
    <row r="647" spans="22:27" x14ac:dyDescent="0.2">
      <c r="V647" s="139" t="s">
        <v>897</v>
      </c>
      <c r="W647" s="140">
        <v>7</v>
      </c>
      <c r="X647" s="141" t="s">
        <v>122</v>
      </c>
      <c r="Y647" s="142"/>
      <c r="Z647" s="142"/>
      <c r="AA647" s="142" t="s">
        <v>277</v>
      </c>
    </row>
    <row r="648" spans="22:27" x14ac:dyDescent="0.2">
      <c r="V648" s="139" t="s">
        <v>898</v>
      </c>
      <c r="W648" s="140">
        <v>9</v>
      </c>
      <c r="X648" s="141" t="s">
        <v>122</v>
      </c>
      <c r="Y648" s="142"/>
      <c r="Z648" s="142"/>
      <c r="AA648" s="142" t="s">
        <v>277</v>
      </c>
    </row>
    <row r="649" spans="22:27" x14ac:dyDescent="0.2">
      <c r="V649" s="139" t="s">
        <v>899</v>
      </c>
      <c r="W649" s="140">
        <v>9</v>
      </c>
      <c r="X649" s="141"/>
      <c r="Y649" s="142"/>
      <c r="Z649" s="142"/>
      <c r="AA649" s="142" t="s">
        <v>266</v>
      </c>
    </row>
    <row r="650" spans="22:27" x14ac:dyDescent="0.2">
      <c r="V650" s="139" t="s">
        <v>900</v>
      </c>
      <c r="W650" s="140">
        <v>6</v>
      </c>
      <c r="X650" s="141" t="s">
        <v>122</v>
      </c>
      <c r="Y650" s="142"/>
      <c r="Z650" s="142"/>
      <c r="AA650" s="142" t="s">
        <v>277</v>
      </c>
    </row>
    <row r="651" spans="22:27" x14ac:dyDescent="0.2">
      <c r="V651" s="139" t="s">
        <v>901</v>
      </c>
      <c r="W651" s="140">
        <v>6</v>
      </c>
      <c r="X651" s="141"/>
      <c r="Y651" s="142"/>
      <c r="Z651" s="142"/>
      <c r="AA651" s="142" t="s">
        <v>266</v>
      </c>
    </row>
    <row r="652" spans="22:27" x14ac:dyDescent="0.2">
      <c r="V652" s="139" t="s">
        <v>902</v>
      </c>
      <c r="W652" s="140">
        <v>8</v>
      </c>
      <c r="X652" s="141" t="s">
        <v>122</v>
      </c>
      <c r="Y652" s="142"/>
      <c r="Z652" s="142"/>
      <c r="AA652" s="142" t="s">
        <v>277</v>
      </c>
    </row>
    <row r="653" spans="22:27" x14ac:dyDescent="0.2">
      <c r="V653" s="139" t="s">
        <v>903</v>
      </c>
      <c r="W653" s="140">
        <v>5</v>
      </c>
      <c r="X653" s="141" t="s">
        <v>122</v>
      </c>
      <c r="Y653" s="142"/>
      <c r="Z653" s="142"/>
      <c r="AA653" s="142" t="s">
        <v>277</v>
      </c>
    </row>
    <row r="654" spans="22:27" x14ac:dyDescent="0.2">
      <c r="V654" s="139" t="s">
        <v>904</v>
      </c>
      <c r="W654" s="140">
        <v>7</v>
      </c>
      <c r="X654" s="141"/>
      <c r="Y654" s="142"/>
      <c r="Z654" s="142"/>
      <c r="AA654" s="142" t="s">
        <v>266</v>
      </c>
    </row>
    <row r="655" spans="22:27" x14ac:dyDescent="0.2">
      <c r="V655" s="139" t="s">
        <v>905</v>
      </c>
      <c r="W655" s="140">
        <v>7</v>
      </c>
      <c r="X655" s="141"/>
      <c r="Y655" s="142"/>
      <c r="Z655" s="142"/>
      <c r="AA655" s="142" t="s">
        <v>266</v>
      </c>
    </row>
    <row r="656" spans="22:27" x14ac:dyDescent="0.2">
      <c r="V656" s="139" t="s">
        <v>906</v>
      </c>
      <c r="W656" s="140">
        <v>9</v>
      </c>
      <c r="X656" s="141"/>
      <c r="Y656" s="142"/>
      <c r="Z656" s="142"/>
      <c r="AA656" s="142" t="s">
        <v>266</v>
      </c>
    </row>
    <row r="657" spans="22:27" x14ac:dyDescent="0.2">
      <c r="V657" s="139" t="s">
        <v>907</v>
      </c>
      <c r="W657" s="140">
        <v>8</v>
      </c>
      <c r="X657" s="141"/>
      <c r="Y657" s="142"/>
      <c r="Z657" s="142"/>
      <c r="AA657" s="142" t="s">
        <v>266</v>
      </c>
    </row>
    <row r="658" spans="22:27" x14ac:dyDescent="0.2">
      <c r="V658" s="139" t="s">
        <v>908</v>
      </c>
      <c r="W658" s="140">
        <v>5</v>
      </c>
      <c r="X658" s="141"/>
      <c r="Y658" s="142"/>
      <c r="Z658" s="142"/>
      <c r="AA658" s="142" t="s">
        <v>266</v>
      </c>
    </row>
    <row r="659" spans="22:27" x14ac:dyDescent="0.2">
      <c r="V659" s="139" t="s">
        <v>909</v>
      </c>
      <c r="W659" s="140">
        <v>9</v>
      </c>
      <c r="X659" s="141"/>
      <c r="Y659" s="142"/>
      <c r="Z659" s="142"/>
      <c r="AA659" s="142" t="s">
        <v>266</v>
      </c>
    </row>
    <row r="660" spans="22:27" x14ac:dyDescent="0.2">
      <c r="V660" s="139" t="s">
        <v>910</v>
      </c>
      <c r="W660" s="140">
        <v>4</v>
      </c>
      <c r="X660" s="141"/>
      <c r="Y660" s="142"/>
      <c r="Z660" s="142"/>
      <c r="AA660" s="142" t="s">
        <v>266</v>
      </c>
    </row>
    <row r="661" spans="22:27" x14ac:dyDescent="0.2">
      <c r="V661" s="139" t="s">
        <v>911</v>
      </c>
      <c r="W661" s="140">
        <v>7</v>
      </c>
      <c r="X661" s="141"/>
      <c r="Y661" s="142"/>
      <c r="Z661" s="142"/>
      <c r="AA661" s="142" t="s">
        <v>266</v>
      </c>
    </row>
    <row r="662" spans="22:27" x14ac:dyDescent="0.2">
      <c r="V662" s="139" t="s">
        <v>912</v>
      </c>
      <c r="W662" s="140">
        <v>5</v>
      </c>
      <c r="X662" s="141"/>
      <c r="Y662" s="142" t="s">
        <v>122</v>
      </c>
      <c r="Z662" s="142"/>
      <c r="AA662" s="142" t="s">
        <v>283</v>
      </c>
    </row>
    <row r="663" spans="22:27" x14ac:dyDescent="0.2">
      <c r="V663" s="139" t="s">
        <v>913</v>
      </c>
      <c r="W663" s="140">
        <v>10</v>
      </c>
      <c r="X663" s="141"/>
      <c r="Y663" s="142"/>
      <c r="Z663" s="142"/>
      <c r="AA663" s="142" t="s">
        <v>266</v>
      </c>
    </row>
    <row r="664" spans="22:27" x14ac:dyDescent="0.2">
      <c r="V664" s="139" t="s">
        <v>914</v>
      </c>
      <c r="W664" s="140">
        <v>6</v>
      </c>
      <c r="X664" s="141"/>
      <c r="Y664" s="142"/>
      <c r="Z664" s="142"/>
      <c r="AA664" s="142" t="s">
        <v>266</v>
      </c>
    </row>
    <row r="665" spans="22:27" x14ac:dyDescent="0.2">
      <c r="V665" s="139" t="s">
        <v>915</v>
      </c>
      <c r="W665" s="140">
        <v>5</v>
      </c>
      <c r="X665" s="141"/>
      <c r="Y665" s="142" t="s">
        <v>122</v>
      </c>
      <c r="Z665" s="142"/>
      <c r="AA665" s="142" t="s">
        <v>283</v>
      </c>
    </row>
    <row r="666" spans="22:27" x14ac:dyDescent="0.2">
      <c r="V666" s="139" t="s">
        <v>916</v>
      </c>
      <c r="W666" s="140">
        <v>8</v>
      </c>
      <c r="X666" s="141"/>
      <c r="Y666" s="142"/>
      <c r="Z666" s="142"/>
      <c r="AA666" s="142" t="s">
        <v>266</v>
      </c>
    </row>
    <row r="667" spans="22:27" x14ac:dyDescent="0.2">
      <c r="V667" s="139" t="s">
        <v>219</v>
      </c>
      <c r="W667" s="140">
        <v>5</v>
      </c>
      <c r="X667" s="141"/>
      <c r="Y667" s="142"/>
      <c r="Z667" s="142"/>
      <c r="AA667" s="142" t="s">
        <v>266</v>
      </c>
    </row>
    <row r="668" spans="22:27" x14ac:dyDescent="0.2">
      <c r="V668" s="139" t="s">
        <v>917</v>
      </c>
      <c r="W668" s="140">
        <v>6</v>
      </c>
      <c r="X668" s="141"/>
      <c r="Y668" s="142"/>
      <c r="Z668" s="142"/>
      <c r="AA668" s="142" t="s">
        <v>266</v>
      </c>
    </row>
    <row r="669" spans="22:27" x14ac:dyDescent="0.2">
      <c r="V669" s="139" t="s">
        <v>918</v>
      </c>
      <c r="W669" s="140">
        <v>7</v>
      </c>
      <c r="X669" s="141" t="s">
        <v>122</v>
      </c>
      <c r="Y669" s="142"/>
      <c r="Z669" s="142" t="s">
        <v>122</v>
      </c>
      <c r="AA669" s="142" t="s">
        <v>271</v>
      </c>
    </row>
    <row r="670" spans="22:27" x14ac:dyDescent="0.2">
      <c r="V670" s="139" t="s">
        <v>919</v>
      </c>
      <c r="W670" s="140">
        <v>6</v>
      </c>
      <c r="X670" s="141"/>
      <c r="Y670" s="142"/>
      <c r="Z670" s="142"/>
      <c r="AA670" s="142" t="s">
        <v>266</v>
      </c>
    </row>
    <row r="671" spans="22:27" x14ac:dyDescent="0.2">
      <c r="V671" s="139" t="s">
        <v>214</v>
      </c>
      <c r="W671" s="140">
        <v>2</v>
      </c>
      <c r="X671" s="141"/>
      <c r="Y671" s="142" t="s">
        <v>122</v>
      </c>
      <c r="Z671" s="142"/>
      <c r="AA671" s="142" t="s">
        <v>283</v>
      </c>
    </row>
    <row r="672" spans="22:27" x14ac:dyDescent="0.2">
      <c r="V672" s="139" t="s">
        <v>920</v>
      </c>
      <c r="W672" s="140">
        <v>5</v>
      </c>
      <c r="X672" s="141"/>
      <c r="Y672" s="142"/>
      <c r="Z672" s="142"/>
      <c r="AA672" s="142" t="s">
        <v>266</v>
      </c>
    </row>
    <row r="673" spans="22:27" x14ac:dyDescent="0.2">
      <c r="V673" s="139" t="s">
        <v>921</v>
      </c>
      <c r="W673" s="140">
        <v>5</v>
      </c>
      <c r="X673" s="141"/>
      <c r="Y673" s="142"/>
      <c r="Z673" s="142"/>
      <c r="AA673" s="142" t="s">
        <v>266</v>
      </c>
    </row>
    <row r="674" spans="22:27" x14ac:dyDescent="0.2">
      <c r="V674" s="139" t="s">
        <v>922</v>
      </c>
      <c r="W674" s="140">
        <v>8</v>
      </c>
      <c r="X674" s="141"/>
      <c r="Y674" s="142"/>
      <c r="Z674" s="142"/>
      <c r="AA674" s="142" t="s">
        <v>266</v>
      </c>
    </row>
    <row r="675" spans="22:27" x14ac:dyDescent="0.2">
      <c r="V675" s="139" t="s">
        <v>923</v>
      </c>
      <c r="W675" s="140">
        <v>7</v>
      </c>
      <c r="X675" s="141"/>
      <c r="Y675" s="142"/>
      <c r="Z675" s="142"/>
      <c r="AA675" s="142" t="s">
        <v>266</v>
      </c>
    </row>
    <row r="676" spans="22:27" x14ac:dyDescent="0.2">
      <c r="V676" s="139" t="s">
        <v>924</v>
      </c>
      <c r="W676" s="140">
        <v>7</v>
      </c>
      <c r="X676" s="141"/>
      <c r="Y676" s="142"/>
      <c r="Z676" s="142"/>
      <c r="AA676" s="142" t="s">
        <v>266</v>
      </c>
    </row>
    <row r="677" spans="22:27" x14ac:dyDescent="0.2">
      <c r="V677" s="139" t="s">
        <v>925</v>
      </c>
      <c r="W677" s="140">
        <v>6</v>
      </c>
      <c r="X677" s="141" t="s">
        <v>122</v>
      </c>
      <c r="Y677" s="142"/>
      <c r="Z677" s="142" t="s">
        <v>122</v>
      </c>
      <c r="AA677" s="142" t="s">
        <v>271</v>
      </c>
    </row>
    <row r="678" spans="22:27" x14ac:dyDescent="0.2">
      <c r="V678" s="139" t="s">
        <v>926</v>
      </c>
      <c r="W678" s="140">
        <v>5</v>
      </c>
      <c r="X678" s="141"/>
      <c r="Y678" s="142"/>
      <c r="Z678" s="142"/>
      <c r="AA678" s="142" t="s">
        <v>266</v>
      </c>
    </row>
    <row r="679" spans="22:27" x14ac:dyDescent="0.2">
      <c r="V679" s="139" t="s">
        <v>927</v>
      </c>
      <c r="W679" s="140">
        <v>4</v>
      </c>
      <c r="X679" s="141"/>
      <c r="Y679" s="142"/>
      <c r="Z679" s="142"/>
      <c r="AA679" s="142" t="s">
        <v>266</v>
      </c>
    </row>
    <row r="680" spans="22:27" x14ac:dyDescent="0.2">
      <c r="V680" s="139" t="s">
        <v>928</v>
      </c>
      <c r="W680" s="140">
        <v>9</v>
      </c>
      <c r="X680" s="141"/>
      <c r="Y680" s="142"/>
      <c r="Z680" s="142"/>
      <c r="AA680" s="142" t="s">
        <v>266</v>
      </c>
    </row>
    <row r="681" spans="22:27" x14ac:dyDescent="0.2">
      <c r="V681" s="139" t="s">
        <v>929</v>
      </c>
      <c r="W681" s="140">
        <v>9</v>
      </c>
      <c r="X681" s="141"/>
      <c r="Y681" s="142"/>
      <c r="Z681" s="142"/>
      <c r="AA681" s="142" t="s">
        <v>266</v>
      </c>
    </row>
    <row r="682" spans="22:27" x14ac:dyDescent="0.2">
      <c r="V682" s="139" t="s">
        <v>930</v>
      </c>
      <c r="W682" s="140">
        <v>2</v>
      </c>
      <c r="X682" s="141"/>
      <c r="Y682" s="142"/>
      <c r="Z682" s="142"/>
      <c r="AA682" s="142" t="s">
        <v>266</v>
      </c>
    </row>
    <row r="683" spans="22:27" x14ac:dyDescent="0.2">
      <c r="V683" s="139" t="s">
        <v>931</v>
      </c>
      <c r="W683" s="140">
        <v>8</v>
      </c>
      <c r="X683" s="141"/>
      <c r="Y683" s="142" t="s">
        <v>122</v>
      </c>
      <c r="Z683" s="142"/>
      <c r="AA683" s="142" t="s">
        <v>283</v>
      </c>
    </row>
    <row r="684" spans="22:27" x14ac:dyDescent="0.2">
      <c r="V684" s="139" t="s">
        <v>932</v>
      </c>
      <c r="W684" s="140">
        <v>6</v>
      </c>
      <c r="X684" s="141"/>
      <c r="Y684" s="142"/>
      <c r="Z684" s="142"/>
      <c r="AA684" s="142" t="s">
        <v>266</v>
      </c>
    </row>
    <row r="685" spans="22:27" x14ac:dyDescent="0.2">
      <c r="V685" s="139" t="s">
        <v>933</v>
      </c>
      <c r="W685" s="140">
        <v>5</v>
      </c>
      <c r="X685" s="141"/>
      <c r="Y685" s="142"/>
      <c r="Z685" s="142"/>
      <c r="AA685" s="142" t="s">
        <v>266</v>
      </c>
    </row>
    <row r="686" spans="22:27" x14ac:dyDescent="0.2">
      <c r="V686" s="139" t="s">
        <v>934</v>
      </c>
      <c r="W686" s="145" t="s">
        <v>357</v>
      </c>
      <c r="X686" s="141" t="s">
        <v>122</v>
      </c>
      <c r="Y686" s="142"/>
      <c r="Z686" s="142"/>
      <c r="AA686" s="142" t="s">
        <v>277</v>
      </c>
    </row>
    <row r="687" spans="22:27" x14ac:dyDescent="0.2">
      <c r="V687" s="139" t="s">
        <v>935</v>
      </c>
      <c r="W687" s="140">
        <v>6</v>
      </c>
      <c r="X687" s="141" t="s">
        <v>122</v>
      </c>
      <c r="Y687" s="142"/>
      <c r="Z687" s="142"/>
      <c r="AA687" s="142" t="s">
        <v>277</v>
      </c>
    </row>
    <row r="688" spans="22:27" x14ac:dyDescent="0.2">
      <c r="V688" s="139" t="s">
        <v>936</v>
      </c>
      <c r="W688" s="140">
        <v>8</v>
      </c>
      <c r="X688" s="141"/>
      <c r="Y688" s="142"/>
      <c r="Z688" s="142"/>
      <c r="AA688" s="142" t="s">
        <v>266</v>
      </c>
    </row>
    <row r="689" spans="22:27" x14ac:dyDescent="0.2">
      <c r="V689" s="139" t="s">
        <v>937</v>
      </c>
      <c r="W689" s="140">
        <v>7</v>
      </c>
      <c r="X689" s="141"/>
      <c r="Y689" s="142"/>
      <c r="Z689" s="142"/>
      <c r="AA689" s="142" t="s">
        <v>266</v>
      </c>
    </row>
    <row r="690" spans="22:27" x14ac:dyDescent="0.2">
      <c r="V690" s="139" t="s">
        <v>938</v>
      </c>
      <c r="W690" s="140">
        <v>7</v>
      </c>
      <c r="X690" s="141"/>
      <c r="Y690" s="142"/>
      <c r="Z690" s="142"/>
      <c r="AA690" s="142" t="s">
        <v>266</v>
      </c>
    </row>
    <row r="691" spans="22:27" x14ac:dyDescent="0.2">
      <c r="V691" s="139" t="s">
        <v>939</v>
      </c>
      <c r="W691" s="140">
        <v>8</v>
      </c>
      <c r="X691" s="141"/>
      <c r="Y691" s="142"/>
      <c r="Z691" s="142"/>
      <c r="AA691" s="142" t="s">
        <v>266</v>
      </c>
    </row>
    <row r="692" spans="22:27" x14ac:dyDescent="0.2">
      <c r="V692" s="139" t="s">
        <v>940</v>
      </c>
      <c r="W692" s="140">
        <v>5</v>
      </c>
      <c r="X692" s="141"/>
      <c r="Y692" s="142"/>
      <c r="Z692" s="142"/>
      <c r="AA692" s="142" t="s">
        <v>266</v>
      </c>
    </row>
    <row r="693" spans="22:27" x14ac:dyDescent="0.2">
      <c r="V693" s="139" t="s">
        <v>941</v>
      </c>
      <c r="W693" s="140">
        <v>6</v>
      </c>
      <c r="X693" s="141"/>
      <c r="Y693" s="142"/>
      <c r="Z693" s="142"/>
      <c r="AA693" s="142" t="s">
        <v>266</v>
      </c>
    </row>
    <row r="694" spans="22:27" x14ac:dyDescent="0.2">
      <c r="V694" s="139" t="s">
        <v>942</v>
      </c>
      <c r="W694" s="140">
        <v>8</v>
      </c>
      <c r="X694" s="141"/>
      <c r="Y694" s="142"/>
      <c r="Z694" s="142"/>
      <c r="AA694" s="142" t="s">
        <v>266</v>
      </c>
    </row>
    <row r="695" spans="22:27" x14ac:dyDescent="0.2">
      <c r="V695" s="139" t="s">
        <v>943</v>
      </c>
      <c r="W695" s="140">
        <v>7</v>
      </c>
      <c r="X695" s="141"/>
      <c r="Y695" s="142"/>
      <c r="Z695" s="142"/>
      <c r="AA695" s="142" t="s">
        <v>266</v>
      </c>
    </row>
    <row r="696" spans="22:27" x14ac:dyDescent="0.2">
      <c r="V696" s="139" t="s">
        <v>944</v>
      </c>
      <c r="W696" s="140">
        <v>5</v>
      </c>
      <c r="X696" s="141" t="s">
        <v>122</v>
      </c>
      <c r="Y696" s="142"/>
      <c r="Z696" s="142"/>
      <c r="AA696" s="142" t="s">
        <v>277</v>
      </c>
    </row>
    <row r="697" spans="22:27" x14ac:dyDescent="0.2">
      <c r="V697" s="139" t="s">
        <v>945</v>
      </c>
      <c r="W697" s="140">
        <v>8</v>
      </c>
      <c r="X697" s="141"/>
      <c r="Y697" s="142"/>
      <c r="Z697" s="142"/>
      <c r="AA697" s="142" t="s">
        <v>266</v>
      </c>
    </row>
    <row r="698" spans="22:27" x14ac:dyDescent="0.2">
      <c r="V698" s="139" t="s">
        <v>946</v>
      </c>
      <c r="W698" s="140">
        <v>8</v>
      </c>
      <c r="X698" s="141"/>
      <c r="Y698" s="142"/>
      <c r="Z698" s="142"/>
      <c r="AA698" s="142" t="s">
        <v>266</v>
      </c>
    </row>
    <row r="699" spans="22:27" x14ac:dyDescent="0.2">
      <c r="V699" s="139" t="s">
        <v>947</v>
      </c>
      <c r="W699" s="140">
        <v>5</v>
      </c>
      <c r="X699" s="141" t="s">
        <v>122</v>
      </c>
      <c r="Y699" s="142"/>
      <c r="Z699" s="142"/>
      <c r="AA699" s="142" t="s">
        <v>277</v>
      </c>
    </row>
    <row r="700" spans="22:27" x14ac:dyDescent="0.2">
      <c r="V700" s="139" t="s">
        <v>948</v>
      </c>
      <c r="W700" s="140">
        <v>7</v>
      </c>
      <c r="X700" s="141" t="s">
        <v>122</v>
      </c>
      <c r="Y700" s="142"/>
      <c r="Z700" s="142" t="s">
        <v>122</v>
      </c>
      <c r="AA700" s="142" t="s">
        <v>271</v>
      </c>
    </row>
    <row r="701" spans="22:27" x14ac:dyDescent="0.2">
      <c r="V701" s="139" t="s">
        <v>949</v>
      </c>
      <c r="W701" s="140">
        <v>3</v>
      </c>
      <c r="X701" s="141"/>
      <c r="Y701" s="142"/>
      <c r="Z701" s="142"/>
      <c r="AA701" s="142" t="s">
        <v>266</v>
      </c>
    </row>
    <row r="702" spans="22:27" x14ac:dyDescent="0.2">
      <c r="V702" s="139" t="s">
        <v>950</v>
      </c>
      <c r="W702" s="140">
        <v>6</v>
      </c>
      <c r="X702" s="141"/>
      <c r="Y702" s="142"/>
      <c r="Z702" s="142"/>
      <c r="AA702" s="142" t="s">
        <v>266</v>
      </c>
    </row>
    <row r="703" spans="22:27" x14ac:dyDescent="0.2">
      <c r="V703" s="139" t="s">
        <v>951</v>
      </c>
      <c r="W703" s="140">
        <v>9</v>
      </c>
      <c r="X703" s="141"/>
      <c r="Y703" s="142"/>
      <c r="Z703" s="142"/>
      <c r="AA703" s="142" t="s">
        <v>266</v>
      </c>
    </row>
    <row r="704" spans="22:27" x14ac:dyDescent="0.2">
      <c r="V704" s="139" t="s">
        <v>952</v>
      </c>
      <c r="W704" s="140">
        <v>7</v>
      </c>
      <c r="X704" s="141" t="s">
        <v>122</v>
      </c>
      <c r="Y704" s="142"/>
      <c r="Z704" s="142"/>
      <c r="AA704" s="142" t="s">
        <v>277</v>
      </c>
    </row>
    <row r="705" spans="22:27" x14ac:dyDescent="0.2">
      <c r="V705" s="139" t="s">
        <v>953</v>
      </c>
      <c r="W705" s="140">
        <v>9</v>
      </c>
      <c r="X705" s="141"/>
      <c r="Y705" s="142"/>
      <c r="Z705" s="142"/>
      <c r="AA705" s="142" t="s">
        <v>266</v>
      </c>
    </row>
    <row r="706" spans="22:27" x14ac:dyDescent="0.2">
      <c r="V706" s="139" t="s">
        <v>954</v>
      </c>
      <c r="W706" s="140">
        <v>6</v>
      </c>
      <c r="X706" s="141"/>
      <c r="Y706" s="142"/>
      <c r="Z706" s="142"/>
      <c r="AA706" s="142" t="s">
        <v>266</v>
      </c>
    </row>
    <row r="707" spans="22:27" x14ac:dyDescent="0.2">
      <c r="V707" s="139" t="s">
        <v>955</v>
      </c>
      <c r="W707" s="140">
        <v>7</v>
      </c>
      <c r="X707" s="141"/>
      <c r="Y707" s="142"/>
      <c r="Z707" s="142"/>
      <c r="AA707" s="142" t="s">
        <v>266</v>
      </c>
    </row>
    <row r="708" spans="22:27" x14ac:dyDescent="0.2">
      <c r="V708" s="139" t="s">
        <v>956</v>
      </c>
      <c r="W708" s="140">
        <v>2</v>
      </c>
      <c r="X708" s="141"/>
      <c r="Y708" s="142"/>
      <c r="Z708" s="142"/>
      <c r="AA708" s="142" t="s">
        <v>266</v>
      </c>
    </row>
    <row r="709" spans="22:27" x14ac:dyDescent="0.2">
      <c r="V709" s="139" t="s">
        <v>957</v>
      </c>
      <c r="W709" s="143" t="s">
        <v>357</v>
      </c>
      <c r="X709" s="141"/>
      <c r="Y709" s="142" t="s">
        <v>122</v>
      </c>
      <c r="Z709" s="142"/>
      <c r="AA709" s="142" t="s">
        <v>283</v>
      </c>
    </row>
    <row r="710" spans="22:27" x14ac:dyDescent="0.2">
      <c r="V710" s="139" t="s">
        <v>958</v>
      </c>
      <c r="W710" s="140">
        <v>7</v>
      </c>
      <c r="X710" s="141"/>
      <c r="Y710" s="142" t="s">
        <v>122</v>
      </c>
      <c r="Z710" s="142"/>
      <c r="AA710" s="142" t="s">
        <v>283</v>
      </c>
    </row>
    <row r="711" spans="22:27" x14ac:dyDescent="0.2">
      <c r="V711" s="139" t="s">
        <v>959</v>
      </c>
      <c r="W711" s="140">
        <v>7</v>
      </c>
      <c r="X711" s="141"/>
      <c r="Y711" s="142"/>
      <c r="Z711" s="142"/>
      <c r="AA711" s="142" t="s">
        <v>266</v>
      </c>
    </row>
    <row r="712" spans="22:27" x14ac:dyDescent="0.2">
      <c r="V712" s="139" t="s">
        <v>960</v>
      </c>
      <c r="W712" s="140">
        <v>6</v>
      </c>
      <c r="X712" s="141"/>
      <c r="Y712" s="142"/>
      <c r="Z712" s="142"/>
      <c r="AA712" s="142" t="s">
        <v>266</v>
      </c>
    </row>
    <row r="713" spans="22:27" x14ac:dyDescent="0.2">
      <c r="V713" s="139" t="s">
        <v>961</v>
      </c>
      <c r="W713" s="140">
        <v>5</v>
      </c>
      <c r="X713" s="141"/>
      <c r="Y713" s="142"/>
      <c r="Z713" s="142"/>
      <c r="AA713" s="142" t="s">
        <v>266</v>
      </c>
    </row>
    <row r="714" spans="22:27" x14ac:dyDescent="0.2">
      <c r="V714" s="139" t="s">
        <v>962</v>
      </c>
      <c r="W714" s="140">
        <v>8</v>
      </c>
      <c r="X714" s="141"/>
      <c r="Y714" s="142"/>
      <c r="Z714" s="142"/>
      <c r="AA714" s="142" t="s">
        <v>266</v>
      </c>
    </row>
    <row r="715" spans="22:27" x14ac:dyDescent="0.2">
      <c r="V715" s="139" t="s">
        <v>963</v>
      </c>
      <c r="W715" s="140">
        <v>8</v>
      </c>
      <c r="X715" s="141"/>
      <c r="Y715" s="142" t="s">
        <v>122</v>
      </c>
      <c r="Z715" s="142"/>
      <c r="AA715" s="142" t="s">
        <v>283</v>
      </c>
    </row>
    <row r="716" spans="22:27" x14ac:dyDescent="0.2">
      <c r="V716" s="139" t="s">
        <v>964</v>
      </c>
      <c r="W716" s="140">
        <v>7</v>
      </c>
      <c r="X716" s="141"/>
      <c r="Y716" s="142"/>
      <c r="Z716" s="142"/>
      <c r="AA716" s="142" t="s">
        <v>266</v>
      </c>
    </row>
    <row r="717" spans="22:27" x14ac:dyDescent="0.2">
      <c r="V717" s="139" t="s">
        <v>965</v>
      </c>
      <c r="W717" s="140">
        <v>9</v>
      </c>
      <c r="X717" s="141" t="s">
        <v>122</v>
      </c>
      <c r="Y717" s="142"/>
      <c r="Z717" s="142" t="s">
        <v>122</v>
      </c>
      <c r="AA717" s="142" t="s">
        <v>271</v>
      </c>
    </row>
    <row r="718" spans="22:27" x14ac:dyDescent="0.2">
      <c r="V718" s="139" t="s">
        <v>966</v>
      </c>
      <c r="W718" s="140">
        <v>7</v>
      </c>
      <c r="X718" s="141"/>
      <c r="Y718" s="142"/>
      <c r="Z718" s="142"/>
      <c r="AA718" s="142" t="s">
        <v>266</v>
      </c>
    </row>
    <row r="719" spans="22:27" x14ac:dyDescent="0.2">
      <c r="V719" s="139" t="s">
        <v>967</v>
      </c>
      <c r="W719" s="140">
        <v>5</v>
      </c>
      <c r="X719" s="141" t="s">
        <v>122</v>
      </c>
      <c r="Y719" s="142"/>
      <c r="Z719" s="142"/>
      <c r="AA719" s="142" t="s">
        <v>277</v>
      </c>
    </row>
    <row r="720" spans="22:27" x14ac:dyDescent="0.2">
      <c r="V720" s="139" t="s">
        <v>968</v>
      </c>
      <c r="W720" s="140">
        <v>8</v>
      </c>
      <c r="X720" s="141"/>
      <c r="Y720" s="142"/>
      <c r="Z720" s="142"/>
      <c r="AA720" s="142" t="s">
        <v>266</v>
      </c>
    </row>
    <row r="721" spans="22:27" x14ac:dyDescent="0.2">
      <c r="V721" s="139" t="s">
        <v>969</v>
      </c>
      <c r="W721" s="140">
        <v>2</v>
      </c>
      <c r="X721" s="141"/>
      <c r="Y721" s="142"/>
      <c r="Z721" s="142"/>
      <c r="AA721" s="142" t="s">
        <v>266</v>
      </c>
    </row>
    <row r="722" spans="22:27" x14ac:dyDescent="0.2">
      <c r="V722" s="139" t="s">
        <v>970</v>
      </c>
      <c r="W722" s="140">
        <v>3</v>
      </c>
      <c r="X722" s="141"/>
      <c r="Y722" s="142"/>
      <c r="Z722" s="142"/>
      <c r="AA722" s="142" t="s">
        <v>266</v>
      </c>
    </row>
    <row r="723" spans="22:27" x14ac:dyDescent="0.2">
      <c r="V723" s="139" t="s">
        <v>971</v>
      </c>
      <c r="W723" s="140">
        <v>3</v>
      </c>
      <c r="X723" s="141"/>
      <c r="Y723" s="142" t="s">
        <v>122</v>
      </c>
      <c r="Z723" s="142"/>
      <c r="AA723" s="142" t="s">
        <v>283</v>
      </c>
    </row>
    <row r="724" spans="22:27" x14ac:dyDescent="0.2">
      <c r="V724" s="139" t="s">
        <v>972</v>
      </c>
      <c r="W724" s="140">
        <v>7</v>
      </c>
      <c r="X724" s="141" t="s">
        <v>122</v>
      </c>
      <c r="Y724" s="142"/>
      <c r="Z724" s="142"/>
      <c r="AA724" s="142" t="s">
        <v>277</v>
      </c>
    </row>
    <row r="725" spans="22:27" x14ac:dyDescent="0.2">
      <c r="V725" s="139" t="s">
        <v>973</v>
      </c>
      <c r="W725" s="140">
        <v>2</v>
      </c>
      <c r="X725" s="141"/>
      <c r="Y725" s="142"/>
      <c r="Z725" s="142"/>
      <c r="AA725" s="142" t="s">
        <v>266</v>
      </c>
    </row>
    <row r="726" spans="22:27" x14ac:dyDescent="0.2">
      <c r="V726" s="139" t="s">
        <v>974</v>
      </c>
      <c r="W726" s="140">
        <v>9</v>
      </c>
      <c r="X726" s="141"/>
      <c r="Y726" s="142"/>
      <c r="Z726" s="142"/>
      <c r="AA726" s="142" t="s">
        <v>266</v>
      </c>
    </row>
    <row r="727" spans="22:27" x14ac:dyDescent="0.2">
      <c r="V727" s="139" t="s">
        <v>975</v>
      </c>
      <c r="W727" s="140">
        <v>3</v>
      </c>
      <c r="X727" s="141" t="s">
        <v>122</v>
      </c>
      <c r="Y727" s="142"/>
      <c r="Z727" s="142"/>
      <c r="AA727" s="142" t="s">
        <v>277</v>
      </c>
    </row>
    <row r="728" spans="22:27" x14ac:dyDescent="0.2">
      <c r="V728" s="139" t="s">
        <v>976</v>
      </c>
      <c r="W728" s="140">
        <v>6</v>
      </c>
      <c r="X728" s="141"/>
      <c r="Y728" s="142"/>
      <c r="Z728" s="142"/>
      <c r="AA728" s="142" t="s">
        <v>266</v>
      </c>
    </row>
    <row r="729" spans="22:27" x14ac:dyDescent="0.2">
      <c r="V729" s="139" t="s">
        <v>977</v>
      </c>
      <c r="W729" s="140">
        <v>5</v>
      </c>
      <c r="X729" s="141" t="s">
        <v>122</v>
      </c>
      <c r="Y729" s="142"/>
      <c r="Z729" s="142"/>
      <c r="AA729" s="142" t="s">
        <v>277</v>
      </c>
    </row>
    <row r="730" spans="22:27" x14ac:dyDescent="0.2">
      <c r="V730" s="139" t="s">
        <v>978</v>
      </c>
      <c r="W730" s="140">
        <v>8</v>
      </c>
      <c r="X730" s="141" t="s">
        <v>122</v>
      </c>
      <c r="Y730" s="142"/>
      <c r="Z730" s="142"/>
      <c r="AA730" s="142" t="s">
        <v>277</v>
      </c>
    </row>
    <row r="731" spans="22:27" x14ac:dyDescent="0.2">
      <c r="V731" s="139" t="s">
        <v>979</v>
      </c>
      <c r="W731" s="140">
        <v>7</v>
      </c>
      <c r="X731" s="141" t="s">
        <v>122</v>
      </c>
      <c r="Y731" s="142"/>
      <c r="Z731" s="142"/>
      <c r="AA731" s="142" t="s">
        <v>277</v>
      </c>
    </row>
    <row r="732" spans="22:27" x14ac:dyDescent="0.2">
      <c r="V732" s="139" t="s">
        <v>980</v>
      </c>
      <c r="W732" s="140">
        <v>9</v>
      </c>
      <c r="X732" s="141"/>
      <c r="Y732" s="142"/>
      <c r="Z732" s="142"/>
      <c r="AA732" s="142" t="s">
        <v>266</v>
      </c>
    </row>
    <row r="733" spans="22:27" x14ac:dyDescent="0.2">
      <c r="V733" s="139" t="s">
        <v>981</v>
      </c>
      <c r="W733" s="140">
        <v>6</v>
      </c>
      <c r="X733" s="141" t="s">
        <v>122</v>
      </c>
      <c r="Y733" s="142"/>
      <c r="Z733" s="142"/>
      <c r="AA733" s="142" t="s">
        <v>277</v>
      </c>
    </row>
    <row r="734" spans="22:27" x14ac:dyDescent="0.2">
      <c r="V734" s="139" t="s">
        <v>982</v>
      </c>
      <c r="W734" s="140">
        <v>5</v>
      </c>
      <c r="X734" s="141"/>
      <c r="Y734" s="142"/>
      <c r="Z734" s="142"/>
      <c r="AA734" s="142" t="s">
        <v>266</v>
      </c>
    </row>
    <row r="735" spans="22:27" x14ac:dyDescent="0.2">
      <c r="V735" s="139" t="s">
        <v>983</v>
      </c>
      <c r="W735" s="140">
        <v>5</v>
      </c>
      <c r="X735" s="141"/>
      <c r="Y735" s="142"/>
      <c r="Z735" s="142"/>
      <c r="AA735" s="142" t="s">
        <v>266</v>
      </c>
    </row>
    <row r="736" spans="22:27" x14ac:dyDescent="0.2">
      <c r="V736" s="139" t="s">
        <v>984</v>
      </c>
      <c r="W736" s="140">
        <v>9</v>
      </c>
      <c r="X736" s="141"/>
      <c r="Y736" s="142"/>
      <c r="Z736" s="142"/>
      <c r="AA736" s="142" t="s">
        <v>266</v>
      </c>
    </row>
    <row r="737" spans="22:27" x14ac:dyDescent="0.2">
      <c r="V737" s="139" t="s">
        <v>985</v>
      </c>
      <c r="W737" s="140">
        <v>9</v>
      </c>
      <c r="X737" s="141"/>
      <c r="Y737" s="142"/>
      <c r="Z737" s="142"/>
      <c r="AA737" s="142" t="s">
        <v>266</v>
      </c>
    </row>
    <row r="738" spans="22:27" x14ac:dyDescent="0.2">
      <c r="V738" s="139" t="s">
        <v>986</v>
      </c>
      <c r="W738" s="140">
        <v>4</v>
      </c>
      <c r="X738" s="141"/>
      <c r="Y738" s="142"/>
      <c r="Z738" s="142"/>
      <c r="AA738" s="142" t="s">
        <v>266</v>
      </c>
    </row>
    <row r="739" spans="22:27" x14ac:dyDescent="0.2">
      <c r="V739" s="139" t="s">
        <v>987</v>
      </c>
      <c r="W739" s="140">
        <v>2</v>
      </c>
      <c r="X739" s="141"/>
      <c r="Y739" s="142"/>
      <c r="Z739" s="142"/>
      <c r="AA739" s="142" t="s">
        <v>266</v>
      </c>
    </row>
    <row r="740" spans="22:27" x14ac:dyDescent="0.2">
      <c r="V740" s="139" t="s">
        <v>988</v>
      </c>
      <c r="W740" s="140">
        <v>8</v>
      </c>
      <c r="X740" s="141"/>
      <c r="Y740" s="142"/>
      <c r="Z740" s="142"/>
      <c r="AA740" s="142" t="s">
        <v>266</v>
      </c>
    </row>
    <row r="741" spans="22:27" x14ac:dyDescent="0.2">
      <c r="V741" s="139" t="s">
        <v>989</v>
      </c>
      <c r="W741" s="140">
        <v>7</v>
      </c>
      <c r="X741" s="141"/>
      <c r="Y741" s="142"/>
      <c r="Z741" s="142"/>
      <c r="AA741" s="142" t="s">
        <v>266</v>
      </c>
    </row>
    <row r="742" spans="22:27" x14ac:dyDescent="0.2">
      <c r="V742" s="139" t="s">
        <v>990</v>
      </c>
      <c r="W742" s="140">
        <v>3</v>
      </c>
      <c r="X742" s="141"/>
      <c r="Y742" s="142"/>
      <c r="Z742" s="142"/>
      <c r="AA742" s="142" t="s">
        <v>266</v>
      </c>
    </row>
    <row r="743" spans="22:27" x14ac:dyDescent="0.2">
      <c r="V743" s="139" t="s">
        <v>991</v>
      </c>
      <c r="W743" s="140">
        <v>8</v>
      </c>
      <c r="X743" s="141"/>
      <c r="Y743" s="142"/>
      <c r="Z743" s="142"/>
      <c r="AA743" s="142" t="s">
        <v>266</v>
      </c>
    </row>
    <row r="744" spans="22:27" x14ac:dyDescent="0.2">
      <c r="V744" s="139" t="s">
        <v>992</v>
      </c>
      <c r="W744" s="140">
        <v>6</v>
      </c>
      <c r="X744" s="141"/>
      <c r="Y744" s="142"/>
      <c r="Z744" s="142"/>
      <c r="AA744" s="142" t="s">
        <v>266</v>
      </c>
    </row>
    <row r="745" spans="22:27" x14ac:dyDescent="0.2">
      <c r="V745" s="139" t="s">
        <v>993</v>
      </c>
      <c r="W745" s="140">
        <v>6</v>
      </c>
      <c r="X745" s="141"/>
      <c r="Y745" s="142"/>
      <c r="Z745" s="142"/>
      <c r="AA745" s="142" t="s">
        <v>266</v>
      </c>
    </row>
    <row r="746" spans="22:27" x14ac:dyDescent="0.2">
      <c r="V746" s="139" t="s">
        <v>994</v>
      </c>
      <c r="W746" s="140">
        <v>6</v>
      </c>
      <c r="X746" s="141"/>
      <c r="Y746" s="142"/>
      <c r="Z746" s="142"/>
      <c r="AA746" s="142" t="s">
        <v>266</v>
      </c>
    </row>
    <row r="747" spans="22:27" x14ac:dyDescent="0.2">
      <c r="V747" s="139" t="s">
        <v>210</v>
      </c>
      <c r="W747" s="140">
        <v>3</v>
      </c>
      <c r="X747" s="141"/>
      <c r="Y747" s="142" t="s">
        <v>122</v>
      </c>
      <c r="Z747" s="142"/>
      <c r="AA747" s="142" t="s">
        <v>283</v>
      </c>
    </row>
    <row r="748" spans="22:27" x14ac:dyDescent="0.2">
      <c r="V748" s="139" t="s">
        <v>995</v>
      </c>
      <c r="W748" s="140">
        <v>6</v>
      </c>
      <c r="X748" s="141" t="s">
        <v>122</v>
      </c>
      <c r="Y748" s="142"/>
      <c r="Z748" s="142"/>
      <c r="AA748" s="142" t="s">
        <v>277</v>
      </c>
    </row>
    <row r="749" spans="22:27" x14ac:dyDescent="0.2">
      <c r="V749" s="139" t="s">
        <v>996</v>
      </c>
      <c r="W749" s="140">
        <v>6</v>
      </c>
      <c r="X749" s="141" t="s">
        <v>122</v>
      </c>
      <c r="Y749" s="142"/>
      <c r="Z749" s="142"/>
      <c r="AA749" s="142" t="s">
        <v>266</v>
      </c>
    </row>
    <row r="750" spans="22:27" x14ac:dyDescent="0.2">
      <c r="V750" s="139" t="s">
        <v>997</v>
      </c>
      <c r="W750" s="140">
        <v>1</v>
      </c>
      <c r="X750" s="141"/>
      <c r="Y750" s="142"/>
      <c r="Z750" s="142"/>
      <c r="AA750" s="142" t="s">
        <v>266</v>
      </c>
    </row>
    <row r="751" spans="22:27" x14ac:dyDescent="0.2">
      <c r="V751" s="139" t="s">
        <v>998</v>
      </c>
      <c r="W751" s="140">
        <v>9</v>
      </c>
      <c r="X751" s="141"/>
      <c r="Y751" s="142"/>
      <c r="Z751" s="142"/>
      <c r="AA751" s="142" t="s">
        <v>266</v>
      </c>
    </row>
    <row r="752" spans="22:27" x14ac:dyDescent="0.2">
      <c r="V752" s="139" t="s">
        <v>999</v>
      </c>
      <c r="W752" s="140">
        <v>3</v>
      </c>
      <c r="X752" s="141"/>
      <c r="Y752" s="142"/>
      <c r="Z752" s="142"/>
      <c r="AA752" s="142" t="s">
        <v>266</v>
      </c>
    </row>
    <row r="753" spans="22:27" x14ac:dyDescent="0.2">
      <c r="V753" s="139" t="s">
        <v>1000</v>
      </c>
      <c r="W753" s="140">
        <v>5</v>
      </c>
      <c r="X753" s="141"/>
      <c r="Y753" s="142"/>
      <c r="Z753" s="142"/>
      <c r="AA753" s="142" t="s">
        <v>266</v>
      </c>
    </row>
    <row r="754" spans="22:27" x14ac:dyDescent="0.2">
      <c r="V754" s="139" t="s">
        <v>1001</v>
      </c>
      <c r="W754" s="140">
        <v>5</v>
      </c>
      <c r="X754" s="141"/>
      <c r="Y754" s="142"/>
      <c r="Z754" s="142"/>
      <c r="AA754" s="142" t="s">
        <v>266</v>
      </c>
    </row>
    <row r="755" spans="22:27" x14ac:dyDescent="0.2">
      <c r="V755" s="139" t="s">
        <v>1002</v>
      </c>
      <c r="W755" s="140">
        <v>6</v>
      </c>
      <c r="X755" s="141"/>
      <c r="Y755" s="142"/>
      <c r="Z755" s="142"/>
      <c r="AA755" s="142" t="s">
        <v>266</v>
      </c>
    </row>
    <row r="756" spans="22:27" x14ac:dyDescent="0.2">
      <c r="V756" s="139" t="s">
        <v>1003</v>
      </c>
      <c r="W756" s="140">
        <v>8</v>
      </c>
      <c r="X756" s="141" t="s">
        <v>122</v>
      </c>
      <c r="Y756" s="142"/>
      <c r="Z756" s="142"/>
      <c r="AA756" s="142" t="s">
        <v>277</v>
      </c>
    </row>
    <row r="757" spans="22:27" x14ac:dyDescent="0.2">
      <c r="V757" s="139" t="s">
        <v>1004</v>
      </c>
      <c r="W757" s="140">
        <v>8</v>
      </c>
      <c r="X757" s="141"/>
      <c r="Y757" s="142"/>
      <c r="Z757" s="142"/>
      <c r="AA757" s="142" t="s">
        <v>266</v>
      </c>
    </row>
    <row r="758" spans="22:27" x14ac:dyDescent="0.2">
      <c r="V758" s="139" t="s">
        <v>1005</v>
      </c>
      <c r="W758" s="140">
        <v>7</v>
      </c>
      <c r="X758" s="141"/>
      <c r="Y758" s="142"/>
      <c r="Z758" s="142"/>
      <c r="AA758" s="142" t="s">
        <v>266</v>
      </c>
    </row>
    <row r="759" spans="22:27" x14ac:dyDescent="0.2">
      <c r="V759" s="139" t="s">
        <v>1006</v>
      </c>
      <c r="W759" s="140">
        <v>6</v>
      </c>
      <c r="X759" s="141"/>
      <c r="Y759" s="142"/>
      <c r="Z759" s="142"/>
      <c r="AA759" s="142" t="s">
        <v>266</v>
      </c>
    </row>
    <row r="760" spans="22:27" x14ac:dyDescent="0.2">
      <c r="V760" s="139" t="s">
        <v>1007</v>
      </c>
      <c r="W760" s="140">
        <v>3</v>
      </c>
      <c r="X760" s="141" t="s">
        <v>122</v>
      </c>
      <c r="Y760" s="142"/>
      <c r="Z760" s="142"/>
      <c r="AA760" s="142" t="s">
        <v>277</v>
      </c>
    </row>
    <row r="761" spans="22:27" x14ac:dyDescent="0.2">
      <c r="V761" s="139" t="s">
        <v>1008</v>
      </c>
      <c r="W761" s="140">
        <v>8</v>
      </c>
      <c r="X761" s="141"/>
      <c r="Y761" s="142"/>
      <c r="Z761" s="142"/>
      <c r="AA761" s="142" t="s">
        <v>266</v>
      </c>
    </row>
    <row r="762" spans="22:27" x14ac:dyDescent="0.2">
      <c r="V762" s="139" t="s">
        <v>1009</v>
      </c>
      <c r="W762" s="140">
        <v>4</v>
      </c>
      <c r="X762" s="141"/>
      <c r="Y762" s="142"/>
      <c r="Z762" s="142"/>
      <c r="AA762" s="142" t="s">
        <v>266</v>
      </c>
    </row>
    <row r="763" spans="22:27" x14ac:dyDescent="0.2">
      <c r="V763" s="139" t="s">
        <v>207</v>
      </c>
      <c r="W763" s="140">
        <v>6</v>
      </c>
      <c r="X763" s="141" t="s">
        <v>122</v>
      </c>
      <c r="Y763" s="142"/>
      <c r="Z763" s="142"/>
      <c r="AA763" s="142" t="s">
        <v>266</v>
      </c>
    </row>
    <row r="764" spans="22:27" x14ac:dyDescent="0.2">
      <c r="V764" s="139" t="s">
        <v>1010</v>
      </c>
      <c r="W764" s="140">
        <v>9</v>
      </c>
      <c r="X764" s="141"/>
      <c r="Y764" s="142"/>
      <c r="Z764" s="142"/>
      <c r="AA764" s="142" t="s">
        <v>266</v>
      </c>
    </row>
    <row r="765" spans="22:27" x14ac:dyDescent="0.2">
      <c r="V765" s="139" t="s">
        <v>1011</v>
      </c>
      <c r="W765" s="140">
        <v>7</v>
      </c>
      <c r="X765" s="141" t="s">
        <v>122</v>
      </c>
      <c r="Y765" s="142"/>
      <c r="Z765" s="142"/>
      <c r="AA765" s="142" t="s">
        <v>277</v>
      </c>
    </row>
    <row r="766" spans="22:27" x14ac:dyDescent="0.2">
      <c r="V766" s="139" t="s">
        <v>1012</v>
      </c>
      <c r="W766" s="140">
        <v>3</v>
      </c>
      <c r="X766" s="141"/>
      <c r="Y766" s="142"/>
      <c r="Z766" s="142"/>
      <c r="AA766" s="142" t="s">
        <v>266</v>
      </c>
    </row>
    <row r="767" spans="22:27" x14ac:dyDescent="0.2">
      <c r="V767" s="139" t="s">
        <v>1013</v>
      </c>
      <c r="W767" s="140">
        <v>5</v>
      </c>
      <c r="X767" s="141"/>
      <c r="Y767" s="142"/>
      <c r="Z767" s="142"/>
      <c r="AA767" s="142" t="s">
        <v>266</v>
      </c>
    </row>
    <row r="768" spans="22:27" x14ac:dyDescent="0.2">
      <c r="V768" s="139" t="s">
        <v>1014</v>
      </c>
      <c r="W768" s="140">
        <v>5</v>
      </c>
      <c r="X768" s="141"/>
      <c r="Y768" s="142"/>
      <c r="Z768" s="142"/>
      <c r="AA768" s="142" t="s">
        <v>266</v>
      </c>
    </row>
    <row r="769" spans="22:27" x14ac:dyDescent="0.2">
      <c r="V769" s="139" t="s">
        <v>1015</v>
      </c>
      <c r="W769" s="140">
        <v>7</v>
      </c>
      <c r="X769" s="141" t="s">
        <v>122</v>
      </c>
      <c r="Y769" s="142"/>
      <c r="Z769" s="142"/>
      <c r="AA769" s="142" t="s">
        <v>277</v>
      </c>
    </row>
    <row r="770" spans="22:27" x14ac:dyDescent="0.2">
      <c r="V770" s="139" t="s">
        <v>1016</v>
      </c>
      <c r="W770" s="140">
        <v>6</v>
      </c>
      <c r="X770" s="141" t="s">
        <v>122</v>
      </c>
      <c r="Y770" s="142"/>
      <c r="Z770" s="142"/>
      <c r="AA770" s="142" t="s">
        <v>277</v>
      </c>
    </row>
    <row r="771" spans="22:27" x14ac:dyDescent="0.2">
      <c r="V771" s="139" t="s">
        <v>1017</v>
      </c>
      <c r="W771" s="140">
        <v>1</v>
      </c>
      <c r="X771" s="141"/>
      <c r="Y771" s="142"/>
      <c r="Z771" s="142"/>
      <c r="AA771" s="142" t="s">
        <v>266</v>
      </c>
    </row>
    <row r="772" spans="22:27" x14ac:dyDescent="0.2">
      <c r="V772" s="139" t="s">
        <v>1018</v>
      </c>
      <c r="W772" s="140">
        <v>8</v>
      </c>
      <c r="X772" s="141"/>
      <c r="Y772" s="142"/>
      <c r="Z772" s="142"/>
      <c r="AA772" s="142" t="s">
        <v>266</v>
      </c>
    </row>
    <row r="773" spans="22:27" x14ac:dyDescent="0.2">
      <c r="V773" s="139" t="s">
        <v>1019</v>
      </c>
      <c r="W773" s="140">
        <v>2</v>
      </c>
      <c r="X773" s="141"/>
      <c r="Y773" s="142"/>
      <c r="Z773" s="142"/>
      <c r="AA773" s="142" t="s">
        <v>266</v>
      </c>
    </row>
    <row r="774" spans="22:27" x14ac:dyDescent="0.2">
      <c r="V774" s="139" t="s">
        <v>1020</v>
      </c>
      <c r="W774" s="140">
        <v>8</v>
      </c>
      <c r="X774" s="141"/>
      <c r="Y774" s="142"/>
      <c r="Z774" s="142"/>
      <c r="AA774" s="142" t="s">
        <v>266</v>
      </c>
    </row>
    <row r="775" spans="22:27" x14ac:dyDescent="0.2">
      <c r="V775" s="139" t="s">
        <v>1021</v>
      </c>
      <c r="W775" s="140">
        <v>5</v>
      </c>
      <c r="X775" s="141"/>
      <c r="Y775" s="142"/>
      <c r="Z775" s="142"/>
      <c r="AA775" s="142" t="s">
        <v>266</v>
      </c>
    </row>
    <row r="776" spans="22:27" x14ac:dyDescent="0.2">
      <c r="V776" s="139" t="s">
        <v>1022</v>
      </c>
      <c r="W776" s="140">
        <v>3</v>
      </c>
      <c r="X776" s="141"/>
      <c r="Y776" s="142"/>
      <c r="Z776" s="142"/>
      <c r="AA776" s="142" t="s">
        <v>266</v>
      </c>
    </row>
    <row r="777" spans="22:27" x14ac:dyDescent="0.2">
      <c r="V777" s="139" t="s">
        <v>1023</v>
      </c>
      <c r="W777" s="140">
        <v>6</v>
      </c>
      <c r="X777" s="141"/>
      <c r="Y777" s="142"/>
      <c r="Z777" s="142"/>
      <c r="AA777" s="142" t="s">
        <v>266</v>
      </c>
    </row>
    <row r="778" spans="22:27" x14ac:dyDescent="0.2">
      <c r="V778" s="139" t="s">
        <v>1024</v>
      </c>
      <c r="W778" s="140">
        <v>8</v>
      </c>
      <c r="X778" s="141"/>
      <c r="Y778" s="142"/>
      <c r="Z778" s="142"/>
      <c r="AA778" s="142" t="s">
        <v>266</v>
      </c>
    </row>
    <row r="779" spans="22:27" x14ac:dyDescent="0.2">
      <c r="V779" s="139" t="s">
        <v>1025</v>
      </c>
      <c r="W779" s="140">
        <v>8</v>
      </c>
      <c r="X779" s="141" t="s">
        <v>122</v>
      </c>
      <c r="Y779" s="142"/>
      <c r="Z779" s="142"/>
      <c r="AA779" s="142" t="s">
        <v>277</v>
      </c>
    </row>
    <row r="780" spans="22:27" x14ac:dyDescent="0.2">
      <c r="V780" s="139" t="s">
        <v>1026</v>
      </c>
      <c r="W780" s="140">
        <v>8</v>
      </c>
      <c r="X780" s="141"/>
      <c r="Y780" s="142"/>
      <c r="Z780" s="142"/>
      <c r="AA780" s="142" t="s">
        <v>266</v>
      </c>
    </row>
    <row r="781" spans="22:27" x14ac:dyDescent="0.2">
      <c r="V781" s="139" t="s">
        <v>1027</v>
      </c>
      <c r="W781" s="140">
        <v>5</v>
      </c>
      <c r="X781" s="141" t="s">
        <v>122</v>
      </c>
      <c r="Y781" s="142"/>
      <c r="Z781" s="142"/>
      <c r="AA781" s="142" t="s">
        <v>277</v>
      </c>
    </row>
    <row r="782" spans="22:27" x14ac:dyDescent="0.2">
      <c r="V782" s="139" t="s">
        <v>1028</v>
      </c>
      <c r="W782" s="140">
        <v>3</v>
      </c>
      <c r="X782" s="141"/>
      <c r="Y782" s="142" t="s">
        <v>122</v>
      </c>
      <c r="Z782" s="142"/>
      <c r="AA782" s="142" t="s">
        <v>283</v>
      </c>
    </row>
    <row r="783" spans="22:27" x14ac:dyDescent="0.2">
      <c r="V783" s="139" t="s">
        <v>1029</v>
      </c>
      <c r="W783" s="140">
        <v>5</v>
      </c>
      <c r="X783" s="141"/>
      <c r="Y783" s="142" t="s">
        <v>122</v>
      </c>
      <c r="Z783" s="142"/>
      <c r="AA783" s="142" t="s">
        <v>283</v>
      </c>
    </row>
    <row r="784" spans="22:27" x14ac:dyDescent="0.2">
      <c r="V784" s="139" t="s">
        <v>1030</v>
      </c>
      <c r="W784" s="140">
        <v>4</v>
      </c>
      <c r="X784" s="141" t="s">
        <v>122</v>
      </c>
      <c r="Y784" s="142"/>
      <c r="Z784" s="142"/>
      <c r="AA784" s="142" t="s">
        <v>277</v>
      </c>
    </row>
    <row r="785" spans="22:27" x14ac:dyDescent="0.2">
      <c r="V785" s="139" t="s">
        <v>1031</v>
      </c>
      <c r="W785" s="140">
        <v>7</v>
      </c>
      <c r="X785" s="141"/>
      <c r="Y785" s="142"/>
      <c r="Z785" s="142"/>
      <c r="AA785" s="142" t="s">
        <v>266</v>
      </c>
    </row>
    <row r="786" spans="22:27" x14ac:dyDescent="0.2">
      <c r="V786" s="139" t="s">
        <v>1032</v>
      </c>
      <c r="W786" s="140">
        <v>8</v>
      </c>
      <c r="X786" s="141"/>
      <c r="Y786" s="142"/>
      <c r="Z786" s="142"/>
      <c r="AA786" s="142" t="s">
        <v>266</v>
      </c>
    </row>
    <row r="787" spans="22:27" x14ac:dyDescent="0.2">
      <c r="V787" s="139" t="s">
        <v>1033</v>
      </c>
      <c r="W787" s="143" t="s">
        <v>357</v>
      </c>
      <c r="X787" s="141"/>
      <c r="Y787" s="142" t="s">
        <v>122</v>
      </c>
      <c r="Z787" s="142"/>
      <c r="AA787" s="142" t="s">
        <v>266</v>
      </c>
    </row>
    <row r="788" spans="22:27" x14ac:dyDescent="0.2">
      <c r="V788" s="139" t="s">
        <v>1034</v>
      </c>
      <c r="W788" s="143" t="s">
        <v>357</v>
      </c>
      <c r="X788" s="141"/>
      <c r="Y788" s="142"/>
      <c r="Z788" s="142"/>
      <c r="AA788" s="142" t="s">
        <v>266</v>
      </c>
    </row>
    <row r="789" spans="22:27" x14ac:dyDescent="0.2">
      <c r="V789" s="139" t="s">
        <v>1035</v>
      </c>
      <c r="W789" s="140">
        <v>8</v>
      </c>
      <c r="X789" s="141"/>
      <c r="Y789" s="142"/>
      <c r="Z789" s="142"/>
      <c r="AA789" s="142" t="s">
        <v>266</v>
      </c>
    </row>
    <row r="790" spans="22:27" x14ac:dyDescent="0.2">
      <c r="V790" s="139" t="s">
        <v>1036</v>
      </c>
      <c r="W790" s="140">
        <v>7</v>
      </c>
      <c r="X790" s="141"/>
      <c r="Y790" s="142"/>
      <c r="Z790" s="142"/>
      <c r="AA790" s="142" t="s">
        <v>266</v>
      </c>
    </row>
    <row r="791" spans="22:27" x14ac:dyDescent="0.2">
      <c r="V791" s="139" t="s">
        <v>1037</v>
      </c>
      <c r="W791" s="140">
        <v>8</v>
      </c>
      <c r="X791" s="141" t="s">
        <v>122</v>
      </c>
      <c r="Y791" s="142"/>
      <c r="Z791" s="142"/>
      <c r="AA791" s="142" t="s">
        <v>277</v>
      </c>
    </row>
    <row r="792" spans="22:27" x14ac:dyDescent="0.2">
      <c r="V792" s="139" t="s">
        <v>1038</v>
      </c>
      <c r="W792" s="140">
        <v>8</v>
      </c>
      <c r="X792" s="141"/>
      <c r="Y792" s="142"/>
      <c r="Z792" s="142"/>
      <c r="AA792" s="142" t="s">
        <v>266</v>
      </c>
    </row>
    <row r="793" spans="22:27" x14ac:dyDescent="0.2">
      <c r="V793" s="139" t="s">
        <v>1039</v>
      </c>
      <c r="W793" s="140">
        <v>7</v>
      </c>
      <c r="X793" s="141" t="s">
        <v>122</v>
      </c>
      <c r="Y793" s="142"/>
      <c r="Z793" s="142"/>
      <c r="AA793" s="142" t="s">
        <v>277</v>
      </c>
    </row>
    <row r="794" spans="22:27" x14ac:dyDescent="0.2">
      <c r="V794" s="139" t="s">
        <v>1040</v>
      </c>
      <c r="W794" s="140">
        <v>5</v>
      </c>
      <c r="X794" s="141"/>
      <c r="Y794" s="142"/>
      <c r="Z794" s="142"/>
      <c r="AA794" s="142" t="s">
        <v>266</v>
      </c>
    </row>
    <row r="795" spans="22:27" x14ac:dyDescent="0.2">
      <c r="V795" s="139" t="s">
        <v>1041</v>
      </c>
      <c r="W795" s="140">
        <v>5</v>
      </c>
      <c r="X795" s="141"/>
      <c r="Y795" s="142" t="s">
        <v>122</v>
      </c>
      <c r="Z795" s="142"/>
      <c r="AA795" s="142" t="s">
        <v>283</v>
      </c>
    </row>
    <row r="796" spans="22:27" x14ac:dyDescent="0.2">
      <c r="V796" s="139" t="s">
        <v>1042</v>
      </c>
      <c r="W796" s="140">
        <v>4</v>
      </c>
      <c r="X796" s="141"/>
      <c r="Y796" s="142" t="s">
        <v>122</v>
      </c>
      <c r="Z796" s="142"/>
      <c r="AA796" s="142" t="s">
        <v>283</v>
      </c>
    </row>
    <row r="797" spans="22:27" x14ac:dyDescent="0.2">
      <c r="V797" s="139" t="s">
        <v>1043</v>
      </c>
      <c r="W797" s="140">
        <v>7</v>
      </c>
      <c r="X797" s="141"/>
      <c r="Y797" s="142"/>
      <c r="Z797" s="142"/>
      <c r="AA797" s="142" t="s">
        <v>266</v>
      </c>
    </row>
    <row r="798" spans="22:27" x14ac:dyDescent="0.2">
      <c r="V798" s="139" t="s">
        <v>1044</v>
      </c>
      <c r="W798" s="140">
        <v>9</v>
      </c>
      <c r="X798" s="141"/>
      <c r="Y798" s="142"/>
      <c r="Z798" s="142"/>
      <c r="AA798" s="142" t="s">
        <v>266</v>
      </c>
    </row>
    <row r="799" spans="22:27" x14ac:dyDescent="0.2">
      <c r="V799" s="139" t="s">
        <v>1045</v>
      </c>
      <c r="W799" s="140">
        <v>2</v>
      </c>
      <c r="X799" s="141"/>
      <c r="Y799" s="142"/>
      <c r="Z799" s="142"/>
      <c r="AA799" s="142" t="s">
        <v>266</v>
      </c>
    </row>
    <row r="800" spans="22:27" x14ac:dyDescent="0.2">
      <c r="V800" s="139" t="s">
        <v>1046</v>
      </c>
      <c r="W800" s="140">
        <v>2</v>
      </c>
      <c r="X800" s="141"/>
      <c r="Y800" s="142"/>
      <c r="Z800" s="142"/>
      <c r="AA800" s="142" t="s">
        <v>266</v>
      </c>
    </row>
    <row r="801" spans="22:27" x14ac:dyDescent="0.2">
      <c r="V801" s="139" t="s">
        <v>1047</v>
      </c>
      <c r="W801" s="140">
        <v>8</v>
      </c>
      <c r="X801" s="141"/>
      <c r="Y801" s="142"/>
      <c r="Z801" s="142"/>
      <c r="AA801" s="142" t="s">
        <v>266</v>
      </c>
    </row>
    <row r="802" spans="22:27" x14ac:dyDescent="0.2">
      <c r="V802" s="139" t="s">
        <v>1048</v>
      </c>
      <c r="W802" s="140">
        <v>9</v>
      </c>
      <c r="X802" s="141"/>
      <c r="Y802" s="142"/>
      <c r="Z802" s="142"/>
      <c r="AA802" s="142" t="s">
        <v>266</v>
      </c>
    </row>
    <row r="803" spans="22:27" x14ac:dyDescent="0.2">
      <c r="V803" s="139" t="s">
        <v>1049</v>
      </c>
      <c r="W803" s="140">
        <v>8</v>
      </c>
      <c r="X803" s="141"/>
      <c r="Y803" s="142"/>
      <c r="Z803" s="142"/>
      <c r="AA803" s="142" t="s">
        <v>266</v>
      </c>
    </row>
    <row r="804" spans="22:27" x14ac:dyDescent="0.2">
      <c r="V804" s="139" t="s">
        <v>1050</v>
      </c>
      <c r="W804" s="140">
        <v>3</v>
      </c>
      <c r="X804" s="141"/>
      <c r="Y804" s="142" t="s">
        <v>122</v>
      </c>
      <c r="Z804" s="142"/>
      <c r="AA804" s="142" t="s">
        <v>283</v>
      </c>
    </row>
    <row r="805" spans="22:27" x14ac:dyDescent="0.2">
      <c r="V805" s="139" t="s">
        <v>1051</v>
      </c>
      <c r="W805" s="140">
        <v>8</v>
      </c>
      <c r="X805" s="141" t="s">
        <v>122</v>
      </c>
      <c r="Y805" s="142"/>
      <c r="Z805" s="142"/>
      <c r="AA805" s="142" t="s">
        <v>277</v>
      </c>
    </row>
    <row r="806" spans="22:27" x14ac:dyDescent="0.2">
      <c r="V806" s="139" t="s">
        <v>1052</v>
      </c>
      <c r="W806" s="140">
        <v>5</v>
      </c>
      <c r="X806" s="141"/>
      <c r="Y806" s="142" t="s">
        <v>122</v>
      </c>
      <c r="Z806" s="142"/>
      <c r="AA806" s="142" t="s">
        <v>283</v>
      </c>
    </row>
    <row r="807" spans="22:27" x14ac:dyDescent="0.2">
      <c r="V807" s="139" t="s">
        <v>1053</v>
      </c>
      <c r="W807" s="140">
        <v>4</v>
      </c>
      <c r="X807" s="141"/>
      <c r="Y807" s="142"/>
      <c r="Z807" s="142"/>
      <c r="AA807" s="142" t="s">
        <v>266</v>
      </c>
    </row>
    <row r="808" spans="22:27" x14ac:dyDescent="0.2">
      <c r="V808" s="139" t="s">
        <v>1054</v>
      </c>
      <c r="W808" s="140">
        <v>6</v>
      </c>
      <c r="X808" s="141"/>
      <c r="Y808" s="142"/>
      <c r="Z808" s="142"/>
      <c r="AA808" s="142" t="s">
        <v>266</v>
      </c>
    </row>
    <row r="809" spans="22:27" x14ac:dyDescent="0.2">
      <c r="V809" s="139" t="s">
        <v>1055</v>
      </c>
      <c r="W809" s="140">
        <v>7</v>
      </c>
      <c r="X809" s="141"/>
      <c r="Y809" s="142"/>
      <c r="Z809" s="142"/>
      <c r="AA809" s="142" t="s">
        <v>266</v>
      </c>
    </row>
    <row r="810" spans="22:27" x14ac:dyDescent="0.2">
      <c r="V810" s="139" t="s">
        <v>1056</v>
      </c>
      <c r="W810" s="140">
        <v>5</v>
      </c>
      <c r="X810" s="141"/>
      <c r="Y810" s="142"/>
      <c r="Z810" s="142"/>
      <c r="AA810" s="142" t="s">
        <v>266</v>
      </c>
    </row>
    <row r="811" spans="22:27" x14ac:dyDescent="0.2">
      <c r="V811" s="139" t="s">
        <v>1057</v>
      </c>
      <c r="W811" s="140">
        <v>7</v>
      </c>
      <c r="X811" s="141"/>
      <c r="Y811" s="142"/>
      <c r="Z811" s="142"/>
      <c r="AA811" s="142" t="s">
        <v>266</v>
      </c>
    </row>
    <row r="812" spans="22:27" x14ac:dyDescent="0.2">
      <c r="V812" s="139" t="s">
        <v>1058</v>
      </c>
      <c r="W812" s="140">
        <v>4</v>
      </c>
      <c r="X812" s="141"/>
      <c r="Y812" s="142"/>
      <c r="Z812" s="142"/>
      <c r="AA812" s="142" t="s">
        <v>266</v>
      </c>
    </row>
    <row r="813" spans="22:27" x14ac:dyDescent="0.2">
      <c r="V813" s="139" t="s">
        <v>1059</v>
      </c>
      <c r="W813" s="140">
        <v>5</v>
      </c>
      <c r="X813" s="141"/>
      <c r="Y813" s="142"/>
      <c r="Z813" s="142"/>
      <c r="AA813" s="142" t="s">
        <v>266</v>
      </c>
    </row>
    <row r="814" spans="22:27" x14ac:dyDescent="0.2">
      <c r="V814" s="144" t="s">
        <v>1060</v>
      </c>
      <c r="W814" s="146">
        <v>7</v>
      </c>
      <c r="X814" s="141"/>
      <c r="Y814" s="142"/>
      <c r="Z814" s="142"/>
      <c r="AA814" s="142" t="s">
        <v>266</v>
      </c>
    </row>
    <row r="815" spans="22:27" x14ac:dyDescent="0.2">
      <c r="V815" s="139" t="s">
        <v>1061</v>
      </c>
      <c r="W815" s="140">
        <v>7</v>
      </c>
      <c r="X815" s="141"/>
      <c r="Y815" s="142"/>
      <c r="Z815" s="142"/>
      <c r="AA815" s="142" t="s">
        <v>266</v>
      </c>
    </row>
    <row r="816" spans="22:27" x14ac:dyDescent="0.2">
      <c r="V816" s="139" t="s">
        <v>1062</v>
      </c>
      <c r="W816" s="140">
        <v>8</v>
      </c>
      <c r="X816" s="141"/>
      <c r="Y816" s="142"/>
      <c r="Z816" s="142"/>
      <c r="AA816" s="142" t="s">
        <v>266</v>
      </c>
    </row>
    <row r="817" spans="22:27" x14ac:dyDescent="0.2">
      <c r="V817" s="139" t="s">
        <v>1063</v>
      </c>
      <c r="W817" s="140">
        <v>2</v>
      </c>
      <c r="X817" s="141"/>
      <c r="Y817" s="142" t="s">
        <v>122</v>
      </c>
      <c r="Z817" s="142"/>
      <c r="AA817" s="142" t="s">
        <v>283</v>
      </c>
    </row>
    <row r="818" spans="22:27" x14ac:dyDescent="0.2">
      <c r="V818" s="139" t="s">
        <v>1064</v>
      </c>
      <c r="W818" s="140">
        <v>4</v>
      </c>
      <c r="X818" s="141"/>
      <c r="Y818" s="142" t="s">
        <v>122</v>
      </c>
      <c r="Z818" s="142"/>
      <c r="AA818" s="142" t="s">
        <v>283</v>
      </c>
    </row>
    <row r="819" spans="22:27" x14ac:dyDescent="0.2">
      <c r="V819" s="139" t="s">
        <v>1065</v>
      </c>
      <c r="W819" s="140">
        <v>5</v>
      </c>
      <c r="X819" s="141"/>
      <c r="Y819" s="142"/>
      <c r="Z819" s="142"/>
      <c r="AA819" s="142" t="s">
        <v>266</v>
      </c>
    </row>
    <row r="820" spans="22:27" x14ac:dyDescent="0.2">
      <c r="V820" s="139" t="s">
        <v>1066</v>
      </c>
      <c r="W820" s="140">
        <v>8</v>
      </c>
      <c r="X820" s="141" t="s">
        <v>122</v>
      </c>
      <c r="Y820" s="142" t="s">
        <v>122</v>
      </c>
      <c r="Z820" s="142"/>
      <c r="AA820" s="142" t="s">
        <v>283</v>
      </c>
    </row>
    <row r="821" spans="22:27" x14ac:dyDescent="0.2">
      <c r="V821" s="139" t="s">
        <v>1067</v>
      </c>
      <c r="W821" s="140">
        <v>6</v>
      </c>
      <c r="X821" s="141" t="s">
        <v>122</v>
      </c>
      <c r="Y821" s="142"/>
      <c r="Z821" s="142"/>
      <c r="AA821" s="142" t="s">
        <v>277</v>
      </c>
    </row>
    <row r="822" spans="22:27" x14ac:dyDescent="0.2">
      <c r="V822" s="139" t="s">
        <v>1068</v>
      </c>
      <c r="W822" s="140">
        <v>7</v>
      </c>
      <c r="X822" s="141"/>
      <c r="Y822" s="142"/>
      <c r="Z822" s="142"/>
      <c r="AA822" s="142" t="s">
        <v>266</v>
      </c>
    </row>
    <row r="823" spans="22:27" x14ac:dyDescent="0.2">
      <c r="V823" s="139" t="s">
        <v>1069</v>
      </c>
      <c r="W823" s="140">
        <v>6</v>
      </c>
      <c r="X823" s="141"/>
      <c r="Y823" s="142"/>
      <c r="Z823" s="142"/>
      <c r="AA823" s="142" t="s">
        <v>266</v>
      </c>
    </row>
    <row r="824" spans="22:27" x14ac:dyDescent="0.2">
      <c r="V824" s="139" t="s">
        <v>1070</v>
      </c>
      <c r="W824" s="140">
        <v>7</v>
      </c>
      <c r="X824" s="141" t="s">
        <v>122</v>
      </c>
      <c r="Y824" s="142"/>
      <c r="Z824" s="142"/>
      <c r="AA824" s="142" t="s">
        <v>277</v>
      </c>
    </row>
    <row r="825" spans="22:27" x14ac:dyDescent="0.2">
      <c r="V825" s="139" t="s">
        <v>1071</v>
      </c>
      <c r="W825" s="140">
        <v>7</v>
      </c>
      <c r="X825" s="141"/>
      <c r="Y825" s="142"/>
      <c r="Z825" s="142"/>
      <c r="AA825" s="142" t="s">
        <v>266</v>
      </c>
    </row>
    <row r="826" spans="22:27" x14ac:dyDescent="0.2">
      <c r="V826" s="139" t="s">
        <v>1072</v>
      </c>
      <c r="W826" s="140">
        <v>4</v>
      </c>
      <c r="X826" s="141"/>
      <c r="Y826" s="142"/>
      <c r="Z826" s="142"/>
      <c r="AA826" s="142" t="s">
        <v>266</v>
      </c>
    </row>
    <row r="827" spans="22:27" x14ac:dyDescent="0.2">
      <c r="V827" s="139" t="s">
        <v>1073</v>
      </c>
      <c r="W827" s="140">
        <v>8</v>
      </c>
      <c r="X827" s="141"/>
      <c r="Y827" s="142"/>
      <c r="Z827" s="142"/>
      <c r="AA827" s="142" t="s">
        <v>266</v>
      </c>
    </row>
    <row r="828" spans="22:27" x14ac:dyDescent="0.2">
      <c r="V828" s="139" t="s">
        <v>192</v>
      </c>
      <c r="W828" s="140">
        <v>6</v>
      </c>
      <c r="X828" s="141" t="s">
        <v>122</v>
      </c>
      <c r="Y828" s="142"/>
      <c r="Z828" s="142"/>
      <c r="AA828" s="142" t="s">
        <v>266</v>
      </c>
    </row>
    <row r="829" spans="22:27" x14ac:dyDescent="0.2">
      <c r="V829" s="139" t="s">
        <v>1074</v>
      </c>
      <c r="W829" s="140">
        <v>4</v>
      </c>
      <c r="X829" s="141"/>
      <c r="Y829" s="142"/>
      <c r="Z829" s="142"/>
      <c r="AA829" s="142" t="s">
        <v>266</v>
      </c>
    </row>
    <row r="830" spans="22:27" x14ac:dyDescent="0.2">
      <c r="V830" s="139" t="s">
        <v>1075</v>
      </c>
      <c r="W830" s="140">
        <v>6</v>
      </c>
      <c r="X830" s="141"/>
      <c r="Y830" s="142"/>
      <c r="Z830" s="142"/>
      <c r="AA830" s="142" t="s">
        <v>266</v>
      </c>
    </row>
    <row r="831" spans="22:27" x14ac:dyDescent="0.2">
      <c r="V831" s="139" t="s">
        <v>1076</v>
      </c>
      <c r="W831" s="140">
        <v>6</v>
      </c>
      <c r="X831" s="141"/>
      <c r="Y831" s="142"/>
      <c r="Z831" s="142"/>
      <c r="AA831" s="142" t="s">
        <v>266</v>
      </c>
    </row>
    <row r="832" spans="22:27" x14ac:dyDescent="0.2">
      <c r="V832" s="139" t="s">
        <v>1077</v>
      </c>
      <c r="W832" s="140">
        <v>9</v>
      </c>
      <c r="X832" s="141"/>
      <c r="Y832" s="142"/>
      <c r="Z832" s="142"/>
      <c r="AA832" s="142" t="s">
        <v>266</v>
      </c>
    </row>
    <row r="833" spans="22:27" x14ac:dyDescent="0.2">
      <c r="V833" s="139" t="s">
        <v>1078</v>
      </c>
      <c r="W833" s="140">
        <v>8</v>
      </c>
      <c r="X833" s="141" t="s">
        <v>122</v>
      </c>
      <c r="Y833" s="142"/>
      <c r="Z833" s="142"/>
      <c r="AA833" s="142" t="s">
        <v>277</v>
      </c>
    </row>
    <row r="834" spans="22:27" x14ac:dyDescent="0.2">
      <c r="V834" s="139" t="s">
        <v>1079</v>
      </c>
      <c r="W834" s="140">
        <v>9</v>
      </c>
      <c r="X834" s="141"/>
      <c r="Y834" s="142"/>
      <c r="Z834" s="142"/>
      <c r="AA834" s="142" t="s">
        <v>266</v>
      </c>
    </row>
    <row r="835" spans="22:27" x14ac:dyDescent="0.2">
      <c r="V835" s="139" t="s">
        <v>1080</v>
      </c>
      <c r="W835" s="140">
        <v>6</v>
      </c>
      <c r="X835" s="141" t="s">
        <v>122</v>
      </c>
      <c r="Y835" s="142"/>
      <c r="Z835" s="142"/>
      <c r="AA835" s="142" t="s">
        <v>277</v>
      </c>
    </row>
    <row r="836" spans="22:27" x14ac:dyDescent="0.2">
      <c r="V836" s="139" t="s">
        <v>1081</v>
      </c>
      <c r="W836" s="140">
        <v>8</v>
      </c>
      <c r="X836" s="141"/>
      <c r="Y836" s="142"/>
      <c r="Z836" s="142"/>
      <c r="AA836" s="142" t="s">
        <v>266</v>
      </c>
    </row>
    <row r="837" spans="22:27" x14ac:dyDescent="0.2">
      <c r="V837" s="139" t="s">
        <v>1082</v>
      </c>
      <c r="W837" s="140">
        <v>8</v>
      </c>
      <c r="X837" s="141"/>
      <c r="Y837" s="142"/>
      <c r="Z837" s="142"/>
      <c r="AA837" s="142" t="s">
        <v>266</v>
      </c>
    </row>
    <row r="838" spans="22:27" x14ac:dyDescent="0.2">
      <c r="V838" s="139" t="s">
        <v>1083</v>
      </c>
      <c r="W838" s="140">
        <v>9</v>
      </c>
      <c r="X838" s="141"/>
      <c r="Y838" s="142"/>
      <c r="Z838" s="142"/>
      <c r="AA838" s="142" t="s">
        <v>266</v>
      </c>
    </row>
    <row r="839" spans="22:27" x14ac:dyDescent="0.2">
      <c r="V839" s="139" t="s">
        <v>1084</v>
      </c>
      <c r="W839" s="140">
        <v>8</v>
      </c>
      <c r="X839" s="141"/>
      <c r="Y839" s="142"/>
      <c r="Z839" s="142"/>
      <c r="AA839" s="142" t="s">
        <v>266</v>
      </c>
    </row>
    <row r="840" spans="22:27" x14ac:dyDescent="0.2">
      <c r="V840" s="139" t="s">
        <v>1085</v>
      </c>
      <c r="W840" s="140">
        <v>7</v>
      </c>
      <c r="X840" s="141" t="s">
        <v>122</v>
      </c>
      <c r="Y840" s="142"/>
      <c r="Z840" s="142"/>
      <c r="AA840" s="142" t="s">
        <v>277</v>
      </c>
    </row>
    <row r="841" spans="22:27" x14ac:dyDescent="0.2">
      <c r="V841" s="139" t="s">
        <v>1086</v>
      </c>
      <c r="W841" s="140">
        <v>9</v>
      </c>
      <c r="X841" s="141"/>
      <c r="Y841" s="142"/>
      <c r="Z841" s="142"/>
      <c r="AA841" s="142" t="s">
        <v>266</v>
      </c>
    </row>
    <row r="842" spans="22:27" x14ac:dyDescent="0.2">
      <c r="V842" s="139" t="s">
        <v>1087</v>
      </c>
      <c r="W842" s="140">
        <v>8</v>
      </c>
      <c r="X842" s="141"/>
      <c r="Y842" s="142"/>
      <c r="Z842" s="142"/>
      <c r="AA842" s="142" t="s">
        <v>266</v>
      </c>
    </row>
    <row r="843" spans="22:27" x14ac:dyDescent="0.2">
      <c r="V843" s="139" t="s">
        <v>1088</v>
      </c>
      <c r="W843" s="140">
        <v>6</v>
      </c>
      <c r="X843" s="141"/>
      <c r="Y843" s="142"/>
      <c r="Z843" s="142"/>
      <c r="AA843" s="142" t="s">
        <v>266</v>
      </c>
    </row>
    <row r="844" spans="22:27" x14ac:dyDescent="0.2">
      <c r="V844" s="139" t="s">
        <v>1089</v>
      </c>
      <c r="W844" s="140">
        <v>3</v>
      </c>
      <c r="X844" s="141"/>
      <c r="Y844" s="142"/>
      <c r="Z844" s="142"/>
      <c r="AA844" s="142" t="s">
        <v>266</v>
      </c>
    </row>
    <row r="845" spans="22:27" x14ac:dyDescent="0.2">
      <c r="V845" s="139" t="s">
        <v>1090</v>
      </c>
      <c r="W845" s="140">
        <v>5</v>
      </c>
      <c r="X845" s="141"/>
      <c r="Y845" s="142"/>
      <c r="Z845" s="142"/>
      <c r="AA845" s="142" t="s">
        <v>266</v>
      </c>
    </row>
    <row r="846" spans="22:27" x14ac:dyDescent="0.2">
      <c r="V846" s="139" t="s">
        <v>1091</v>
      </c>
      <c r="W846" s="140">
        <v>6</v>
      </c>
      <c r="X846" s="141"/>
      <c r="Y846" s="142"/>
      <c r="Z846" s="142"/>
      <c r="AA846" s="142" t="s">
        <v>266</v>
      </c>
    </row>
    <row r="847" spans="22:27" x14ac:dyDescent="0.2">
      <c r="V847" s="139" t="s">
        <v>1092</v>
      </c>
      <c r="W847" s="140">
        <v>7</v>
      </c>
      <c r="X847" s="141"/>
      <c r="Y847" s="142"/>
      <c r="Z847" s="142"/>
      <c r="AA847" s="142" t="s">
        <v>266</v>
      </c>
    </row>
    <row r="848" spans="22:27" x14ac:dyDescent="0.2">
      <c r="V848" s="139" t="s">
        <v>1093</v>
      </c>
      <c r="W848" s="140">
        <v>7</v>
      </c>
      <c r="X848" s="141"/>
      <c r="Y848" s="142"/>
      <c r="Z848" s="142"/>
      <c r="AA848" s="142" t="s">
        <v>266</v>
      </c>
    </row>
    <row r="849" spans="22:27" x14ac:dyDescent="0.2">
      <c r="V849" s="139" t="s">
        <v>1094</v>
      </c>
      <c r="W849" s="140">
        <v>3</v>
      </c>
      <c r="X849" s="141"/>
      <c r="Y849" s="142"/>
      <c r="Z849" s="142"/>
      <c r="AA849" s="142" t="s">
        <v>266</v>
      </c>
    </row>
    <row r="850" spans="22:27" x14ac:dyDescent="0.2">
      <c r="V850" s="139" t="s">
        <v>1095</v>
      </c>
      <c r="W850" s="140">
        <v>8</v>
      </c>
      <c r="X850" s="141"/>
      <c r="Y850" s="142"/>
      <c r="Z850" s="142"/>
      <c r="AA850" s="142" t="s">
        <v>266</v>
      </c>
    </row>
    <row r="851" spans="22:27" x14ac:dyDescent="0.2">
      <c r="V851" s="139" t="s">
        <v>1096</v>
      </c>
      <c r="W851" s="140">
        <v>6</v>
      </c>
      <c r="X851" s="141"/>
      <c r="Y851" s="142"/>
      <c r="Z851" s="142"/>
      <c r="AA851" s="142" t="s">
        <v>266</v>
      </c>
    </row>
    <row r="852" spans="22:27" x14ac:dyDescent="0.2">
      <c r="V852" s="139" t="s">
        <v>1097</v>
      </c>
      <c r="W852" s="140">
        <v>9</v>
      </c>
      <c r="X852" s="141"/>
      <c r="Y852" s="142"/>
      <c r="Z852" s="142"/>
      <c r="AA852" s="142" t="s">
        <v>266</v>
      </c>
    </row>
    <row r="853" spans="22:27" x14ac:dyDescent="0.2">
      <c r="V853" s="139" t="s">
        <v>1098</v>
      </c>
      <c r="W853" s="140">
        <v>8</v>
      </c>
      <c r="X853" s="141"/>
      <c r="Y853" s="142"/>
      <c r="Z853" s="142"/>
      <c r="AA853" s="142" t="s">
        <v>266</v>
      </c>
    </row>
    <row r="854" spans="22:27" x14ac:dyDescent="0.2">
      <c r="V854" s="139" t="s">
        <v>1099</v>
      </c>
      <c r="W854" s="140">
        <v>1</v>
      </c>
      <c r="X854" s="141"/>
      <c r="Y854" s="142"/>
      <c r="Z854" s="142"/>
      <c r="AA854" s="142" t="s">
        <v>266</v>
      </c>
    </row>
    <row r="855" spans="22:27" x14ac:dyDescent="0.2">
      <c r="V855" s="139" t="s">
        <v>1100</v>
      </c>
      <c r="W855" s="140">
        <v>9</v>
      </c>
      <c r="X855" s="141"/>
      <c r="Y855" s="142"/>
      <c r="Z855" s="142"/>
      <c r="AA855" s="142" t="s">
        <v>266</v>
      </c>
    </row>
    <row r="856" spans="22:27" x14ac:dyDescent="0.2">
      <c r="V856" s="139" t="s">
        <v>1101</v>
      </c>
      <c r="W856" s="140">
        <v>5</v>
      </c>
      <c r="X856" s="141" t="s">
        <v>122</v>
      </c>
      <c r="Y856" s="142"/>
      <c r="Z856" s="142"/>
      <c r="AA856" s="142" t="s">
        <v>277</v>
      </c>
    </row>
    <row r="857" spans="22:27" x14ac:dyDescent="0.2">
      <c r="V857" s="139" t="s">
        <v>1102</v>
      </c>
      <c r="W857" s="140">
        <v>10</v>
      </c>
      <c r="X857" s="141"/>
      <c r="Y857" s="142"/>
      <c r="Z857" s="142"/>
      <c r="AA857" s="142" t="s">
        <v>266</v>
      </c>
    </row>
    <row r="858" spans="22:27" x14ac:dyDescent="0.2">
      <c r="V858" s="139" t="s">
        <v>1103</v>
      </c>
      <c r="W858" s="140">
        <v>7</v>
      </c>
      <c r="X858" s="141"/>
      <c r="Y858" s="142"/>
      <c r="Z858" s="142"/>
      <c r="AA858" s="142" t="s">
        <v>266</v>
      </c>
    </row>
    <row r="859" spans="22:27" x14ac:dyDescent="0.2">
      <c r="V859" s="139" t="s">
        <v>1104</v>
      </c>
      <c r="W859" s="140">
        <v>7</v>
      </c>
      <c r="X859" s="141" t="s">
        <v>122</v>
      </c>
      <c r="Y859" s="142"/>
      <c r="Z859" s="142"/>
      <c r="AA859" s="142" t="s">
        <v>277</v>
      </c>
    </row>
    <row r="860" spans="22:27" x14ac:dyDescent="0.2">
      <c r="V860" s="139" t="s">
        <v>1105</v>
      </c>
      <c r="W860" s="140">
        <v>6</v>
      </c>
      <c r="X860" s="141"/>
      <c r="Y860" s="142"/>
      <c r="Z860" s="142"/>
      <c r="AA860" s="142" t="s">
        <v>266</v>
      </c>
    </row>
    <row r="861" spans="22:27" x14ac:dyDescent="0.2">
      <c r="V861" s="147" t="s">
        <v>1106</v>
      </c>
      <c r="W861" s="140">
        <v>7</v>
      </c>
      <c r="X861" s="141"/>
      <c r="Y861" s="142"/>
      <c r="Z861" s="142"/>
      <c r="AA861" s="142" t="s">
        <v>266</v>
      </c>
    </row>
    <row r="862" spans="22:27" x14ac:dyDescent="0.2">
      <c r="V862" s="139" t="s">
        <v>1107</v>
      </c>
      <c r="W862" s="140">
        <v>1</v>
      </c>
      <c r="X862" s="141"/>
      <c r="Y862" s="142"/>
      <c r="Z862" s="142"/>
      <c r="AA862" s="142" t="s">
        <v>266</v>
      </c>
    </row>
    <row r="863" spans="22:27" x14ac:dyDescent="0.2">
      <c r="V863" s="139" t="s">
        <v>1108</v>
      </c>
      <c r="W863" s="140">
        <v>1</v>
      </c>
      <c r="X863" s="141"/>
      <c r="Y863" s="142"/>
      <c r="Z863" s="142"/>
      <c r="AA863" s="142" t="s">
        <v>266</v>
      </c>
    </row>
    <row r="864" spans="22:27" x14ac:dyDescent="0.2">
      <c r="V864" s="139" t="s">
        <v>1109</v>
      </c>
      <c r="W864" s="140">
        <v>5</v>
      </c>
      <c r="X864" s="141"/>
      <c r="Y864" s="142"/>
      <c r="Z864" s="142"/>
      <c r="AA864" s="142" t="s">
        <v>266</v>
      </c>
    </row>
    <row r="865" spans="22:27" x14ac:dyDescent="0.2">
      <c r="V865" s="139" t="s">
        <v>1110</v>
      </c>
      <c r="W865" s="140">
        <v>7</v>
      </c>
      <c r="X865" s="141"/>
      <c r="Y865" s="142"/>
      <c r="Z865" s="142"/>
      <c r="AA865" s="142" t="s">
        <v>266</v>
      </c>
    </row>
    <row r="866" spans="22:27" x14ac:dyDescent="0.2">
      <c r="V866" s="139" t="s">
        <v>1111</v>
      </c>
      <c r="W866" s="140">
        <v>3</v>
      </c>
      <c r="X866" s="141" t="s">
        <v>122</v>
      </c>
      <c r="Y866" s="142"/>
      <c r="Z866" s="142"/>
      <c r="AA866" s="142" t="s">
        <v>277</v>
      </c>
    </row>
    <row r="867" spans="22:27" x14ac:dyDescent="0.2">
      <c r="V867" s="139" t="s">
        <v>1112</v>
      </c>
      <c r="W867" s="140">
        <v>2</v>
      </c>
      <c r="X867" s="141"/>
      <c r="Y867" s="142"/>
      <c r="Z867" s="142"/>
      <c r="AA867" s="142" t="s">
        <v>266</v>
      </c>
    </row>
    <row r="868" spans="22:27" x14ac:dyDescent="0.2">
      <c r="V868" s="139" t="s">
        <v>1113</v>
      </c>
      <c r="W868" s="140">
        <v>2</v>
      </c>
      <c r="X868" s="141"/>
      <c r="Y868" s="142"/>
      <c r="Z868" s="142"/>
      <c r="AA868" s="142" t="s">
        <v>266</v>
      </c>
    </row>
    <row r="869" spans="22:27" x14ac:dyDescent="0.2">
      <c r="V869" s="139" t="s">
        <v>1114</v>
      </c>
      <c r="W869" s="140">
        <v>5</v>
      </c>
      <c r="X869" s="141"/>
      <c r="Y869" s="142"/>
      <c r="Z869" s="142"/>
      <c r="AA869" s="142" t="s">
        <v>266</v>
      </c>
    </row>
    <row r="870" spans="22:27" x14ac:dyDescent="0.2">
      <c r="V870" s="139" t="s">
        <v>1115</v>
      </c>
      <c r="W870" s="140">
        <v>4</v>
      </c>
      <c r="X870" s="141"/>
      <c r="Y870" s="142" t="s">
        <v>122</v>
      </c>
      <c r="Z870" s="142"/>
      <c r="AA870" s="142" t="s">
        <v>283</v>
      </c>
    </row>
    <row r="871" spans="22:27" x14ac:dyDescent="0.2">
      <c r="V871" s="139" t="s">
        <v>1116</v>
      </c>
      <c r="W871" s="140">
        <v>7</v>
      </c>
      <c r="X871" s="141"/>
      <c r="Y871" s="142"/>
      <c r="Z871" s="142"/>
      <c r="AA871" s="142" t="s">
        <v>266</v>
      </c>
    </row>
    <row r="872" spans="22:27" x14ac:dyDescent="0.2">
      <c r="V872" s="139" t="s">
        <v>1117</v>
      </c>
      <c r="W872" s="140">
        <v>4</v>
      </c>
      <c r="X872" s="141"/>
      <c r="Y872" s="142"/>
      <c r="Z872" s="142"/>
      <c r="AA872" s="142" t="s">
        <v>266</v>
      </c>
    </row>
    <row r="873" spans="22:27" x14ac:dyDescent="0.2">
      <c r="V873" s="139" t="s">
        <v>1118</v>
      </c>
      <c r="W873" s="140">
        <v>6</v>
      </c>
      <c r="X873" s="141"/>
      <c r="Y873" s="142"/>
      <c r="Z873" s="142"/>
      <c r="AA873" s="142" t="s">
        <v>266</v>
      </c>
    </row>
    <row r="874" spans="22:27" x14ac:dyDescent="0.2">
      <c r="V874" s="139" t="s">
        <v>1119</v>
      </c>
      <c r="W874" s="140">
        <v>8</v>
      </c>
      <c r="X874" s="141"/>
      <c r="Y874" s="142"/>
      <c r="Z874" s="142"/>
      <c r="AA874" s="142" t="s">
        <v>266</v>
      </c>
    </row>
    <row r="875" spans="22:27" x14ac:dyDescent="0.2">
      <c r="V875" s="139" t="s">
        <v>1120</v>
      </c>
      <c r="W875" s="140">
        <v>7</v>
      </c>
      <c r="X875" s="141"/>
      <c r="Y875" s="142"/>
      <c r="Z875" s="142"/>
      <c r="AA875" s="142" t="s">
        <v>266</v>
      </c>
    </row>
    <row r="876" spans="22:27" x14ac:dyDescent="0.2">
      <c r="V876" s="139" t="s">
        <v>1121</v>
      </c>
      <c r="W876" s="140">
        <v>5</v>
      </c>
      <c r="X876" s="141"/>
      <c r="Y876" s="142"/>
      <c r="Z876" s="142"/>
      <c r="AA876" s="142" t="s">
        <v>266</v>
      </c>
    </row>
    <row r="877" spans="22:27" x14ac:dyDescent="0.2">
      <c r="V877" s="139" t="s">
        <v>1122</v>
      </c>
      <c r="W877" s="140">
        <v>4</v>
      </c>
      <c r="X877" s="141"/>
      <c r="Y877" s="142"/>
      <c r="Z877" s="142"/>
      <c r="AA877" s="142" t="s">
        <v>266</v>
      </c>
    </row>
    <row r="878" spans="22:27" x14ac:dyDescent="0.2">
      <c r="V878" s="139" t="s">
        <v>1123</v>
      </c>
      <c r="W878" s="140">
        <v>7</v>
      </c>
      <c r="X878" s="141"/>
      <c r="Y878" s="142"/>
      <c r="Z878" s="142"/>
      <c r="AA878" s="142" t="s">
        <v>266</v>
      </c>
    </row>
    <row r="879" spans="22:27" x14ac:dyDescent="0.2">
      <c r="V879" s="139" t="s">
        <v>1124</v>
      </c>
      <c r="W879" s="140">
        <v>2</v>
      </c>
      <c r="X879" s="141"/>
      <c r="Y879" s="142"/>
      <c r="Z879" s="142"/>
      <c r="AA879" s="142" t="s">
        <v>266</v>
      </c>
    </row>
    <row r="880" spans="22:27" x14ac:dyDescent="0.2">
      <c r="V880" s="139" t="s">
        <v>1125</v>
      </c>
      <c r="W880" s="140">
        <v>2</v>
      </c>
      <c r="X880" s="141"/>
      <c r="Y880" s="142"/>
      <c r="Z880" s="142"/>
      <c r="AA880" s="142" t="s">
        <v>266</v>
      </c>
    </row>
    <row r="881" spans="22:27" x14ac:dyDescent="0.2">
      <c r="V881" s="139" t="s">
        <v>1126</v>
      </c>
      <c r="W881" s="140">
        <v>7</v>
      </c>
      <c r="X881" s="141" t="s">
        <v>122</v>
      </c>
      <c r="Y881" s="142" t="s">
        <v>122</v>
      </c>
      <c r="Z881" s="142"/>
      <c r="AA881" s="142" t="s">
        <v>283</v>
      </c>
    </row>
    <row r="882" spans="22:27" x14ac:dyDescent="0.2">
      <c r="V882" s="139" t="s">
        <v>1127</v>
      </c>
      <c r="W882" s="140">
        <v>3</v>
      </c>
      <c r="X882" s="141" t="s">
        <v>122</v>
      </c>
      <c r="Y882" s="142" t="s">
        <v>122</v>
      </c>
      <c r="Z882" s="142"/>
      <c r="AA882" s="142" t="s">
        <v>266</v>
      </c>
    </row>
    <row r="883" spans="22:27" x14ac:dyDescent="0.2">
      <c r="V883" s="139" t="s">
        <v>1128</v>
      </c>
      <c r="W883" s="140">
        <v>5</v>
      </c>
      <c r="X883" s="141" t="s">
        <v>122</v>
      </c>
      <c r="Y883" s="142"/>
      <c r="Z883" s="142"/>
      <c r="AA883" s="142" t="s">
        <v>277</v>
      </c>
    </row>
    <row r="884" spans="22:27" x14ac:dyDescent="0.2">
      <c r="V884" s="139" t="s">
        <v>1129</v>
      </c>
      <c r="W884" s="140">
        <v>4</v>
      </c>
      <c r="X884" s="141"/>
      <c r="Y884" s="142" t="s">
        <v>122</v>
      </c>
      <c r="Z884" s="142"/>
      <c r="AA884" s="142" t="s">
        <v>266</v>
      </c>
    </row>
    <row r="885" spans="22:27" x14ac:dyDescent="0.2">
      <c r="V885" s="139" t="s">
        <v>1130</v>
      </c>
      <c r="W885" s="140">
        <v>6</v>
      </c>
      <c r="X885" s="141" t="s">
        <v>122</v>
      </c>
      <c r="Y885" s="142"/>
      <c r="Z885" s="142"/>
      <c r="AA885" s="142" t="s">
        <v>277</v>
      </c>
    </row>
    <row r="886" spans="22:27" x14ac:dyDescent="0.2">
      <c r="V886" s="139" t="s">
        <v>1131</v>
      </c>
      <c r="W886" s="140">
        <v>6</v>
      </c>
      <c r="X886" s="141"/>
      <c r="Y886" s="142"/>
      <c r="Z886" s="142"/>
      <c r="AA886" s="142" t="s">
        <v>266</v>
      </c>
    </row>
    <row r="887" spans="22:27" x14ac:dyDescent="0.2">
      <c r="V887" s="139" t="s">
        <v>1132</v>
      </c>
      <c r="W887" s="140">
        <v>6</v>
      </c>
      <c r="X887" s="141"/>
      <c r="Y887" s="142" t="s">
        <v>122</v>
      </c>
      <c r="Z887" s="142"/>
      <c r="AA887" s="142" t="s">
        <v>283</v>
      </c>
    </row>
    <row r="888" spans="22:27" x14ac:dyDescent="0.2">
      <c r="V888" s="139" t="s">
        <v>1133</v>
      </c>
      <c r="W888" s="140">
        <v>8</v>
      </c>
      <c r="X888" s="141"/>
      <c r="Y888" s="142"/>
      <c r="Z888" s="142"/>
      <c r="AA888" s="142" t="s">
        <v>266</v>
      </c>
    </row>
    <row r="889" spans="22:27" x14ac:dyDescent="0.2">
      <c r="V889" s="139" t="s">
        <v>1134</v>
      </c>
      <c r="W889" s="140">
        <v>8</v>
      </c>
      <c r="X889" s="141"/>
      <c r="Y889" s="142"/>
      <c r="Z889" s="142"/>
      <c r="AA889" s="142" t="s">
        <v>266</v>
      </c>
    </row>
    <row r="890" spans="22:27" x14ac:dyDescent="0.2">
      <c r="V890" s="139" t="s">
        <v>1135</v>
      </c>
      <c r="W890" s="140">
        <v>8</v>
      </c>
      <c r="X890" s="141"/>
      <c r="Y890" s="142"/>
      <c r="Z890" s="142"/>
      <c r="AA890" s="142" t="s">
        <v>266</v>
      </c>
    </row>
    <row r="891" spans="22:27" x14ac:dyDescent="0.2">
      <c r="V891" s="139" t="s">
        <v>1136</v>
      </c>
      <c r="W891" s="140">
        <v>9</v>
      </c>
      <c r="X891" s="141"/>
      <c r="Y891" s="142"/>
      <c r="Z891" s="142"/>
      <c r="AA891" s="142" t="s">
        <v>266</v>
      </c>
    </row>
    <row r="892" spans="22:27" x14ac:dyDescent="0.2">
      <c r="V892" s="139" t="s">
        <v>1137</v>
      </c>
      <c r="W892" s="140">
        <v>8</v>
      </c>
      <c r="X892" s="141"/>
      <c r="Y892" s="142"/>
      <c r="Z892" s="142"/>
      <c r="AA892" s="142" t="s">
        <v>266</v>
      </c>
    </row>
    <row r="893" spans="22:27" x14ac:dyDescent="0.2">
      <c r="V893" s="139" t="s">
        <v>1138</v>
      </c>
      <c r="W893" s="140">
        <v>8</v>
      </c>
      <c r="X893" s="141"/>
      <c r="Y893" s="142"/>
      <c r="Z893" s="142"/>
      <c r="AA893" s="142" t="s">
        <v>266</v>
      </c>
    </row>
    <row r="894" spans="22:27" x14ac:dyDescent="0.2">
      <c r="V894" s="139" t="s">
        <v>1139</v>
      </c>
      <c r="W894" s="140">
        <v>7</v>
      </c>
      <c r="X894" s="141" t="s">
        <v>122</v>
      </c>
      <c r="Y894" s="142"/>
      <c r="Z894" s="142"/>
      <c r="AA894" s="142" t="s">
        <v>277</v>
      </c>
    </row>
    <row r="895" spans="22:27" x14ac:dyDescent="0.2">
      <c r="V895" s="139" t="s">
        <v>1140</v>
      </c>
      <c r="W895" s="140">
        <v>7</v>
      </c>
      <c r="X895" s="141"/>
      <c r="Y895" s="142"/>
      <c r="Z895" s="142"/>
      <c r="AA895" s="142" t="s">
        <v>266</v>
      </c>
    </row>
    <row r="896" spans="22:27" x14ac:dyDescent="0.2">
      <c r="V896" s="139" t="s">
        <v>1141</v>
      </c>
      <c r="W896" s="140">
        <v>7</v>
      </c>
      <c r="X896" s="141"/>
      <c r="Y896" s="142"/>
      <c r="Z896" s="142"/>
      <c r="AA896" s="142" t="s">
        <v>266</v>
      </c>
    </row>
    <row r="897" spans="22:27" x14ac:dyDescent="0.2">
      <c r="V897" s="139" t="s">
        <v>1142</v>
      </c>
      <c r="W897" s="140">
        <v>8</v>
      </c>
      <c r="X897" s="141"/>
      <c r="Y897" s="142"/>
      <c r="Z897" s="142"/>
      <c r="AA897" s="142" t="s">
        <v>266</v>
      </c>
    </row>
    <row r="898" spans="22:27" x14ac:dyDescent="0.2">
      <c r="V898" s="139" t="s">
        <v>1143</v>
      </c>
      <c r="W898" s="140">
        <v>5</v>
      </c>
      <c r="X898" s="141"/>
      <c r="Y898" s="142"/>
      <c r="Z898" s="142"/>
      <c r="AA898" s="142" t="s">
        <v>266</v>
      </c>
    </row>
    <row r="899" spans="22:27" x14ac:dyDescent="0.2">
      <c r="V899" s="139" t="s">
        <v>1144</v>
      </c>
      <c r="W899" s="140">
        <v>5</v>
      </c>
      <c r="X899" s="141" t="s">
        <v>122</v>
      </c>
      <c r="Y899" s="142"/>
      <c r="Z899" s="142"/>
      <c r="AA899" s="142" t="s">
        <v>277</v>
      </c>
    </row>
    <row r="900" spans="22:27" x14ac:dyDescent="0.2">
      <c r="V900" s="139" t="s">
        <v>1145</v>
      </c>
      <c r="W900" s="140">
        <v>8</v>
      </c>
      <c r="X900" s="141"/>
      <c r="Y900" s="142"/>
      <c r="Z900" s="142"/>
      <c r="AA900" s="142" t="s">
        <v>266</v>
      </c>
    </row>
    <row r="901" spans="22:27" x14ac:dyDescent="0.2">
      <c r="V901" s="139" t="s">
        <v>1146</v>
      </c>
      <c r="W901" s="140">
        <v>8</v>
      </c>
      <c r="X901" s="141"/>
      <c r="Y901" s="142"/>
      <c r="Z901" s="142"/>
      <c r="AA901" s="142" t="s">
        <v>266</v>
      </c>
    </row>
    <row r="902" spans="22:27" x14ac:dyDescent="0.2">
      <c r="V902" s="139" t="s">
        <v>1147</v>
      </c>
      <c r="W902" s="140">
        <v>6</v>
      </c>
      <c r="X902" s="141"/>
      <c r="Y902" s="142"/>
      <c r="Z902" s="142"/>
      <c r="AA902" s="142" t="s">
        <v>266</v>
      </c>
    </row>
    <row r="903" spans="22:27" x14ac:dyDescent="0.2">
      <c r="V903" s="139" t="s">
        <v>1148</v>
      </c>
      <c r="W903" s="140">
        <v>6</v>
      </c>
      <c r="X903" s="141"/>
      <c r="Y903" s="142"/>
      <c r="Z903" s="142"/>
      <c r="AA903" s="142" t="s">
        <v>266</v>
      </c>
    </row>
    <row r="904" spans="22:27" x14ac:dyDescent="0.2">
      <c r="V904" s="139" t="s">
        <v>1149</v>
      </c>
      <c r="W904" s="140">
        <v>5</v>
      </c>
      <c r="X904" s="141" t="s">
        <v>122</v>
      </c>
      <c r="Y904" s="142"/>
      <c r="Z904" s="142"/>
      <c r="AA904" s="142" t="s">
        <v>277</v>
      </c>
    </row>
    <row r="905" spans="22:27" x14ac:dyDescent="0.2">
      <c r="V905" s="139" t="s">
        <v>1150</v>
      </c>
      <c r="W905" s="140">
        <v>9</v>
      </c>
      <c r="X905" s="141"/>
      <c r="Y905" s="142"/>
      <c r="Z905" s="142"/>
      <c r="AA905" s="142" t="s">
        <v>266</v>
      </c>
    </row>
    <row r="906" spans="22:27" x14ac:dyDescent="0.2">
      <c r="V906" s="139" t="s">
        <v>1151</v>
      </c>
      <c r="W906" s="140">
        <v>9</v>
      </c>
      <c r="X906" s="141"/>
      <c r="Y906" s="142"/>
      <c r="Z906" s="142"/>
      <c r="AA906" s="142" t="s">
        <v>266</v>
      </c>
    </row>
    <row r="907" spans="22:27" x14ac:dyDescent="0.2">
      <c r="V907" s="139" t="s">
        <v>1152</v>
      </c>
      <c r="W907" s="140">
        <v>7</v>
      </c>
      <c r="X907" s="141"/>
      <c r="Y907" s="142"/>
      <c r="Z907" s="142"/>
      <c r="AA907" s="142" t="s">
        <v>266</v>
      </c>
    </row>
    <row r="908" spans="22:27" x14ac:dyDescent="0.2">
      <c r="V908" s="139" t="s">
        <v>1153</v>
      </c>
      <c r="W908" s="140">
        <v>5</v>
      </c>
      <c r="X908" s="141"/>
      <c r="Y908" s="142"/>
      <c r="Z908" s="142"/>
      <c r="AA908" s="142" t="s">
        <v>266</v>
      </c>
    </row>
    <row r="909" spans="22:27" x14ac:dyDescent="0.2">
      <c r="V909" s="139" t="s">
        <v>1154</v>
      </c>
      <c r="W909" s="140">
        <v>8</v>
      </c>
      <c r="X909" s="141" t="s">
        <v>122</v>
      </c>
      <c r="Y909" s="142"/>
      <c r="Z909" s="142"/>
      <c r="AA909" s="142" t="s">
        <v>277</v>
      </c>
    </row>
    <row r="910" spans="22:27" x14ac:dyDescent="0.2">
      <c r="V910" s="139" t="s">
        <v>1155</v>
      </c>
      <c r="W910" s="140">
        <v>9</v>
      </c>
      <c r="X910" s="141"/>
      <c r="Y910" s="142"/>
      <c r="Z910" s="142"/>
      <c r="AA910" s="142" t="s">
        <v>266</v>
      </c>
    </row>
    <row r="911" spans="22:27" x14ac:dyDescent="0.2">
      <c r="V911" s="139" t="s">
        <v>1156</v>
      </c>
      <c r="W911" s="143" t="s">
        <v>357</v>
      </c>
      <c r="X911" s="141"/>
      <c r="Y911" s="142"/>
      <c r="Z911" s="142"/>
      <c r="AA911" s="142" t="s">
        <v>266</v>
      </c>
    </row>
    <row r="912" spans="22:27" x14ac:dyDescent="0.2">
      <c r="V912" s="139" t="s">
        <v>1157</v>
      </c>
      <c r="W912" s="140">
        <v>5</v>
      </c>
      <c r="X912" s="141"/>
      <c r="Y912" s="142" t="s">
        <v>122</v>
      </c>
      <c r="Z912" s="142"/>
      <c r="AA912" s="142" t="s">
        <v>283</v>
      </c>
    </row>
    <row r="913" spans="22:27" x14ac:dyDescent="0.2">
      <c r="V913" s="139" t="s">
        <v>1158</v>
      </c>
      <c r="W913" s="140">
        <v>7</v>
      </c>
      <c r="X913" s="141"/>
      <c r="Y913" s="142"/>
      <c r="Z913" s="142"/>
      <c r="AA913" s="142" t="s">
        <v>266</v>
      </c>
    </row>
    <row r="914" spans="22:27" x14ac:dyDescent="0.2">
      <c r="V914" s="139" t="s">
        <v>1159</v>
      </c>
      <c r="W914" s="140">
        <v>3</v>
      </c>
      <c r="X914" s="141" t="s">
        <v>122</v>
      </c>
      <c r="Y914" s="142"/>
      <c r="Z914" s="142"/>
      <c r="AA914" s="142" t="s">
        <v>277</v>
      </c>
    </row>
    <row r="915" spans="22:27" x14ac:dyDescent="0.2">
      <c r="V915" s="139" t="s">
        <v>1160</v>
      </c>
      <c r="W915" s="140">
        <v>7</v>
      </c>
      <c r="X915" s="141" t="s">
        <v>122</v>
      </c>
      <c r="Y915" s="142"/>
      <c r="Z915" s="142"/>
      <c r="AA915" s="142" t="s">
        <v>277</v>
      </c>
    </row>
    <row r="916" spans="22:27" x14ac:dyDescent="0.2">
      <c r="V916" s="139" t="s">
        <v>1161</v>
      </c>
      <c r="W916" s="140">
        <v>5</v>
      </c>
      <c r="X916" s="141"/>
      <c r="Y916" s="142"/>
      <c r="Z916" s="142"/>
      <c r="AA916" s="142" t="s">
        <v>266</v>
      </c>
    </row>
    <row r="917" spans="22:27" x14ac:dyDescent="0.2">
      <c r="V917" s="139" t="s">
        <v>1162</v>
      </c>
      <c r="W917" s="140">
        <v>4</v>
      </c>
      <c r="X917" s="141"/>
      <c r="Y917" s="142"/>
      <c r="Z917" s="142"/>
      <c r="AA917" s="142" t="s">
        <v>266</v>
      </c>
    </row>
    <row r="918" spans="22:27" x14ac:dyDescent="0.2">
      <c r="V918" s="139" t="s">
        <v>1163</v>
      </c>
      <c r="W918" s="140">
        <v>9</v>
      </c>
      <c r="X918" s="141"/>
      <c r="Y918" s="142"/>
      <c r="Z918" s="142"/>
      <c r="AA918" s="142" t="s">
        <v>266</v>
      </c>
    </row>
    <row r="919" spans="22:27" x14ac:dyDescent="0.2">
      <c r="V919" s="139" t="s">
        <v>1164</v>
      </c>
      <c r="W919" s="140">
        <v>8</v>
      </c>
      <c r="X919" s="141"/>
      <c r="Y919" s="142"/>
      <c r="Z919" s="142"/>
      <c r="AA919" s="142" t="s">
        <v>266</v>
      </c>
    </row>
    <row r="920" spans="22:27" x14ac:dyDescent="0.2">
      <c r="V920" s="139" t="s">
        <v>1165</v>
      </c>
      <c r="W920" s="140">
        <v>4</v>
      </c>
      <c r="X920" s="141"/>
      <c r="Y920" s="142"/>
      <c r="Z920" s="142"/>
      <c r="AA920" s="142" t="s">
        <v>266</v>
      </c>
    </row>
    <row r="921" spans="22:27" x14ac:dyDescent="0.2">
      <c r="V921" s="139" t="s">
        <v>1166</v>
      </c>
      <c r="W921" s="140">
        <v>8</v>
      </c>
      <c r="X921" s="141"/>
      <c r="Y921" s="142"/>
      <c r="Z921" s="142"/>
      <c r="AA921" s="142" t="s">
        <v>266</v>
      </c>
    </row>
    <row r="922" spans="22:27" x14ac:dyDescent="0.2">
      <c r="V922" s="139" t="s">
        <v>1167</v>
      </c>
      <c r="W922" s="140">
        <v>8</v>
      </c>
      <c r="X922" s="141"/>
      <c r="Y922" s="142"/>
      <c r="Z922" s="142"/>
      <c r="AA922" s="142" t="s">
        <v>266</v>
      </c>
    </row>
    <row r="923" spans="22:27" x14ac:dyDescent="0.2">
      <c r="V923" s="139" t="s">
        <v>1168</v>
      </c>
      <c r="W923" s="140">
        <v>7</v>
      </c>
      <c r="X923" s="141" t="s">
        <v>122</v>
      </c>
      <c r="Y923" s="142"/>
      <c r="Z923" s="142"/>
      <c r="AA923" s="142" t="s">
        <v>277</v>
      </c>
    </row>
    <row r="924" spans="22:27" x14ac:dyDescent="0.2">
      <c r="V924" s="139" t="s">
        <v>1169</v>
      </c>
      <c r="W924" s="140">
        <v>7</v>
      </c>
      <c r="X924" s="141" t="s">
        <v>122</v>
      </c>
      <c r="Y924" s="142"/>
      <c r="Z924" s="142"/>
      <c r="AA924" s="142" t="s">
        <v>277</v>
      </c>
    </row>
    <row r="925" spans="22:27" x14ac:dyDescent="0.2">
      <c r="V925" s="139" t="s">
        <v>1170</v>
      </c>
      <c r="W925" s="140">
        <v>8</v>
      </c>
      <c r="X925" s="141"/>
      <c r="Y925" s="142"/>
      <c r="Z925" s="142"/>
      <c r="AA925" s="142" t="s">
        <v>266</v>
      </c>
    </row>
    <row r="926" spans="22:27" x14ac:dyDescent="0.2">
      <c r="V926" s="139" t="s">
        <v>1171</v>
      </c>
      <c r="W926" s="140">
        <v>5</v>
      </c>
      <c r="X926" s="141"/>
      <c r="Y926" s="142"/>
      <c r="Z926" s="142"/>
      <c r="AA926" s="142" t="s">
        <v>266</v>
      </c>
    </row>
    <row r="927" spans="22:27" x14ac:dyDescent="0.2">
      <c r="V927" s="139" t="s">
        <v>1172</v>
      </c>
      <c r="W927" s="140">
        <v>6</v>
      </c>
      <c r="X927" s="141"/>
      <c r="Y927" s="142"/>
      <c r="Z927" s="142"/>
      <c r="AA927" s="142" t="s">
        <v>266</v>
      </c>
    </row>
    <row r="928" spans="22:27" x14ac:dyDescent="0.2">
      <c r="V928" s="139" t="s">
        <v>1173</v>
      </c>
      <c r="W928" s="140">
        <v>5</v>
      </c>
      <c r="X928" s="141"/>
      <c r="Y928" s="142"/>
      <c r="Z928" s="142"/>
      <c r="AA928" s="142" t="s">
        <v>266</v>
      </c>
    </row>
    <row r="929" spans="22:27" x14ac:dyDescent="0.2">
      <c r="V929" s="139" t="s">
        <v>1174</v>
      </c>
      <c r="W929" s="140">
        <v>4</v>
      </c>
      <c r="X929" s="141"/>
      <c r="Y929" s="142"/>
      <c r="Z929" s="142"/>
      <c r="AA929" s="142" t="s">
        <v>266</v>
      </c>
    </row>
    <row r="930" spans="22:27" x14ac:dyDescent="0.2">
      <c r="V930" s="139" t="s">
        <v>1175</v>
      </c>
      <c r="W930" s="140">
        <v>7</v>
      </c>
      <c r="X930" s="141" t="s">
        <v>122</v>
      </c>
      <c r="Y930" s="142"/>
      <c r="Z930" s="142"/>
      <c r="AA930" s="142" t="s">
        <v>277</v>
      </c>
    </row>
    <row r="931" spans="22:27" x14ac:dyDescent="0.2">
      <c r="V931" s="139" t="s">
        <v>1176</v>
      </c>
      <c r="W931" s="140">
        <v>8</v>
      </c>
      <c r="X931" s="141"/>
      <c r="Y931" s="142"/>
      <c r="Z931" s="142"/>
      <c r="AA931" s="142" t="s">
        <v>266</v>
      </c>
    </row>
    <row r="932" spans="22:27" x14ac:dyDescent="0.2">
      <c r="V932" s="139" t="s">
        <v>1177</v>
      </c>
      <c r="W932" s="140">
        <v>7</v>
      </c>
      <c r="X932" s="141" t="s">
        <v>122</v>
      </c>
      <c r="Y932" s="142"/>
      <c r="Z932" s="142"/>
      <c r="AA932" s="142" t="s">
        <v>277</v>
      </c>
    </row>
    <row r="933" spans="22:27" x14ac:dyDescent="0.2">
      <c r="V933" s="139" t="s">
        <v>1178</v>
      </c>
      <c r="W933" s="140">
        <v>8</v>
      </c>
      <c r="X933" s="141"/>
      <c r="Y933" s="142"/>
      <c r="Z933" s="142"/>
      <c r="AA933" s="142" t="s">
        <v>266</v>
      </c>
    </row>
    <row r="934" spans="22:27" x14ac:dyDescent="0.2">
      <c r="V934" s="139" t="s">
        <v>1179</v>
      </c>
      <c r="W934" s="140">
        <v>8</v>
      </c>
      <c r="X934" s="141"/>
      <c r="Y934" s="142"/>
      <c r="Z934" s="142"/>
      <c r="AA934" s="142" t="s">
        <v>266</v>
      </c>
    </row>
    <row r="935" spans="22:27" x14ac:dyDescent="0.2">
      <c r="V935" s="139" t="s">
        <v>1180</v>
      </c>
      <c r="W935" s="140">
        <v>5</v>
      </c>
      <c r="X935" s="141" t="s">
        <v>122</v>
      </c>
      <c r="Y935" s="142" t="s">
        <v>122</v>
      </c>
      <c r="Z935" s="142"/>
      <c r="AA935" s="142" t="s">
        <v>283</v>
      </c>
    </row>
    <row r="936" spans="22:27" x14ac:dyDescent="0.2">
      <c r="V936" s="139" t="s">
        <v>1181</v>
      </c>
      <c r="W936" s="140">
        <v>9</v>
      </c>
      <c r="X936" s="141"/>
      <c r="Y936" s="142"/>
      <c r="Z936" s="142"/>
      <c r="AA936" s="142" t="s">
        <v>266</v>
      </c>
    </row>
    <row r="937" spans="22:27" x14ac:dyDescent="0.2">
      <c r="V937" s="139" t="s">
        <v>1182</v>
      </c>
      <c r="W937" s="140">
        <v>4</v>
      </c>
      <c r="X937" s="141" t="s">
        <v>122</v>
      </c>
      <c r="Y937" s="142"/>
      <c r="Z937" s="142"/>
      <c r="AA937" s="142" t="s">
        <v>277</v>
      </c>
    </row>
    <row r="938" spans="22:27" x14ac:dyDescent="0.2">
      <c r="V938" s="139" t="s">
        <v>1183</v>
      </c>
      <c r="W938" s="140">
        <v>7</v>
      </c>
      <c r="X938" s="141"/>
      <c r="Y938" s="142"/>
      <c r="Z938" s="142"/>
      <c r="AA938" s="142" t="s">
        <v>266</v>
      </c>
    </row>
    <row r="939" spans="22:27" x14ac:dyDescent="0.2">
      <c r="V939" s="139" t="s">
        <v>1184</v>
      </c>
      <c r="W939" s="140">
        <v>7</v>
      </c>
      <c r="X939" s="141" t="s">
        <v>122</v>
      </c>
      <c r="Y939" s="142"/>
      <c r="Z939" s="142" t="s">
        <v>122</v>
      </c>
      <c r="AA939" s="142" t="s">
        <v>271</v>
      </c>
    </row>
    <row r="940" spans="22:27" x14ac:dyDescent="0.2">
      <c r="V940" s="139" t="s">
        <v>1185</v>
      </c>
      <c r="W940" s="140">
        <v>2</v>
      </c>
      <c r="X940" s="141"/>
      <c r="Y940" s="142"/>
      <c r="Z940" s="142"/>
      <c r="AA940" s="142" t="s">
        <v>266</v>
      </c>
    </row>
    <row r="941" spans="22:27" x14ac:dyDescent="0.2">
      <c r="V941" s="139" t="s">
        <v>1186</v>
      </c>
      <c r="W941" s="140">
        <v>4</v>
      </c>
      <c r="X941" s="141" t="s">
        <v>122</v>
      </c>
      <c r="Y941" s="142"/>
      <c r="Z941" s="142"/>
      <c r="AA941" s="142" t="s">
        <v>277</v>
      </c>
    </row>
    <row r="942" spans="22:27" x14ac:dyDescent="0.2">
      <c r="V942" s="139" t="s">
        <v>1187</v>
      </c>
      <c r="W942" s="140">
        <v>9</v>
      </c>
      <c r="X942" s="141"/>
      <c r="Y942" s="142"/>
      <c r="Z942" s="142"/>
      <c r="AA942" s="142" t="s">
        <v>266</v>
      </c>
    </row>
    <row r="943" spans="22:27" x14ac:dyDescent="0.2">
      <c r="V943" s="139" t="s">
        <v>1188</v>
      </c>
      <c r="W943" s="140">
        <v>8</v>
      </c>
      <c r="X943" s="141"/>
      <c r="Y943" s="142"/>
      <c r="Z943" s="142"/>
      <c r="AA943" s="142" t="s">
        <v>266</v>
      </c>
    </row>
    <row r="944" spans="22:27" x14ac:dyDescent="0.2">
      <c r="V944" s="139" t="s">
        <v>1189</v>
      </c>
      <c r="W944" s="140">
        <v>6</v>
      </c>
      <c r="X944" s="141"/>
      <c r="Y944" s="142"/>
      <c r="Z944" s="142"/>
      <c r="AA944" s="142" t="s">
        <v>266</v>
      </c>
    </row>
    <row r="945" spans="22:27" x14ac:dyDescent="0.2">
      <c r="V945" s="139" t="s">
        <v>1190</v>
      </c>
      <c r="W945" s="140">
        <v>6</v>
      </c>
      <c r="X945" s="141"/>
      <c r="Y945" s="142"/>
      <c r="Z945" s="142"/>
      <c r="AA945" s="142" t="s">
        <v>266</v>
      </c>
    </row>
    <row r="946" spans="22:27" x14ac:dyDescent="0.2">
      <c r="V946" s="139" t="s">
        <v>1191</v>
      </c>
      <c r="W946" s="140">
        <v>7</v>
      </c>
      <c r="X946" s="141"/>
      <c r="Y946" s="142"/>
      <c r="Z946" s="142"/>
      <c r="AA946" s="142" t="s">
        <v>266</v>
      </c>
    </row>
    <row r="947" spans="22:27" x14ac:dyDescent="0.2">
      <c r="V947" s="139" t="s">
        <v>1192</v>
      </c>
      <c r="W947" s="140">
        <v>5</v>
      </c>
      <c r="X947" s="141"/>
      <c r="Y947" s="142"/>
      <c r="Z947" s="142"/>
      <c r="AA947" s="142" t="s">
        <v>266</v>
      </c>
    </row>
    <row r="948" spans="22:27" x14ac:dyDescent="0.2">
      <c r="V948" s="139" t="s">
        <v>1193</v>
      </c>
      <c r="W948" s="140">
        <v>5</v>
      </c>
      <c r="X948" s="141"/>
      <c r="Y948" s="142"/>
      <c r="Z948" s="142"/>
      <c r="AA948" s="142" t="s">
        <v>266</v>
      </c>
    </row>
    <row r="949" spans="22:27" x14ac:dyDescent="0.2">
      <c r="V949" s="139" t="s">
        <v>1194</v>
      </c>
      <c r="W949" s="145" t="s">
        <v>357</v>
      </c>
      <c r="X949" s="141"/>
      <c r="Y949" s="142"/>
      <c r="Z949" s="142"/>
      <c r="AA949" s="142" t="s">
        <v>266</v>
      </c>
    </row>
    <row r="950" spans="22:27" x14ac:dyDescent="0.2">
      <c r="V950" s="139" t="s">
        <v>1195</v>
      </c>
      <c r="W950" s="140">
        <v>2</v>
      </c>
      <c r="X950" s="141"/>
      <c r="Y950" s="142"/>
      <c r="Z950" s="142"/>
      <c r="AA950" s="142" t="s">
        <v>266</v>
      </c>
    </row>
    <row r="951" spans="22:27" x14ac:dyDescent="0.2">
      <c r="V951" s="139" t="s">
        <v>1196</v>
      </c>
      <c r="W951" s="140">
        <v>3</v>
      </c>
      <c r="X951" s="141"/>
      <c r="Y951" s="142" t="s">
        <v>122</v>
      </c>
      <c r="Z951" s="142"/>
      <c r="AA951" s="142" t="s">
        <v>283</v>
      </c>
    </row>
    <row r="952" spans="22:27" x14ac:dyDescent="0.2">
      <c r="V952" s="139" t="s">
        <v>1197</v>
      </c>
      <c r="W952" s="140">
        <v>8</v>
      </c>
      <c r="X952" s="141"/>
      <c r="Y952" s="142"/>
      <c r="Z952" s="142"/>
      <c r="AA952" s="142" t="s">
        <v>266</v>
      </c>
    </row>
    <row r="953" spans="22:27" x14ac:dyDescent="0.2">
      <c r="V953" s="139" t="s">
        <v>1198</v>
      </c>
      <c r="W953" s="140">
        <v>8</v>
      </c>
      <c r="X953" s="141"/>
      <c r="Y953" s="142"/>
      <c r="Z953" s="142"/>
      <c r="AA953" s="142" t="s">
        <v>266</v>
      </c>
    </row>
    <row r="954" spans="22:27" x14ac:dyDescent="0.2">
      <c r="V954" s="139" t="s">
        <v>1199</v>
      </c>
      <c r="W954" s="140">
        <v>4</v>
      </c>
      <c r="X954" s="141"/>
      <c r="Y954" s="142"/>
      <c r="Z954" s="142"/>
      <c r="AA954" s="142" t="s">
        <v>266</v>
      </c>
    </row>
    <row r="955" spans="22:27" x14ac:dyDescent="0.2">
      <c r="V955" s="139" t="s">
        <v>1200</v>
      </c>
      <c r="W955" s="140">
        <v>5</v>
      </c>
      <c r="X955" s="141"/>
      <c r="Y955" s="142"/>
      <c r="Z955" s="142"/>
      <c r="AA955" s="142" t="s">
        <v>266</v>
      </c>
    </row>
    <row r="956" spans="22:27" x14ac:dyDescent="0.2">
      <c r="V956" s="139" t="s">
        <v>1201</v>
      </c>
      <c r="W956" s="140">
        <v>3</v>
      </c>
      <c r="X956" s="141" t="s">
        <v>122</v>
      </c>
      <c r="Y956" s="142"/>
      <c r="Z956" s="142" t="s">
        <v>122</v>
      </c>
      <c r="AA956" s="142" t="s">
        <v>271</v>
      </c>
    </row>
    <row r="957" spans="22:27" x14ac:dyDescent="0.2">
      <c r="V957" s="139" t="s">
        <v>1202</v>
      </c>
      <c r="W957" s="140">
        <v>5</v>
      </c>
      <c r="X957" s="141"/>
      <c r="Y957" s="142"/>
      <c r="Z957" s="142"/>
      <c r="AA957" s="142" t="s">
        <v>266</v>
      </c>
    </row>
    <row r="958" spans="22:27" x14ac:dyDescent="0.2">
      <c r="V958" s="139" t="s">
        <v>1203</v>
      </c>
      <c r="W958" s="140">
        <v>7</v>
      </c>
      <c r="X958" s="141" t="s">
        <v>122</v>
      </c>
      <c r="Y958" s="142"/>
      <c r="Z958" s="142"/>
      <c r="AA958" s="142" t="s">
        <v>277</v>
      </c>
    </row>
    <row r="959" spans="22:27" x14ac:dyDescent="0.2">
      <c r="V959" s="139" t="s">
        <v>1204</v>
      </c>
      <c r="W959" s="140">
        <v>5</v>
      </c>
      <c r="X959" s="141"/>
      <c r="Y959" s="142" t="s">
        <v>122</v>
      </c>
      <c r="Z959" s="142"/>
      <c r="AA959" s="142" t="s">
        <v>283</v>
      </c>
    </row>
    <row r="960" spans="22:27" x14ac:dyDescent="0.2">
      <c r="V960" s="139" t="s">
        <v>1205</v>
      </c>
      <c r="W960" s="140">
        <v>7</v>
      </c>
      <c r="X960" s="141"/>
      <c r="Y960" s="142"/>
      <c r="Z960" s="142"/>
      <c r="AA960" s="142" t="s">
        <v>266</v>
      </c>
    </row>
    <row r="961" spans="22:27" x14ac:dyDescent="0.2">
      <c r="V961" s="139" t="s">
        <v>1206</v>
      </c>
      <c r="W961" s="140">
        <v>9</v>
      </c>
      <c r="X961" s="141"/>
      <c r="Y961" s="142"/>
      <c r="Z961" s="142"/>
      <c r="AA961" s="142" t="s">
        <v>266</v>
      </c>
    </row>
    <row r="962" spans="22:27" x14ac:dyDescent="0.2">
      <c r="V962" s="139" t="s">
        <v>1207</v>
      </c>
      <c r="W962" s="140">
        <v>8</v>
      </c>
      <c r="X962" s="141" t="s">
        <v>122</v>
      </c>
      <c r="Y962" s="142"/>
      <c r="Z962" s="142"/>
      <c r="AA962" s="142" t="s">
        <v>277</v>
      </c>
    </row>
    <row r="963" spans="22:27" x14ac:dyDescent="0.2">
      <c r="V963" s="139" t="s">
        <v>1208</v>
      </c>
      <c r="W963" s="140">
        <v>8</v>
      </c>
      <c r="X963" s="141"/>
      <c r="Y963" s="142"/>
      <c r="Z963" s="142"/>
      <c r="AA963" s="142" t="s">
        <v>266</v>
      </c>
    </row>
    <row r="964" spans="22:27" x14ac:dyDescent="0.2">
      <c r="V964" s="139" t="s">
        <v>1209</v>
      </c>
      <c r="W964" s="140">
        <v>3</v>
      </c>
      <c r="X964" s="141"/>
      <c r="Y964" s="142"/>
      <c r="Z964" s="142"/>
      <c r="AA964" s="142" t="s">
        <v>266</v>
      </c>
    </row>
    <row r="965" spans="22:27" x14ac:dyDescent="0.2">
      <c r="V965" s="139" t="s">
        <v>1210</v>
      </c>
      <c r="W965" s="140">
        <v>7</v>
      </c>
      <c r="X965" s="141"/>
      <c r="Y965" s="142"/>
      <c r="Z965" s="142"/>
      <c r="AA965" s="142" t="s">
        <v>266</v>
      </c>
    </row>
    <row r="966" spans="22:27" x14ac:dyDescent="0.2">
      <c r="V966" s="139" t="s">
        <v>1211</v>
      </c>
      <c r="W966" s="140">
        <v>5</v>
      </c>
      <c r="X966" s="141" t="s">
        <v>122</v>
      </c>
      <c r="Y966" s="142"/>
      <c r="Z966" s="142"/>
      <c r="AA966" s="142" t="s">
        <v>277</v>
      </c>
    </row>
    <row r="967" spans="22:27" x14ac:dyDescent="0.2">
      <c r="V967" s="139" t="s">
        <v>1212</v>
      </c>
      <c r="W967" s="140">
        <v>6</v>
      </c>
      <c r="X967" s="141"/>
      <c r="Y967" s="142"/>
      <c r="Z967" s="142"/>
      <c r="AA967" s="142" t="s">
        <v>266</v>
      </c>
    </row>
    <row r="968" spans="22:27" x14ac:dyDescent="0.2">
      <c r="V968" s="139" t="s">
        <v>1213</v>
      </c>
      <c r="W968" s="140">
        <v>8</v>
      </c>
      <c r="X968" s="141"/>
      <c r="Y968" s="142"/>
      <c r="Z968" s="142"/>
      <c r="AA968" s="142" t="s">
        <v>266</v>
      </c>
    </row>
    <row r="969" spans="22:27" x14ac:dyDescent="0.2">
      <c r="V969" s="139" t="s">
        <v>1214</v>
      </c>
      <c r="W969" s="140">
        <v>7</v>
      </c>
      <c r="X969" s="141"/>
      <c r="Y969" s="142"/>
      <c r="Z969" s="142"/>
      <c r="AA969" s="142" t="s">
        <v>266</v>
      </c>
    </row>
    <row r="970" spans="22:27" x14ac:dyDescent="0.2">
      <c r="V970" s="139" t="s">
        <v>206</v>
      </c>
      <c r="W970" s="140">
        <v>7</v>
      </c>
      <c r="X970" s="141"/>
      <c r="Y970" s="142"/>
      <c r="Z970" s="142"/>
      <c r="AA970" s="142" t="s">
        <v>266</v>
      </c>
    </row>
    <row r="971" spans="22:27" x14ac:dyDescent="0.2">
      <c r="V971" s="139" t="s">
        <v>1215</v>
      </c>
      <c r="W971" s="140">
        <v>6</v>
      </c>
      <c r="X971" s="141"/>
      <c r="Y971" s="142"/>
      <c r="Z971" s="142"/>
      <c r="AA971" s="142" t="s">
        <v>266</v>
      </c>
    </row>
    <row r="972" spans="22:27" x14ac:dyDescent="0.2">
      <c r="V972" s="139" t="s">
        <v>1216</v>
      </c>
      <c r="W972" s="140">
        <v>7</v>
      </c>
      <c r="X972" s="141"/>
      <c r="Y972" s="142"/>
      <c r="Z972" s="142"/>
      <c r="AA972" s="142" t="s">
        <v>266</v>
      </c>
    </row>
    <row r="973" spans="22:27" x14ac:dyDescent="0.2">
      <c r="V973" s="139" t="s">
        <v>1217</v>
      </c>
      <c r="W973" s="140">
        <v>7</v>
      </c>
      <c r="X973" s="141"/>
      <c r="Y973" s="142"/>
      <c r="Z973" s="142"/>
      <c r="AA973" s="142" t="s">
        <v>266</v>
      </c>
    </row>
    <row r="974" spans="22:27" x14ac:dyDescent="0.2">
      <c r="V974" s="139" t="s">
        <v>1218</v>
      </c>
      <c r="W974" s="140">
        <v>8</v>
      </c>
      <c r="X974" s="141"/>
      <c r="Y974" s="142"/>
      <c r="Z974" s="142"/>
      <c r="AA974" s="142" t="s">
        <v>266</v>
      </c>
    </row>
    <row r="975" spans="22:27" x14ac:dyDescent="0.2">
      <c r="V975" s="139" t="s">
        <v>1219</v>
      </c>
      <c r="W975" s="140">
        <v>8</v>
      </c>
      <c r="X975" s="141"/>
      <c r="Y975" s="142"/>
      <c r="Z975" s="142"/>
      <c r="AA975" s="142" t="s">
        <v>266</v>
      </c>
    </row>
    <row r="976" spans="22:27" x14ac:dyDescent="0.2">
      <c r="V976" s="139" t="s">
        <v>1220</v>
      </c>
      <c r="W976" s="140">
        <v>7</v>
      </c>
      <c r="X976" s="141"/>
      <c r="Y976" s="142"/>
      <c r="Z976" s="142"/>
      <c r="AA976" s="142" t="s">
        <v>266</v>
      </c>
    </row>
    <row r="977" spans="22:27" x14ac:dyDescent="0.2">
      <c r="V977" s="139" t="s">
        <v>1221</v>
      </c>
      <c r="W977" s="140">
        <v>6</v>
      </c>
      <c r="X977" s="141"/>
      <c r="Y977" s="142"/>
      <c r="Z977" s="142"/>
      <c r="AA977" s="142" t="s">
        <v>266</v>
      </c>
    </row>
    <row r="978" spans="22:27" x14ac:dyDescent="0.2">
      <c r="V978" s="139" t="s">
        <v>1222</v>
      </c>
      <c r="W978" s="140">
        <v>7</v>
      </c>
      <c r="X978" s="141" t="s">
        <v>122</v>
      </c>
      <c r="Y978" s="142"/>
      <c r="Z978" s="142" t="s">
        <v>122</v>
      </c>
      <c r="AA978" s="142" t="s">
        <v>271</v>
      </c>
    </row>
    <row r="979" spans="22:27" x14ac:dyDescent="0.2">
      <c r="V979" s="139" t="s">
        <v>1223</v>
      </c>
      <c r="W979" s="140">
        <v>6</v>
      </c>
      <c r="X979" s="141"/>
      <c r="Y979" s="142"/>
      <c r="Z979" s="142"/>
      <c r="AA979" s="142" t="s">
        <v>266</v>
      </c>
    </row>
    <row r="980" spans="22:27" x14ac:dyDescent="0.2">
      <c r="V980" s="139" t="s">
        <v>1224</v>
      </c>
      <c r="W980" s="140">
        <v>7</v>
      </c>
      <c r="X980" s="141"/>
      <c r="Y980" s="142"/>
      <c r="Z980" s="142"/>
      <c r="AA980" s="142" t="s">
        <v>266</v>
      </c>
    </row>
    <row r="981" spans="22:27" x14ac:dyDescent="0.2">
      <c r="V981" s="139" t="s">
        <v>1225</v>
      </c>
      <c r="W981" s="140">
        <v>7</v>
      </c>
      <c r="X981" s="141"/>
      <c r="Y981" s="142"/>
      <c r="Z981" s="142"/>
      <c r="AA981" s="142" t="s">
        <v>266</v>
      </c>
    </row>
    <row r="982" spans="22:27" x14ac:dyDescent="0.2">
      <c r="V982" s="139" t="s">
        <v>1226</v>
      </c>
      <c r="W982" s="140">
        <v>8</v>
      </c>
      <c r="X982" s="141"/>
      <c r="Y982" s="142"/>
      <c r="Z982" s="142"/>
      <c r="AA982" s="142" t="s">
        <v>266</v>
      </c>
    </row>
    <row r="983" spans="22:27" x14ac:dyDescent="0.2">
      <c r="V983" s="139" t="s">
        <v>1227</v>
      </c>
      <c r="W983" s="140">
        <v>9</v>
      </c>
      <c r="X983" s="141"/>
      <c r="Y983" s="142" t="s">
        <v>122</v>
      </c>
      <c r="Z983" s="142"/>
      <c r="AA983" s="142" t="s">
        <v>283</v>
      </c>
    </row>
    <row r="984" spans="22:27" x14ac:dyDescent="0.2">
      <c r="V984" s="139" t="s">
        <v>1228</v>
      </c>
      <c r="W984" s="140">
        <v>4</v>
      </c>
      <c r="X984" s="141" t="s">
        <v>122</v>
      </c>
      <c r="Y984" s="142"/>
      <c r="Z984" s="142"/>
      <c r="AA984" s="142" t="s">
        <v>277</v>
      </c>
    </row>
    <row r="985" spans="22:27" x14ac:dyDescent="0.2">
      <c r="V985" s="139" t="s">
        <v>1229</v>
      </c>
      <c r="W985" s="140">
        <v>9</v>
      </c>
      <c r="X985" s="141"/>
      <c r="Y985" s="142"/>
      <c r="Z985" s="142"/>
      <c r="AA985" s="142" t="s">
        <v>266</v>
      </c>
    </row>
    <row r="986" spans="22:27" x14ac:dyDescent="0.2">
      <c r="V986" s="139" t="s">
        <v>1230</v>
      </c>
      <c r="W986" s="140">
        <v>3</v>
      </c>
      <c r="X986" s="141"/>
      <c r="Y986" s="142"/>
      <c r="Z986" s="142"/>
      <c r="AA986" s="142" t="s">
        <v>266</v>
      </c>
    </row>
    <row r="987" spans="22:27" x14ac:dyDescent="0.2">
      <c r="V987" s="139" t="s">
        <v>1231</v>
      </c>
      <c r="W987" s="140">
        <v>6</v>
      </c>
      <c r="X987" s="141"/>
      <c r="Y987" s="142"/>
      <c r="Z987" s="142"/>
      <c r="AA987" s="142" t="s">
        <v>266</v>
      </c>
    </row>
    <row r="988" spans="22:27" x14ac:dyDescent="0.2">
      <c r="V988" s="139" t="s">
        <v>1232</v>
      </c>
      <c r="W988" s="140">
        <v>5</v>
      </c>
      <c r="X988" s="141"/>
      <c r="Y988" s="142"/>
      <c r="Z988" s="142"/>
      <c r="AA988" s="142" t="s">
        <v>266</v>
      </c>
    </row>
    <row r="989" spans="22:27" x14ac:dyDescent="0.2">
      <c r="V989" s="139" t="s">
        <v>1233</v>
      </c>
      <c r="W989" s="140">
        <v>8</v>
      </c>
      <c r="X989" s="141"/>
      <c r="Y989" s="142"/>
      <c r="Z989" s="142"/>
      <c r="AA989" s="142" t="s">
        <v>266</v>
      </c>
    </row>
    <row r="990" spans="22:27" x14ac:dyDescent="0.2">
      <c r="V990" s="139" t="s">
        <v>1234</v>
      </c>
      <c r="W990" s="140">
        <v>6</v>
      </c>
      <c r="X990" s="141" t="s">
        <v>122</v>
      </c>
      <c r="Y990" s="142"/>
      <c r="Z990" s="142"/>
      <c r="AA990" s="142" t="s">
        <v>277</v>
      </c>
    </row>
    <row r="991" spans="22:27" x14ac:dyDescent="0.2">
      <c r="V991" s="139" t="s">
        <v>1235</v>
      </c>
      <c r="W991" s="140">
        <v>6</v>
      </c>
      <c r="X991" s="141" t="s">
        <v>122</v>
      </c>
      <c r="Y991" s="142"/>
      <c r="Z991" s="142"/>
      <c r="AA991" s="142" t="s">
        <v>277</v>
      </c>
    </row>
    <row r="992" spans="22:27" x14ac:dyDescent="0.2">
      <c r="V992" s="139" t="s">
        <v>1236</v>
      </c>
      <c r="W992" s="140">
        <v>3</v>
      </c>
      <c r="X992" s="141"/>
      <c r="Y992" s="142" t="s">
        <v>122</v>
      </c>
      <c r="Z992" s="142"/>
      <c r="AA992" s="142" t="s">
        <v>283</v>
      </c>
    </row>
    <row r="993" spans="22:27" x14ac:dyDescent="0.2">
      <c r="V993" s="139" t="s">
        <v>1237</v>
      </c>
      <c r="W993" s="140">
        <v>8</v>
      </c>
      <c r="X993" s="141" t="s">
        <v>122</v>
      </c>
      <c r="Y993" s="142"/>
      <c r="Z993" s="142"/>
      <c r="AA993" s="142" t="s">
        <v>277</v>
      </c>
    </row>
    <row r="994" spans="22:27" x14ac:dyDescent="0.2">
      <c r="V994" s="139" t="s">
        <v>1238</v>
      </c>
      <c r="W994" s="140">
        <v>8</v>
      </c>
      <c r="X994" s="141"/>
      <c r="Y994" s="142"/>
      <c r="Z994" s="142"/>
      <c r="AA994" s="142" t="s">
        <v>266</v>
      </c>
    </row>
    <row r="995" spans="22:27" x14ac:dyDescent="0.2">
      <c r="V995" s="139" t="s">
        <v>1239</v>
      </c>
      <c r="W995" s="140">
        <v>5</v>
      </c>
      <c r="X995" s="141"/>
      <c r="Y995" s="142"/>
      <c r="Z995" s="142"/>
      <c r="AA995" s="142" t="s">
        <v>266</v>
      </c>
    </row>
    <row r="996" spans="22:27" x14ac:dyDescent="0.2">
      <c r="V996" s="139" t="s">
        <v>1240</v>
      </c>
      <c r="W996" s="140">
        <v>8</v>
      </c>
      <c r="X996" s="141"/>
      <c r="Y996" s="142"/>
      <c r="Z996" s="142"/>
      <c r="AA996" s="142" t="s">
        <v>266</v>
      </c>
    </row>
    <row r="997" spans="22:27" x14ac:dyDescent="0.2">
      <c r="V997" s="139" t="s">
        <v>1241</v>
      </c>
      <c r="W997" s="140">
        <v>8</v>
      </c>
      <c r="X997" s="141"/>
      <c r="Y997" s="142"/>
      <c r="Z997" s="142"/>
      <c r="AA997" s="142" t="s">
        <v>266</v>
      </c>
    </row>
    <row r="998" spans="22:27" x14ac:dyDescent="0.2">
      <c r="V998" s="139" t="s">
        <v>1242</v>
      </c>
      <c r="W998" s="140">
        <v>8</v>
      </c>
      <c r="X998" s="141"/>
      <c r="Y998" s="142"/>
      <c r="Z998" s="142"/>
      <c r="AA998" s="142" t="s">
        <v>266</v>
      </c>
    </row>
    <row r="999" spans="22:27" x14ac:dyDescent="0.2">
      <c r="V999" s="148" t="s">
        <v>586</v>
      </c>
      <c r="W999" s="143" t="s">
        <v>357</v>
      </c>
      <c r="X999" s="141" t="s">
        <v>122</v>
      </c>
      <c r="Y999" s="142"/>
      <c r="Z999" s="142"/>
      <c r="AA999" s="142" t="s">
        <v>277</v>
      </c>
    </row>
    <row r="1000" spans="22:27" x14ac:dyDescent="0.2">
      <c r="V1000" s="148" t="s">
        <v>1243</v>
      </c>
      <c r="W1000" s="143" t="s">
        <v>357</v>
      </c>
      <c r="X1000" s="141" t="s">
        <v>122</v>
      </c>
      <c r="Y1000" s="142"/>
      <c r="Z1000" s="142"/>
      <c r="AA1000" s="142" t="s">
        <v>277</v>
      </c>
    </row>
    <row r="1001" spans="22:27" x14ac:dyDescent="0.2">
      <c r="V1001" s="148" t="s">
        <v>1244</v>
      </c>
      <c r="W1001" s="143" t="s">
        <v>357</v>
      </c>
      <c r="X1001" s="141" t="s">
        <v>122</v>
      </c>
      <c r="Y1001" s="142"/>
      <c r="Z1001" s="142"/>
      <c r="AA1001" s="142" t="s">
        <v>277</v>
      </c>
    </row>
    <row r="1002" spans="22:27" x14ac:dyDescent="0.2">
      <c r="V1002" s="148" t="s">
        <v>957</v>
      </c>
      <c r="W1002" s="143" t="s">
        <v>357</v>
      </c>
      <c r="X1002" s="141" t="s">
        <v>122</v>
      </c>
      <c r="Y1002" s="142"/>
      <c r="Z1002" s="142"/>
      <c r="AA1002" s="142" t="s">
        <v>277</v>
      </c>
    </row>
    <row r="1003" spans="22:27" x14ac:dyDescent="0.2">
      <c r="V1003" s="139" t="s">
        <v>1245</v>
      </c>
      <c r="W1003" s="140">
        <v>4</v>
      </c>
      <c r="X1003" s="141"/>
      <c r="Y1003" s="142"/>
      <c r="Z1003" s="142"/>
      <c r="AA1003" s="142" t="s">
        <v>266</v>
      </c>
    </row>
    <row r="1004" spans="22:27" x14ac:dyDescent="0.2">
      <c r="V1004" s="139" t="s">
        <v>1246</v>
      </c>
      <c r="W1004" s="140">
        <v>10</v>
      </c>
      <c r="X1004" s="141"/>
      <c r="Y1004" s="142"/>
      <c r="Z1004" s="142"/>
      <c r="AA1004" s="142" t="s">
        <v>266</v>
      </c>
    </row>
    <row r="1005" spans="22:27" x14ac:dyDescent="0.2">
      <c r="V1005" s="139" t="s">
        <v>1247</v>
      </c>
      <c r="W1005" s="140">
        <v>7</v>
      </c>
      <c r="X1005" s="141"/>
      <c r="Y1005" s="142"/>
      <c r="Z1005" s="142"/>
      <c r="AA1005" s="142" t="s">
        <v>266</v>
      </c>
    </row>
    <row r="1006" spans="22:27" x14ac:dyDescent="0.2">
      <c r="V1006" s="139" t="s">
        <v>1248</v>
      </c>
      <c r="W1006" s="140">
        <v>6</v>
      </c>
      <c r="X1006" s="141"/>
      <c r="Y1006" s="142"/>
      <c r="Z1006" s="142"/>
      <c r="AA1006" s="142" t="s">
        <v>266</v>
      </c>
    </row>
    <row r="1007" spans="22:27" x14ac:dyDescent="0.2">
      <c r="V1007" s="139" t="s">
        <v>1249</v>
      </c>
      <c r="W1007" s="140">
        <v>1</v>
      </c>
      <c r="X1007" s="141"/>
      <c r="Y1007" s="142"/>
      <c r="Z1007" s="142"/>
      <c r="AA1007" s="142" t="s">
        <v>266</v>
      </c>
    </row>
    <row r="1008" spans="22:27" x14ac:dyDescent="0.2">
      <c r="V1008" s="139" t="s">
        <v>1250</v>
      </c>
      <c r="W1008" s="140">
        <v>8</v>
      </c>
      <c r="X1008" s="141" t="s">
        <v>122</v>
      </c>
      <c r="Y1008" s="142"/>
      <c r="Z1008" s="142"/>
      <c r="AA1008" s="142" t="s">
        <v>277</v>
      </c>
    </row>
    <row r="1009" spans="22:27" x14ac:dyDescent="0.2">
      <c r="V1009" s="139" t="s">
        <v>1251</v>
      </c>
      <c r="W1009" s="140">
        <v>5</v>
      </c>
      <c r="X1009" s="141"/>
      <c r="Y1009" s="142" t="s">
        <v>122</v>
      </c>
      <c r="Z1009" s="142"/>
      <c r="AA1009" s="142" t="s">
        <v>283</v>
      </c>
    </row>
    <row r="1010" spans="22:27" x14ac:dyDescent="0.2">
      <c r="V1010" s="139" t="s">
        <v>1252</v>
      </c>
      <c r="W1010" s="140">
        <v>1</v>
      </c>
      <c r="X1010" s="141"/>
      <c r="Y1010" s="142"/>
      <c r="Z1010" s="142"/>
      <c r="AA1010" s="142" t="s">
        <v>266</v>
      </c>
    </row>
    <row r="1011" spans="22:27" x14ac:dyDescent="0.2">
      <c r="V1011" s="139" t="s">
        <v>1253</v>
      </c>
      <c r="W1011" s="140">
        <v>6</v>
      </c>
      <c r="X1011" s="141"/>
      <c r="Y1011" s="142"/>
      <c r="Z1011" s="142"/>
      <c r="AA1011" s="142" t="s">
        <v>266</v>
      </c>
    </row>
    <row r="1012" spans="22:27" x14ac:dyDescent="0.2">
      <c r="V1012" s="149" t="s">
        <v>1254</v>
      </c>
      <c r="W1012" s="143" t="s">
        <v>357</v>
      </c>
      <c r="X1012" s="150"/>
      <c r="Y1012" s="151"/>
      <c r="Z1012" s="151"/>
      <c r="AA1012" s="142" t="s">
        <v>266</v>
      </c>
    </row>
    <row r="1013" spans="22:27" x14ac:dyDescent="0.2">
      <c r="V1013" s="139"/>
      <c r="W1013" s="140"/>
      <c r="X1013" s="141"/>
      <c r="Y1013" s="142"/>
      <c r="Z1013" s="142"/>
      <c r="AA1013" s="142"/>
    </row>
    <row r="1014" spans="22:27" x14ac:dyDescent="0.2">
      <c r="V1014" s="152" t="s">
        <v>183</v>
      </c>
      <c r="W1014" s="153"/>
      <c r="X1014" s="150"/>
      <c r="Y1014" s="151"/>
      <c r="Z1014" s="151"/>
      <c r="AA1014" s="151"/>
    </row>
    <row r="1015" spans="22:27" x14ac:dyDescent="0.2">
      <c r="V1015" s="152" t="s">
        <v>187</v>
      </c>
      <c r="W1015" s="153"/>
      <c r="X1015" s="150"/>
      <c r="Y1015" s="151"/>
      <c r="Z1015" s="151"/>
      <c r="AA1015" s="151"/>
    </row>
    <row r="1016" spans="22:27" x14ac:dyDescent="0.2">
      <c r="V1016" s="152" t="s">
        <v>1255</v>
      </c>
      <c r="W1016" s="153">
        <v>7</v>
      </c>
      <c r="X1016" s="150"/>
      <c r="Y1016" s="151"/>
      <c r="Z1016" s="151"/>
      <c r="AA1016" s="151"/>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70FDFBE0-084E-4C04-BAEF-5448F3CB74DB}">
      <formula1>"סמוך, צמוד, חדש, מאוים, אחר"</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9ef4701802742525e2a15f535017c325">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b2c8994ecfc1e0cf42290fdce332741d"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535E1C-0CD4-4E16-9D05-86DCCEA38049}">
  <ds:schemaRefs>
    <ds:schemaRef ds:uri="http://schemas.microsoft.com/sharepoint/v3/contenttype/forms"/>
  </ds:schemaRefs>
</ds:datastoreItem>
</file>

<file path=customXml/itemProps2.xml><?xml version="1.0" encoding="utf-8"?>
<ds:datastoreItem xmlns:ds="http://schemas.openxmlformats.org/officeDocument/2006/customXml" ds:itemID="{05A36A0A-1302-476D-8835-75383DCE4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87F94E-35C5-4E43-9EB3-0628AA911867}">
  <ds:schemaRefs>
    <ds:schemaRef ds:uri="http://schemas.microsoft.com/office/infopath/2007/PartnerControls"/>
    <ds:schemaRef ds:uri="http://purl.org/dc/terms/"/>
    <ds:schemaRef ds:uri="49158a1b-27fd-4645-ad0a-14852cf82e2f"/>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af7f9fe0-bdda-496e-b5d2-5093305f6e2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5</vt:i4>
      </vt:variant>
    </vt:vector>
  </HeadingPairs>
  <TitlesOfParts>
    <vt:vector size="10" baseType="lpstr">
      <vt:lpstr>נספח 1</vt:lpstr>
      <vt:lpstr>נספח 2</vt:lpstr>
      <vt:lpstr>נספח 3</vt:lpstr>
      <vt:lpstr>נספח 4</vt:lpstr>
      <vt:lpstr>מסד נתונים</vt:lpstr>
      <vt:lpstr>'נספח 3'!WPrint_Area_W</vt:lpstr>
      <vt:lpstr>דרום</vt:lpstr>
      <vt:lpstr>מרחב</vt:lpstr>
      <vt:lpstr>מרכז</vt:lpstr>
      <vt:lpstr>צפון</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Yogev Gross</cp:lastModifiedBy>
  <cp:lastPrinted>2020-09-15T12:47:25Z</cp:lastPrinted>
  <dcterms:created xsi:type="dcterms:W3CDTF">2020-09-13T11:04:18Z</dcterms:created>
  <dcterms:modified xsi:type="dcterms:W3CDTF">2020-09-16T11:41:33Z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