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jafifs\users\annam\Desktop\טיפול נקודתי 2020\"/>
    </mc:Choice>
  </mc:AlternateContent>
  <xr:revisionPtr revIDLastSave="0" documentId="13_ncr:1_{D30B0135-D575-4D48-A392-8568B2848E7E}" xr6:coauthVersionLast="44" xr6:coauthVersionMax="44" xr10:uidLastSave="{00000000-0000-0000-0000-000000000000}"/>
  <workbookProtection workbookAlgorithmName="SHA-512" workbookHashValue="/VI6xlDJC+9ZnA+q4aPv7/X5sKt6mfLmz780m9ud833oTQuMKxni0Eyv3YhI69+IEbCFdf3bMGPOy+wsN2oqdw==" workbookSaltValue="vsbmbx/t9GG7dIJdc7n+YA==" workbookSpinCount="100000" lockStructure="1"/>
  <bookViews>
    <workbookView xWindow="-120" yWindow="-120" windowWidth="24240" windowHeight="13140" tabRatio="872" firstSheet="1" activeTab="1" xr2:uid="{00000000-000D-0000-FFFF-FFFF00000000}"/>
  </bookViews>
  <sheets>
    <sheet name="גיליון1" sheetId="10" state="hidden" r:id="rId1"/>
    <sheet name="נספח 1 - טופס הבקשה" sheetId="1" r:id="rId2"/>
    <sheet name="נספח 2 - טופס העברת כספים" sheetId="2" r:id="rId3"/>
    <sheet name="נספח 3 - טופס הגשה מקצועי" sheetId="8" r:id="rId4"/>
    <sheet name="נספח 4 - רשימת תיוג" sheetId="13" r:id="rId5"/>
    <sheet name="נספח 5 - מיפוי" sheetId="9" r:id="rId6"/>
  </sheets>
  <externalReferences>
    <externalReference r:id="rId7"/>
    <externalReference r:id="rId8"/>
  </externalReferences>
  <definedNames>
    <definedName name="BANK">[1]רשימות!$A$3:$A$32</definedName>
    <definedName name="MACHOZ">[1]רשימות!$D$3:$D$7</definedName>
    <definedName name="shem_mispar2">[1]רשימות!$C$3:$C$1486</definedName>
    <definedName name="דרום">גיליון1!$G$5:$G$23</definedName>
    <definedName name="המעסיק">'[2]רשימת בעלי תפקיד'!$M$7:$M$10</definedName>
    <definedName name="מרכז">גיליון1!$H$5:$H$11</definedName>
    <definedName name="סעיף">'[2]רשימת בעלי תפקיד'!$O$10:$O$18</definedName>
    <definedName name="צפון">גיליון1!$I$5:$I$26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1" i="8" l="1"/>
  <c r="F21" i="8"/>
  <c r="B14" i="8" l="1"/>
  <c r="H14" i="8"/>
  <c r="D14" i="8"/>
  <c r="F19" i="8" l="1"/>
  <c r="E29" i="8" l="1"/>
  <c r="G19" i="8"/>
  <c r="H19" i="8" l="1"/>
  <c r="G20" i="8" l="1"/>
  <c r="F38" i="8" s="1"/>
  <c r="F20" i="8"/>
  <c r="G22" i="8" l="1"/>
  <c r="F50" i="8" s="1"/>
  <c r="F22" i="8"/>
  <c r="G81" i="8"/>
  <c r="G82" i="8"/>
  <c r="G83" i="8"/>
  <c r="G84" i="8"/>
  <c r="G85" i="8"/>
  <c r="G86" i="8"/>
  <c r="G87" i="8"/>
  <c r="G80" i="8"/>
  <c r="J67" i="8"/>
  <c r="J68" i="8"/>
  <c r="J69" i="8"/>
  <c r="J70" i="8"/>
  <c r="J71" i="8"/>
  <c r="J72" i="8"/>
  <c r="J73" i="8"/>
  <c r="J74" i="8"/>
  <c r="J66" i="8"/>
  <c r="G23" i="8" l="1"/>
  <c r="H22" i="8"/>
  <c r="H21" i="8"/>
  <c r="F30" i="8" l="1"/>
  <c r="F29" i="8"/>
  <c r="H20" i="8"/>
  <c r="F23" i="8"/>
  <c r="F88" i="8"/>
  <c r="E88" i="8"/>
  <c r="F54" i="8" s="1"/>
  <c r="E47" i="8" s="1"/>
  <c r="I75" i="8"/>
  <c r="H75" i="8"/>
  <c r="F42" i="8" s="1"/>
  <c r="E36" i="8" l="1"/>
  <c r="E35" i="8"/>
  <c r="E38" i="8"/>
  <c r="E50" i="8"/>
  <c r="G88" i="8"/>
  <c r="E51" i="8"/>
  <c r="E52" i="8"/>
  <c r="E53" i="8"/>
  <c r="E48" i="8"/>
  <c r="E49" i="8"/>
  <c r="J75" i="8"/>
  <c r="E54" i="8" l="1"/>
  <c r="E37" i="8"/>
  <c r="E39" i="8"/>
  <c r="E41" i="8"/>
  <c r="E40" i="8"/>
  <c r="E42" i="8" l="1"/>
  <c r="H23" i="8"/>
</calcChain>
</file>

<file path=xl/sharedStrings.xml><?xml version="1.0" encoding="utf-8"?>
<sst xmlns="http://schemas.openxmlformats.org/spreadsheetml/2006/main" count="653" uniqueCount="349">
  <si>
    <t>כללי:</t>
  </si>
  <si>
    <t>תאריך ההגשה למחוז:</t>
  </si>
  <si>
    <t>dd/mm/yyyy</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</si>
  <si>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</si>
  <si>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</si>
  <si>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</si>
  <si>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</si>
  <si>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</si>
  <si>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</si>
  <si>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</si>
  <si>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</si>
  <si>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</si>
  <si>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טלפון - משרד:</t>
  </si>
  <si>
    <t>כתובת רשמית מלאה:</t>
  </si>
  <si>
    <t>פרטי בנק:</t>
  </si>
  <si>
    <t>במידה שסומן "אחר" בפרטי הבנק, אנא פרט/י:</t>
  </si>
  <si>
    <t>מס' חשבון:</t>
  </si>
  <si>
    <t>1.</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</si>
  <si>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</si>
  <si>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</si>
  <si>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</si>
  <si>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</si>
  <si>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</si>
  <si>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4.</t>
  </si>
  <si>
    <t>5.</t>
  </si>
  <si>
    <t>6.</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</si>
  <si>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</si>
  <si>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</si>
  <si>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</si>
  <si>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</si>
  <si>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</si>
  <si>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</si>
  <si>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</si>
  <si>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</si>
  <si>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</si>
  <si>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צפון</t>
  </si>
  <si>
    <t>תאריך:</t>
  </si>
  <si>
    <t>בהתאם לנוהל התמיכה שפרסמה החטיבה להתיישבות, אנו הח"מ, מורשי החתימה מטעם המבקש, מגישים בזאת בקשה לקבלת תמיכה בהתאם לנוהל התמיכה.</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</si>
  <si>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</si>
  <si>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נספח 2 - טופס בקשה להעברת כספים באמצעות מס"ב</t>
  </si>
  <si>
    <t>פרטי המבקשים:</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</si>
  <si>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</si>
  <si>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</si>
  <si>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</si>
  <si>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</si>
  <si>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</si>
  <si>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</si>
  <si>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</si>
  <si>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</si>
  <si>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</si>
  <si>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</si>
  <si>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</si>
  <si>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</si>
  <si>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</si>
  <si>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</si>
  <si>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</si>
  <si>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</si>
  <si>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</si>
  <si>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</si>
  <si>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</si>
  <si>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</si>
  <si>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</si>
  <si>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</si>
  <si>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</si>
  <si>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</si>
  <si>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</si>
  <si>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</si>
  <si>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</si>
  <si>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</si>
  <si>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</si>
  <si>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</si>
  <si>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</si>
  <si>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 xml:space="preserve">סה"כ עלות כוללת </t>
  </si>
  <si>
    <t>מחושב אוטומטית</t>
  </si>
  <si>
    <t>נא לסמן V בריבוע בצד כל סעיף רלוונטי לבקשה:</t>
  </si>
  <si>
    <t xml:space="preserve">טופס הבקשה כולל התחייבות - נספח 1. </t>
  </si>
  <si>
    <t>מכתב פנייה של העומד בראש הגוף מגיש הבקשה.</t>
  </si>
  <si>
    <t>טופס בקשה להעברת כספים באמצעות מס"ב - נספח 2.</t>
  </si>
  <si>
    <r>
      <t>תנאי סף ומסמכים שחובה לצרף לבקשה</t>
    </r>
    <r>
      <rPr>
        <b/>
        <sz val="14"/>
        <color theme="1"/>
        <rFont val="David"/>
        <family val="2"/>
      </rPr>
      <t xml:space="preserve"> </t>
    </r>
  </si>
  <si>
    <t xml:space="preserve">החטיבה רשאית לדרוש ממבקש התמיכה מידע ומסמכים נוספים, כפי שיראה לנכון, לצורך הדיון בבקשה לתמיכה. </t>
  </si>
  <si>
    <t>רשימת תיוג מלאה - נספח 4.</t>
  </si>
  <si>
    <t>המבקש אינו מוגבל במערכת החשבות של החטיבה.</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</si>
  <si>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</si>
  <si>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</si>
  <si>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</si>
  <si>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 xml:space="preserve">שם המועצה המבקשת: </t>
  </si>
  <si>
    <t>שם המועצה:</t>
  </si>
  <si>
    <t>תכנון ראשוני או תכנית הגשה להיתר בניה.</t>
  </si>
  <si>
    <t>בקשה להיתר בניה או מסמך המעיד על פטור מהיתר חתום על ידי מהנדס המועצה, לבקשות בתחום בניה ותשתיות.</t>
  </si>
  <si>
    <t>תשריט המציג התאמה לתכנית מתאר או לתכנית מפורטת בתוקף.</t>
  </si>
  <si>
    <t>כתב כמויות ואומדן עלויות ראשוני מאושר על ידי מהנדס המועצה.</t>
  </si>
  <si>
    <t>עלות</t>
  </si>
  <si>
    <t>סך הכל</t>
  </si>
  <si>
    <t>תחום הפעילות</t>
  </si>
  <si>
    <t>נספח 1 - טופס בקשה מנהלי לנוהל תמיכה ביישובים בטיפול נקודתי</t>
  </si>
  <si>
    <t xml:space="preserve">שם המועצה: </t>
  </si>
  <si>
    <t>חברה וקליטה - פעולות ליצירת צמיחה דמוגרפית</t>
  </si>
  <si>
    <t>חברה וקליטה - פעולות ליצירת לכידות וחוסן חברתי</t>
  </si>
  <si>
    <t xml:space="preserve">תשתית ובינוי - מבני מגורים וקהילה </t>
  </si>
  <si>
    <t xml:space="preserve">תשתית ובינוי - פעולות ליצירת מנועי צמיחה ולטיפול כלכלי ותעסוקתי </t>
  </si>
  <si>
    <t>הערכת עלות 
(₪ כולל מע"מ)</t>
  </si>
  <si>
    <t>סכום התמיכה 
(₪ כולל מע"מ)</t>
  </si>
  <si>
    <t>נספח 4 - רשימת תיוג - נוהל טיפול נקודתי</t>
  </si>
  <si>
    <t>שם היישוב:</t>
  </si>
  <si>
    <t>מס' בתי אב ביישוב:</t>
  </si>
  <si>
    <t>יש להזין מספר בלבד</t>
  </si>
  <si>
    <t>בחירה מרשימה נפתחת</t>
  </si>
  <si>
    <t>סוג הפעולה</t>
  </si>
  <si>
    <t>תיאור הצורך</t>
  </si>
  <si>
    <t>סכום תמיכה מבוקש</t>
  </si>
  <si>
    <t>שיעור תמיכה מבוקש</t>
  </si>
  <si>
    <t>תיאור הפעולה</t>
  </si>
  <si>
    <t>שנת הקמה:</t>
  </si>
  <si>
    <t>מיקום:</t>
  </si>
  <si>
    <t>תנועה מיישבת:</t>
  </si>
  <si>
    <t>סיווג יישוב:</t>
  </si>
  <si>
    <t>מצב ביטחוני:</t>
  </si>
  <si>
    <t>1. נתונים מזהים:</t>
  </si>
  <si>
    <t>3. נתונים דמוגרפיים:</t>
  </si>
  <si>
    <t>חברים:</t>
  </si>
  <si>
    <t>תושבים:</t>
  </si>
  <si>
    <t>מתיישבים ב"הרחבה":</t>
  </si>
  <si>
    <t>מספר חברים:</t>
  </si>
  <si>
    <t>מספר בתי אב:</t>
  </si>
  <si>
    <t>גיל ממוצע:</t>
  </si>
  <si>
    <t>מספר ילדים בגילאי 18-0:</t>
  </si>
  <si>
    <t>מספר תושבים:</t>
  </si>
  <si>
    <t>מספר בתי אב של תושבים:</t>
  </si>
  <si>
    <t>יש להזין מספר</t>
  </si>
  <si>
    <r>
      <rPr>
        <b/>
        <u/>
        <sz val="13"/>
        <color theme="1"/>
        <rFont val="David"/>
        <family val="2"/>
      </rPr>
      <t>2. רקע כללי</t>
    </r>
    <r>
      <rPr>
        <b/>
        <sz val="11"/>
        <color theme="1"/>
        <rFont val="David"/>
        <family val="2"/>
      </rPr>
      <t xml:space="preserve">
</t>
    </r>
    <r>
      <rPr>
        <b/>
        <sz val="12"/>
        <color theme="1"/>
        <rFont val="David"/>
        <family val="2"/>
      </rPr>
      <t>פרוט ותאור התהליכים והסיבות המרכזיות שהובילו למשבר בו נמצא הישוב היום (כולל אבני דרך ואירועים משמעותיים)</t>
    </r>
  </si>
  <si>
    <t>מספר מבני מגורים פנויים המתאימים לקליטת משפחות לחברות:</t>
  </si>
  <si>
    <t>מספר מבני מגורים להשכרה למשפחות תושבים:</t>
  </si>
  <si>
    <t>מספר מגרשים לשיווק:</t>
  </si>
  <si>
    <t>תיאור מצב התשתיות ביישוב:</t>
  </si>
  <si>
    <t>פירוט מבני הציבור ביישוב (מבני חינוך, מועדון, מועדון נוער, מזכירות וכו'):</t>
  </si>
  <si>
    <t>4. תשתית פיסית לצמיחה דמוגרפית:</t>
  </si>
  <si>
    <t>קיבולת לפי תמ"א 35:</t>
  </si>
  <si>
    <t>מספר מגרשים פנויים לאחר תכנון מפורט:</t>
  </si>
  <si>
    <t>תכנית מתאר בתוקף - פירוט שלבים:</t>
  </si>
  <si>
    <t>6. מצב כלכל (תיאור כללי):</t>
  </si>
  <si>
    <t>5. מצב סטטוטורי:</t>
  </si>
  <si>
    <t>מקורות פרנסה:</t>
  </si>
  <si>
    <t>אמצעי יצור:</t>
  </si>
  <si>
    <t>קרקע, מים מכסות ייצור (בעל חיים, חלב, ביצים וכדו'):</t>
  </si>
  <si>
    <t>הסדרי חובות:</t>
  </si>
  <si>
    <t>תיאור כללי תמציתי של המצב הכלכלי:</t>
  </si>
  <si>
    <t>מבנה ארגוני - אגודה שיתופית חקלאית/ אגודה שיתופית קהילתית/ועד מקומי:</t>
  </si>
  <si>
    <t>מצב אגודה שיתופית קהילתית/ועד מקומי:</t>
  </si>
  <si>
    <t>ניהול והתנהלות קהילתית:</t>
  </si>
  <si>
    <r>
      <t xml:space="preserve">תקציב הקהילה ותכנית עבודה:
</t>
    </r>
    <r>
      <rPr>
        <b/>
        <sz val="12"/>
        <color rgb="FFFF0000"/>
        <rFont val="David"/>
        <family val="2"/>
      </rPr>
      <t>יש לצרף במסמך נפרד</t>
    </r>
  </si>
  <si>
    <t>גביית מיסי קהילה, גובה המס ואחוזי גביה:</t>
  </si>
  <si>
    <t>פעילות ועדות:</t>
  </si>
  <si>
    <t>פעילות קהילתית:</t>
  </si>
  <si>
    <t>לכידות חברתית:</t>
  </si>
  <si>
    <t>מנהיגות:</t>
  </si>
  <si>
    <t>קונפליקטים ביישוב:</t>
  </si>
  <si>
    <t>תהליכי קליטה בשנים האחרונות:</t>
  </si>
  <si>
    <t>פירוט החסמים לצמיחת היישוב:</t>
  </si>
  <si>
    <t>פירוט הנושאים המרכזיים לטיפול:</t>
  </si>
  <si>
    <t>הערות נוספות:</t>
  </si>
  <si>
    <t>שם ממלא השאלון:</t>
  </si>
  <si>
    <t>תפקיד ממלא השאלון:</t>
  </si>
  <si>
    <t>פרטי איש הקשר:</t>
  </si>
  <si>
    <t>2. אישור על ניכוי מס במקור.</t>
  </si>
  <si>
    <r>
      <t xml:space="preserve">בקשה לביצוע מלא </t>
    </r>
    <r>
      <rPr>
        <sz val="12"/>
        <color theme="1"/>
        <rFont val="David"/>
        <family val="2"/>
      </rPr>
      <t>(בהתאם לאמור בסעיף 8 בנוהל)</t>
    </r>
  </si>
  <si>
    <t xml:space="preserve">מסמך המעיד על זיקת המבקש לקרקע מושא בקשתו - לשם הוכחת הזיקה בקרקע יש להגיש את המסמכים הבאים במצטבר:
א. סימון של תחום הבקשה על רקע מפת תחום השיפוט של המועצה.
ב. סימון של תחום הבקשה על גבי מפת הסכם חכירה על שם הישוב או על שם המועצה. לחילופין, ניתן להגיש תשריט ובו סימון תחום הבקשה על גבי תכנית מאושרת. </t>
  </si>
  <si>
    <r>
      <t xml:space="preserve">לגבי בקשות המתייחסות </t>
    </r>
    <r>
      <rPr>
        <u/>
        <sz val="12"/>
        <color theme="1"/>
        <rFont val="David"/>
        <family val="2"/>
      </rPr>
      <t>לשטחי איו"ש</t>
    </r>
    <r>
      <rPr>
        <sz val="12"/>
        <color theme="1"/>
        <rFont val="David"/>
        <family val="2"/>
        <charset val="177"/>
      </rPr>
      <t xml:space="preserve"> נדרש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t>
    </r>
  </si>
  <si>
    <t>מקורות מימון</t>
  </si>
  <si>
    <t>שיעור %</t>
  </si>
  <si>
    <t>סכום מימון</t>
  </si>
  <si>
    <t>מימון עצמי</t>
  </si>
  <si>
    <t>מועצה</t>
  </si>
  <si>
    <t>יישוב</t>
  </si>
  <si>
    <t>אחר (יש לפרט):</t>
  </si>
  <si>
    <t>החטיבה להתיישבות</t>
  </si>
  <si>
    <t>נמשך אוטומטית מהטבלה העליונה</t>
  </si>
  <si>
    <t>תרומות ותמיכות נוספות</t>
  </si>
  <si>
    <t>סה"כ</t>
  </si>
  <si>
    <t>יש להגיע ל-100%</t>
  </si>
  <si>
    <t>המרחבים</t>
  </si>
  <si>
    <t>מרכז</t>
  </si>
  <si>
    <t>דרום</t>
  </si>
  <si>
    <t>שם הרשות</t>
  </si>
  <si>
    <t>אילות</t>
  </si>
  <si>
    <t>אל קסום</t>
  </si>
  <si>
    <t>אל-בטוף</t>
  </si>
  <si>
    <t>אלונה</t>
  </si>
  <si>
    <t>אשכול</t>
  </si>
  <si>
    <t>באר טוביה</t>
  </si>
  <si>
    <t>בוסתן אל-מרג'</t>
  </si>
  <si>
    <t>בני שמעון</t>
  </si>
  <si>
    <t>ברנר</t>
  </si>
  <si>
    <t>גדרות</t>
  </si>
  <si>
    <t>גולן</t>
  </si>
  <si>
    <t>גוש עציון</t>
  </si>
  <si>
    <t>מעלה אפרים</t>
  </si>
  <si>
    <t>גן רווה</t>
  </si>
  <si>
    <t>דרום השרון</t>
  </si>
  <si>
    <t>הגלבוע</t>
  </si>
  <si>
    <t>הגליל העליון</t>
  </si>
  <si>
    <t>הגליל התחתון</t>
  </si>
  <si>
    <t>הערבה התיכונה</t>
  </si>
  <si>
    <t>הר חברון</t>
  </si>
  <si>
    <t>זבולון</t>
  </si>
  <si>
    <t>חבל אילות</t>
  </si>
  <si>
    <t>חבל יבנה</t>
  </si>
  <si>
    <t>חבל מודיעין</t>
  </si>
  <si>
    <t>חוף אשקלון</t>
  </si>
  <si>
    <t>חוף הכרמל</t>
  </si>
  <si>
    <t>חוף השרון</t>
  </si>
  <si>
    <t>יואב</t>
  </si>
  <si>
    <t>יסוד המעלה</t>
  </si>
  <si>
    <t>לב השרון</t>
  </si>
  <si>
    <t>לכיש</t>
  </si>
  <si>
    <t>מבואות החרמון</t>
  </si>
  <si>
    <t>מגידו</t>
  </si>
  <si>
    <t>מגילות ים המלח</t>
  </si>
  <si>
    <t>מגדל</t>
  </si>
  <si>
    <t>מטה אשר</t>
  </si>
  <si>
    <t>מטה בנימין</t>
  </si>
  <si>
    <t>מטה יהודה</t>
  </si>
  <si>
    <t>מטולה</t>
  </si>
  <si>
    <t>מנשה</t>
  </si>
  <si>
    <t>מעלה יוסף</t>
  </si>
  <si>
    <t>מרום הגליל</t>
  </si>
  <si>
    <t>מרחבים</t>
  </si>
  <si>
    <t>משגב</t>
  </si>
  <si>
    <t>נווה מדבר</t>
  </si>
  <si>
    <t>נחל שורק</t>
  </si>
  <si>
    <t>עמק הירדן</t>
  </si>
  <si>
    <t>עמק המעיינות</t>
  </si>
  <si>
    <t>עמק חפר</t>
  </si>
  <si>
    <t>עמק יזרעאל</t>
  </si>
  <si>
    <t>עמק לוד</t>
  </si>
  <si>
    <t>ערבות הירדן</t>
  </si>
  <si>
    <t>רמת נגב</t>
  </si>
  <si>
    <t>שדות נגב</t>
  </si>
  <si>
    <t>שומרון</t>
  </si>
  <si>
    <t>שער הנגב</t>
  </si>
  <si>
    <t>שפיר</t>
  </si>
  <si>
    <t>תמר</t>
  </si>
  <si>
    <t xml:space="preserve">שם הבנק
</t>
  </si>
  <si>
    <t xml:space="preserve">שם ומס' הסניף
</t>
  </si>
  <si>
    <t xml:space="preserve"> מפעיל </t>
  </si>
  <si>
    <t>ת.ז/ח.פ. של הגורם המבצע</t>
  </si>
  <si>
    <t>במידה ומדובר בשכר הנמקת צורך</t>
  </si>
  <si>
    <t>טופס 149 ממערכת המרכב"ה</t>
  </si>
  <si>
    <t>2</t>
  </si>
  <si>
    <t>טופס 150 חתום ממערכת המרכב"ה</t>
  </si>
  <si>
    <t>3</t>
  </si>
  <si>
    <t>4</t>
  </si>
  <si>
    <t>5</t>
  </si>
  <si>
    <t>6</t>
  </si>
  <si>
    <t>7</t>
  </si>
  <si>
    <t>8</t>
  </si>
  <si>
    <t>9</t>
  </si>
  <si>
    <t>10</t>
  </si>
  <si>
    <t>11</t>
  </si>
  <si>
    <t>12</t>
  </si>
  <si>
    <t>13</t>
  </si>
  <si>
    <t>14</t>
  </si>
  <si>
    <t>15</t>
  </si>
  <si>
    <t>16</t>
  </si>
  <si>
    <t>17</t>
  </si>
  <si>
    <t>18</t>
  </si>
  <si>
    <t>ניכוי מס במקור</t>
  </si>
  <si>
    <r>
      <t xml:space="preserve">על המועצה לצרף לכל בקשה לקבלת תמיכה, טרם חתימת ההסכם, עותק מהתקציב הבלתי רגיל </t>
    </r>
    <r>
      <rPr>
        <b/>
        <u/>
        <sz val="12"/>
        <color theme="1"/>
        <rFont val="David"/>
        <family val="2"/>
      </rPr>
      <t>(תב"ר),</t>
    </r>
    <r>
      <rPr>
        <sz val="12"/>
        <color theme="1"/>
        <rFont val="David"/>
        <family val="2"/>
        <charset val="177"/>
      </rPr>
      <t xml:space="preserve"> במסגרתו תבוצע הפעילות הנתמכת הכלולה באותה בקשה. התב"ר יוגש לאחר אישורו על ידי מליאת המועצה וכן על ידי משרד הפנים, למעט במקרים מיוחדים, בהינתן אישור חשבת החטיבה. </t>
    </r>
  </si>
  <si>
    <t>מרחב:</t>
  </si>
  <si>
    <t>נספח 3 - טופס הגשה מקצועי ( הכולל תכנית עבודה  + מקורות מימון ) - יישובים בטיפול נקודתי</t>
  </si>
  <si>
    <r>
      <rPr>
        <b/>
        <u/>
        <sz val="12"/>
        <color theme="1"/>
        <rFont val="David"/>
        <family val="2"/>
      </rPr>
      <t>תיאור מצב התשתיות ביישוב</t>
    </r>
    <r>
      <rPr>
        <b/>
        <sz val="12"/>
        <color theme="1"/>
        <rFont val="David"/>
        <family val="2"/>
        <charset val="177"/>
      </rPr>
      <t xml:space="preserve"> </t>
    </r>
    <r>
      <rPr>
        <b/>
        <sz val="11"/>
        <color theme="1"/>
        <rFont val="David"/>
        <family val="2"/>
      </rPr>
      <t>(הערכת מהנדס).
יש לצרף מסמכים ונתונים המבססים את חוות הדעת</t>
    </r>
  </si>
  <si>
    <t>פירוט תכנית העבודה - פעולות בתחום החברה והקליטה</t>
  </si>
  <si>
    <t>פירוט תכנית העבודה - פעולות תשתית ובינוי</t>
  </si>
  <si>
    <t>פירוט עלויות מוערך של ביצוע כלל הפרויקטים ביישוב (₪ כולל מע"מ. שיעור התמיכה לא יעלה על השיעור המקסימלי כמפורט בסעיף 8 בנוהל):</t>
  </si>
  <si>
    <t>פעולות חברה וקליטה - מקורות המימון (₪) (שיעור התמיכה לא יעלה על השיעור המקסימלי כמפורט בסעיף 8 בנוהל):</t>
  </si>
  <si>
    <r>
      <rPr>
        <b/>
        <u/>
        <sz val="12"/>
        <color indexed="8"/>
        <rFont val="David"/>
        <family val="2"/>
      </rPr>
      <t>פעולות תשתית ובינוי - מקורות המימון (₪) (שיעור התמיכה לא יעלה על השיעור המקסימלי כמפורט בסעיף 8 בנוהל)</t>
    </r>
    <r>
      <rPr>
        <b/>
        <sz val="12"/>
        <color indexed="8"/>
        <rFont val="David"/>
        <family val="2"/>
        <charset val="177"/>
      </rPr>
      <t>:</t>
    </r>
  </si>
  <si>
    <t>אשכול חברתי-כלכלי (ברמת הישוב)</t>
  </si>
  <si>
    <t>אשכול חברתי-כלכלי (ברמת המועצה)</t>
  </si>
  <si>
    <t>מדד פריפריאלי (ברמת המועצה)</t>
  </si>
  <si>
    <t>יישוב שאין עבורו דירוג חברתי-כלכלי בלמ"ס, ידורג בהתאם לדירוג המועצה בה הוא נכלל</t>
  </si>
  <si>
    <t>השתתפות בשכר רכזי קליטה/עובדים קהילתיים/פרויקטורים</t>
  </si>
  <si>
    <t>פרסום ושיווק</t>
  </si>
  <si>
    <t>איתור וגיבוש קבוצות תושבים חדשים</t>
  </si>
  <si>
    <t>הכשרה מקצועית</t>
  </si>
  <si>
    <t>תכנון וביצוע תשתיות ציבוריות</t>
  </si>
  <si>
    <t>תכניות סטטוטוריות</t>
  </si>
  <si>
    <t>מבנים יבילים</t>
  </si>
  <si>
    <t>שיפוץ מבנים קיימים</t>
  </si>
  <si>
    <t>מנועי צמיחה</t>
  </si>
  <si>
    <t>בדיקות היתכנות</t>
  </si>
  <si>
    <t>תכנון וביצוע תשתיות תעסוקה</t>
  </si>
  <si>
    <t>ליווי הקמה וייזום תעסוקה</t>
  </si>
  <si>
    <t>פרויקטור במטרה לקדם את הישוב</t>
  </si>
  <si>
    <t>נמשך אוטומטית מתוך הטבלאות למטה</t>
  </si>
  <si>
    <r>
      <t xml:space="preserve">סכום התמיכה 
</t>
    </r>
    <r>
      <rPr>
        <b/>
        <sz val="9"/>
        <color theme="1"/>
        <rFont val="David"/>
        <family val="2"/>
      </rPr>
      <t>(₪ כולל מע"מ)</t>
    </r>
  </si>
  <si>
    <t>פרסום ושיווק/ייעוץ משפטי</t>
  </si>
  <si>
    <t>שיעור התמיכה % מסך הבקשה</t>
  </si>
  <si>
    <t>רכישת שירותים מקצועים</t>
  </si>
  <si>
    <t>השתתפות בשכר מנהל הישוב- לצרף מסמך הסבר</t>
  </si>
  <si>
    <t>טופס ההגשה המקצועי המיועד לשנת 2020 - נספח 3.</t>
  </si>
  <si>
    <t>מיפוי  - נספח 5.</t>
  </si>
  <si>
    <t>19</t>
  </si>
  <si>
    <t>כתב מינוי להקמת ועד היגוי. כתב המינוי ייחתם על ידי ראש המועצה וע"י מנהל המרחב הרלוונטי</t>
  </si>
  <si>
    <t>מרחב</t>
  </si>
  <si>
    <t>מדד פריפריאלי</t>
  </si>
  <si>
    <t>אשכול חברתי כלכלי</t>
  </si>
  <si>
    <t>מוזן אוטומטית</t>
  </si>
  <si>
    <r>
      <t xml:space="preserve">האם היישוב </t>
    </r>
    <r>
      <rPr>
        <b/>
        <u/>
        <sz val="14"/>
        <color theme="1"/>
        <rFont val="David"/>
        <family val="2"/>
        <charset val="177"/>
      </rPr>
      <t>חדש</t>
    </r>
    <r>
      <rPr>
        <b/>
        <sz val="14"/>
        <color theme="1"/>
        <rFont val="David"/>
        <family val="2"/>
        <charset val="177"/>
      </rPr>
      <t>:</t>
    </r>
  </si>
  <si>
    <r>
      <t xml:space="preserve">האם מדובר ביישוב </t>
    </r>
    <r>
      <rPr>
        <b/>
        <u/>
        <sz val="14"/>
        <color theme="1"/>
        <rFont val="David"/>
        <family val="2"/>
        <charset val="177"/>
      </rPr>
      <t>מיעוטים</t>
    </r>
    <r>
      <rPr>
        <b/>
        <sz val="14"/>
        <color theme="1"/>
        <rFont val="David"/>
        <family val="2"/>
        <charset val="177"/>
      </rPr>
      <t>:</t>
    </r>
  </si>
  <si>
    <t>שיעור התמיכה (%)</t>
  </si>
  <si>
    <r>
      <t xml:space="preserve">סכום התמיכה המבוקש עבור יישוב "בטיפול נקודתי" </t>
    </r>
    <r>
      <rPr>
        <b/>
        <i/>
        <u/>
        <sz val="14"/>
        <color theme="1"/>
        <rFont val="David"/>
        <family val="2"/>
      </rPr>
      <t xml:space="preserve">לא יפחת בסך הכול מ-100,000 ₪ </t>
    </r>
    <r>
      <rPr>
        <i/>
        <sz val="14"/>
        <color theme="1"/>
        <rFont val="David"/>
        <family val="2"/>
      </rPr>
      <t>. הגבלה זו לא תחול על ישוב מיעוטים</t>
    </r>
  </si>
  <si>
    <t>גורם מבצע</t>
  </si>
  <si>
    <t>ביצוע מלא (תשתית ובינוי בלבד)*</t>
  </si>
  <si>
    <t>*מועצות אזוריות באשכול חברתי-כלכלי 5-1 או במדד פריפריאלי 4-1 או עבור ישובים חדשים או יישובי מיעוטים</t>
  </si>
  <si>
    <r>
      <t xml:space="preserve">ייעוץ משפטי - </t>
    </r>
    <r>
      <rPr>
        <i/>
        <sz val="13"/>
        <color theme="1"/>
        <rFont val="David"/>
        <family val="2"/>
      </rPr>
      <t>עד 10% מסך הבקשה או עד 25,000 ₪, לפי הנמוך מביניהם</t>
    </r>
  </si>
  <si>
    <t>יש להגיע ל- 100%</t>
  </si>
  <si>
    <r>
      <t xml:space="preserve">שיווק ופרסום - </t>
    </r>
    <r>
      <rPr>
        <i/>
        <sz val="13"/>
        <color theme="1"/>
        <rFont val="David"/>
        <family val="2"/>
      </rPr>
      <t>לא יעלה על 30% מסכום הבקשה</t>
    </r>
  </si>
  <si>
    <t>נספח 5 - מיפוי - יישובים בטיפול נקודתי</t>
  </si>
  <si>
    <t>ישוב</t>
  </si>
  <si>
    <t>מדד חברתי-כלכלי</t>
  </si>
  <si>
    <t>מנרה</t>
  </si>
  <si>
    <t>מגדלים</t>
  </si>
  <si>
    <t>צבעון</t>
  </si>
  <si>
    <t>דישון</t>
  </si>
  <si>
    <t>כרם שלום</t>
  </si>
  <si>
    <t>עין השלושה</t>
  </si>
  <si>
    <t>עטרת</t>
  </si>
  <si>
    <t>נחליאל</t>
  </si>
  <si>
    <t>נורית</t>
  </si>
  <si>
    <t xml:space="preserve">שייח' דנון </t>
  </si>
  <si>
    <t>מצפה אילן</t>
  </si>
  <si>
    <t>חירן</t>
  </si>
  <si>
    <t>מיטל</t>
  </si>
  <si>
    <t>אבנת</t>
  </si>
  <si>
    <t>מיצד</t>
  </si>
  <si>
    <t>מיצר</t>
  </si>
  <si>
    <t>ייטב</t>
  </si>
  <si>
    <t>אודם</t>
  </si>
  <si>
    <t>גרנות הגליל</t>
  </si>
  <si>
    <t>לוטן</t>
  </si>
  <si>
    <r>
      <t xml:space="preserve">החטיבה להתיישבות
 </t>
    </r>
    <r>
      <rPr>
        <b/>
        <sz val="10"/>
        <color theme="1"/>
        <rFont val="David"/>
        <family val="2"/>
      </rPr>
      <t>(עד 250 אלף ₪)</t>
    </r>
  </si>
  <si>
    <r>
      <t xml:space="preserve">החטיבה להתיישבות </t>
    </r>
    <r>
      <rPr>
        <b/>
        <sz val="10"/>
        <color theme="1"/>
        <rFont val="David"/>
        <family val="2"/>
      </rPr>
      <t>(תכנון - עד 100 אלף ₪; תשתית ובינוי - עד 150,000 ₪)</t>
    </r>
  </si>
  <si>
    <t>לא קיים ליישוב. יקבע לפי המועצה</t>
  </si>
  <si>
    <r>
      <t xml:space="preserve">סכום התמיכה המרבי לפי נוהל זה, לכל הנושאים, </t>
    </r>
    <r>
      <rPr>
        <b/>
        <i/>
        <u/>
        <sz val="14"/>
        <color theme="1"/>
        <rFont val="David"/>
        <family val="2"/>
      </rPr>
      <t xml:space="preserve">לא יעלה על 250,000 ₪ </t>
    </r>
  </si>
  <si>
    <r>
      <rPr>
        <b/>
        <u/>
        <sz val="12"/>
        <color theme="1"/>
        <rFont val="David"/>
        <family val="2"/>
      </rPr>
      <t>תיאור מצב החברתי-קהילתי</t>
    </r>
    <r>
      <rPr>
        <b/>
        <sz val="12"/>
        <color theme="1"/>
        <rFont val="David"/>
        <family val="2"/>
        <charset val="177"/>
      </rPr>
      <t xml:space="preserve"> 
</t>
    </r>
    <r>
      <rPr>
        <b/>
        <sz val="11"/>
        <color theme="1"/>
        <rFont val="David"/>
        <family val="2"/>
      </rPr>
      <t xml:space="preserve">(לפי חוות דעת של גורם מוסמך במועצה). 
יש לצרף מסמכים ונתונים המבססים את חוות הדעת </t>
    </r>
  </si>
  <si>
    <t xml:space="preserve">תרומה </t>
  </si>
  <si>
    <t>אישור ניהול ספרים</t>
  </si>
  <si>
    <t>מסמך מפורט בחתימת ראש המועצה כמפורט בנוהל בסעיף 7 ס"ק 9</t>
  </si>
  <si>
    <t>הצטיידות-עבור ישובים חדשים בלבד (כפי שמוגדר בנוהל)</t>
  </si>
  <si>
    <t>להזין מתוך תוכנית העבודה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</si>
</sst>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 &quot;₪&quot;\ * #,##0.00_ ;_ &quot;₪&quot;\ * \-#,##0.00_ ;_ &quot;₪&quot;\ * &quot;-&quot;??_ ;_ @_ "/>
    <numFmt numFmtId="164" formatCode="[$-101040D]d\ mmmm\ yyyy;@"/>
    <numFmt numFmtId="165" formatCode="&quot;₪&quot;\ #,##0.0"/>
    <numFmt numFmtId="166" formatCode="&quot;₪&quot;\ #,##0"/>
    <numFmt numFmtId="167" formatCode="0.0%"/>
  </numFmts>
  <fonts count="60" x14ac:knownFonts="1">
    <font>
      <sz val="11"/>
      <color theme="1"/>
      <name val="Arial"/>
      <family val="2"/>
      <charset val="177"/>
      <scheme val="minor"/>
    </font>
    <font>
      <b/>
      <sz val="11"/>
      <color theme="1"/>
      <name val="Arial"/>
      <family val="2"/>
      <scheme val="minor"/>
    </font>
    <font>
      <sz val="11"/>
      <color theme="1"/>
      <name val="Arial"/>
      <family val="2"/>
      <charset val="177"/>
      <scheme val="minor"/>
    </font>
    <font>
      <b/>
      <sz val="12"/>
      <color theme="1"/>
      <name val="David"/>
      <family val="2"/>
      <charset val="177"/>
    </font>
    <font>
      <b/>
      <u/>
      <sz val="16"/>
      <color theme="1"/>
      <name val="David"/>
      <family val="2"/>
      <charset val="177"/>
    </font>
    <font>
      <b/>
      <u/>
      <sz val="14"/>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5"/>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sz val="14"/>
      <color theme="1"/>
      <name val="David"/>
      <family val="2"/>
      <charset val="177"/>
    </font>
    <font>
      <b/>
      <sz val="16"/>
      <color theme="1"/>
      <name val="David"/>
      <family val="2"/>
      <charset val="177"/>
    </font>
    <font>
      <b/>
      <u/>
      <sz val="12"/>
      <color indexed="8"/>
      <name val="David"/>
      <family val="2"/>
      <charset val="177"/>
    </font>
    <font>
      <i/>
      <sz val="11"/>
      <color theme="1"/>
      <name val="David"/>
      <family val="2"/>
      <charset val="177"/>
    </font>
    <font>
      <b/>
      <sz val="14"/>
      <color theme="1"/>
      <name val="David"/>
      <family val="2"/>
    </font>
    <font>
      <b/>
      <sz val="11"/>
      <color theme="1"/>
      <name val="David"/>
      <family val="2"/>
    </font>
    <font>
      <sz val="11"/>
      <color theme="1"/>
      <name val="David"/>
      <family val="2"/>
    </font>
    <font>
      <b/>
      <u/>
      <sz val="12"/>
      <color theme="1"/>
      <name val="David"/>
      <family val="2"/>
    </font>
    <font>
      <b/>
      <sz val="12"/>
      <color theme="1"/>
      <name val="David"/>
      <family val="2"/>
    </font>
    <font>
      <i/>
      <sz val="10"/>
      <color theme="1"/>
      <name val="David"/>
      <family val="2"/>
      <charset val="177"/>
    </font>
    <font>
      <i/>
      <sz val="11"/>
      <color theme="1"/>
      <name val="David"/>
      <family val="2"/>
    </font>
    <font>
      <i/>
      <sz val="10"/>
      <color theme="1"/>
      <name val="David"/>
      <family val="2"/>
    </font>
    <font>
      <b/>
      <u/>
      <sz val="12"/>
      <color rgb="FFFF0000"/>
      <name val="David"/>
      <family val="2"/>
      <charset val="177"/>
    </font>
    <font>
      <b/>
      <u/>
      <sz val="13"/>
      <color theme="1"/>
      <name val="David"/>
      <family val="2"/>
      <charset val="177"/>
    </font>
    <font>
      <b/>
      <u/>
      <sz val="13"/>
      <color theme="1"/>
      <name val="David"/>
      <family val="2"/>
    </font>
    <font>
      <b/>
      <sz val="12"/>
      <color rgb="FFFF0000"/>
      <name val="David"/>
      <family val="2"/>
    </font>
    <font>
      <sz val="12"/>
      <color theme="1"/>
      <name val="David"/>
      <family val="2"/>
    </font>
    <font>
      <sz val="14"/>
      <color theme="1"/>
      <name val="David"/>
      <family val="2"/>
    </font>
    <font>
      <u/>
      <sz val="12"/>
      <color theme="1"/>
      <name val="David"/>
      <family val="2"/>
    </font>
    <font>
      <b/>
      <sz val="12"/>
      <color indexed="8"/>
      <name val="David"/>
      <family val="2"/>
      <charset val="177"/>
    </font>
    <font>
      <b/>
      <sz val="10"/>
      <color theme="1"/>
      <name val="David"/>
      <family val="2"/>
    </font>
    <font>
      <b/>
      <u/>
      <sz val="12"/>
      <color indexed="8"/>
      <name val="David"/>
      <family val="2"/>
    </font>
    <font>
      <b/>
      <sz val="12"/>
      <color indexed="8"/>
      <name val="David"/>
      <family val="2"/>
    </font>
    <font>
      <sz val="12"/>
      <color theme="1"/>
      <name val="Arial"/>
      <family val="2"/>
      <charset val="177"/>
      <scheme val="minor"/>
    </font>
    <font>
      <i/>
      <sz val="12"/>
      <color theme="1"/>
      <name val="David"/>
      <family val="2"/>
    </font>
    <font>
      <sz val="9"/>
      <color theme="1"/>
      <name val="Arial"/>
      <family val="2"/>
      <charset val="177"/>
      <scheme val="minor"/>
    </font>
    <font>
      <sz val="9"/>
      <color theme="1"/>
      <name val="David"/>
      <family val="2"/>
      <charset val="177"/>
    </font>
    <font>
      <b/>
      <sz val="9"/>
      <color theme="1"/>
      <name val="David"/>
      <family val="2"/>
    </font>
    <font>
      <sz val="10"/>
      <color indexed="8"/>
      <name val="Arial"/>
      <family val="2"/>
    </font>
    <font>
      <b/>
      <sz val="9"/>
      <name val="Arial"/>
      <family val="2"/>
    </font>
    <font>
      <sz val="9"/>
      <name val="Arial"/>
      <family val="2"/>
    </font>
    <font>
      <b/>
      <sz val="10"/>
      <name val="Arial"/>
      <family val="2"/>
    </font>
    <font>
      <b/>
      <sz val="10"/>
      <name val="Arial"/>
      <family val="2"/>
      <scheme val="minor"/>
    </font>
    <font>
      <sz val="9"/>
      <name val="Arial"/>
      <family val="2"/>
      <scheme val="minor"/>
    </font>
    <font>
      <i/>
      <sz val="14"/>
      <color theme="1"/>
      <name val="David"/>
      <family val="2"/>
    </font>
    <font>
      <b/>
      <i/>
      <u/>
      <sz val="14"/>
      <color theme="1"/>
      <name val="David"/>
      <family val="2"/>
    </font>
    <font>
      <sz val="10"/>
      <color theme="1"/>
      <name val="David"/>
      <family val="2"/>
    </font>
    <font>
      <b/>
      <sz val="13"/>
      <color theme="1"/>
      <name val="David"/>
      <family val="2"/>
    </font>
    <font>
      <i/>
      <sz val="13"/>
      <color theme="1"/>
      <name val="David"/>
      <family val="2"/>
    </font>
    <font>
      <i/>
      <sz val="10"/>
      <name val="David"/>
      <family val="2"/>
      <charset val="177"/>
    </font>
    <font>
      <sz val="10"/>
      <color rgb="FF000000"/>
      <name val="Calibri"/>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47" fillId="0" borderId="0"/>
    <xf numFmtId="0" fontId="47" fillId="0" borderId="0"/>
  </cellStyleXfs>
  <cellXfs count="499">
    <xf numFmtId="0" fontId="0" fillId="0" borderId="0" xfId="0"/>
    <xf numFmtId="0" fontId="3" fillId="0" borderId="0" xfId="0" applyFont="1" applyBorder="1" applyAlignment="1">
      <alignment horizontal="right" readingOrder="2"/>
    </xf>
    <xf numFmtId="0" fontId="6" fillId="0" borderId="0" xfId="0" applyFont="1" applyBorder="1" applyAlignment="1">
      <alignment horizontal="right"/>
    </xf>
    <xf numFmtId="0" fontId="6" fillId="0" borderId="0" xfId="0" applyFont="1" applyFill="1" applyBorder="1" applyAlignment="1">
      <alignment horizontal="right"/>
    </xf>
    <xf numFmtId="0" fontId="3" fillId="0" borderId="0" xfId="0" applyFont="1" applyFill="1" applyBorder="1" applyAlignment="1">
      <alignment horizontal="right"/>
    </xf>
    <xf numFmtId="0" fontId="3" fillId="2" borderId="17" xfId="0" applyFont="1" applyFill="1" applyBorder="1" applyAlignment="1">
      <alignment horizontal="right" vertical="center" wrapText="1" readingOrder="2"/>
    </xf>
    <xf numFmtId="0" fontId="3" fillId="0" borderId="0" xfId="0" applyFont="1" applyFill="1" applyBorder="1" applyAlignment="1">
      <alignment horizontal="right" vertical="center" wrapText="1" readingOrder="2"/>
    </xf>
    <xf numFmtId="0" fontId="9" fillId="2" borderId="10" xfId="0" applyFont="1" applyFill="1" applyBorder="1" applyAlignment="1">
      <alignment horizontal="right" vertical="center" wrapText="1" readingOrder="2"/>
    </xf>
    <xf numFmtId="0" fontId="6" fillId="0" borderId="0" xfId="0" applyFont="1" applyBorder="1" applyAlignment="1">
      <alignment horizontal="right" readingOrder="2"/>
    </xf>
    <xf numFmtId="0" fontId="3" fillId="0" borderId="0" xfId="0" applyFont="1" applyBorder="1" applyAlignment="1" applyProtection="1">
      <alignment horizontal="right" readingOrder="2"/>
      <protection locked="0"/>
    </xf>
    <xf numFmtId="0" fontId="3" fillId="0" borderId="0" xfId="0" applyFont="1" applyFill="1" applyBorder="1" applyAlignment="1" applyProtection="1">
      <alignment horizontal="right" readingOrder="2"/>
      <protection locked="0"/>
    </xf>
    <xf numFmtId="0" fontId="14" fillId="0" borderId="0" xfId="0" applyFont="1" applyFill="1" applyBorder="1" applyAlignment="1" applyProtection="1">
      <alignment horizontal="right" readingOrder="2"/>
      <protection locked="0"/>
    </xf>
    <xf numFmtId="0" fontId="6" fillId="0" borderId="0" xfId="0" applyFont="1" applyFill="1" applyBorder="1" applyAlignment="1" applyProtection="1">
      <alignment horizontal="right" readingOrder="2"/>
      <protection locked="0"/>
    </xf>
    <xf numFmtId="0" fontId="6" fillId="0" borderId="0" xfId="0" applyFont="1" applyFill="1" applyBorder="1" applyAlignment="1">
      <alignment horizontal="right" readingOrder="2"/>
    </xf>
    <xf numFmtId="0" fontId="3" fillId="0" borderId="0" xfId="0" applyFont="1" applyFill="1" applyBorder="1" applyAlignment="1">
      <alignment horizontal="right" readingOrder="2"/>
    </xf>
    <xf numFmtId="0" fontId="0" fillId="0" borderId="0" xfId="0" applyFill="1" applyBorder="1" applyAlignment="1">
      <alignment horizontal="right"/>
    </xf>
    <xf numFmtId="0" fontId="10" fillId="0" borderId="0" xfId="0" applyFont="1" applyFill="1" applyBorder="1" applyAlignment="1">
      <alignment horizontal="right"/>
    </xf>
    <xf numFmtId="0" fontId="0" fillId="0" borderId="11" xfId="0" applyBorder="1"/>
    <xf numFmtId="0" fontId="0" fillId="0" borderId="12" xfId="0" applyBorder="1"/>
    <xf numFmtId="0" fontId="0" fillId="0" borderId="13" xfId="0" applyBorder="1"/>
    <xf numFmtId="0" fontId="0" fillId="0" borderId="21" xfId="0" applyBorder="1"/>
    <xf numFmtId="0" fontId="0" fillId="0" borderId="0" xfId="0" applyBorder="1"/>
    <xf numFmtId="0" fontId="0" fillId="0" borderId="22" xfId="0" applyBorder="1"/>
    <xf numFmtId="0" fontId="3" fillId="0" borderId="21" xfId="0" applyFont="1" applyFill="1" applyBorder="1"/>
    <xf numFmtId="0" fontId="3" fillId="0" borderId="21" xfId="0" applyFont="1" applyFill="1" applyBorder="1" applyAlignment="1">
      <alignment horizontal="right"/>
    </xf>
    <xf numFmtId="49" fontId="3" fillId="0" borderId="21" xfId="0" applyNumberFormat="1" applyFont="1" applyFill="1" applyBorder="1" applyAlignment="1">
      <alignment horizontal="left" vertical="top" wrapText="1" readingOrder="2"/>
    </xf>
    <xf numFmtId="0" fontId="3" fillId="0" borderId="21" xfId="0" applyFont="1" applyFill="1" applyBorder="1" applyAlignment="1">
      <alignment horizontal="left" vertical="center" wrapText="1"/>
    </xf>
    <xf numFmtId="0" fontId="3" fillId="0" borderId="21" xfId="0" applyFont="1" applyFill="1" applyBorder="1" applyProtection="1">
      <protection locked="0"/>
    </xf>
    <xf numFmtId="0" fontId="14" fillId="0" borderId="21" xfId="0" applyFont="1" applyFill="1" applyBorder="1" applyAlignment="1" applyProtection="1">
      <alignment horizontal="right" readingOrder="2"/>
      <protection locked="0"/>
    </xf>
    <xf numFmtId="0" fontId="6" fillId="0" borderId="21" xfId="0" applyFont="1" applyFill="1" applyBorder="1" applyAlignment="1">
      <alignment horizontal="right" readingOrder="2"/>
    </xf>
    <xf numFmtId="0" fontId="3" fillId="0" borderId="21" xfId="0" applyFont="1" applyFill="1" applyBorder="1" applyAlignment="1">
      <alignment horizontal="right" readingOrder="2"/>
    </xf>
    <xf numFmtId="0" fontId="3" fillId="0" borderId="21" xfId="0" applyFont="1" applyFill="1" applyBorder="1" applyAlignment="1" applyProtection="1">
      <alignment horizontal="right" readingOrder="2"/>
      <protection locked="0"/>
    </xf>
    <xf numFmtId="0" fontId="10" fillId="0" borderId="21" xfId="0" applyFont="1" applyFill="1" applyBorder="1" applyAlignment="1">
      <alignment horizontal="right"/>
    </xf>
    <xf numFmtId="0" fontId="0" fillId="0" borderId="15" xfId="0" applyBorder="1"/>
    <xf numFmtId="0" fontId="0" fillId="0" borderId="9" xfId="0" applyBorder="1"/>
    <xf numFmtId="0" fontId="0" fillId="0" borderId="16" xfId="0" applyBorder="1"/>
    <xf numFmtId="0" fontId="1" fillId="0" borderId="0" xfId="0" applyFont="1" applyBorder="1" applyAlignment="1">
      <alignment horizontal="center" vertical="center"/>
    </xf>
    <xf numFmtId="0" fontId="10" fillId="0" borderId="21"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3" fillId="0" borderId="0" xfId="0" applyFont="1" applyBorder="1" applyAlignment="1">
      <alignment horizontal="left" vertical="center"/>
    </xf>
    <xf numFmtId="164" fontId="6" fillId="0" borderId="22" xfId="0" applyNumberFormat="1" applyFont="1" applyBorder="1" applyAlignment="1">
      <alignment vertical="center" wrapText="1" readingOrder="2"/>
    </xf>
    <xf numFmtId="0" fontId="10" fillId="0" borderId="22" xfId="0" applyFont="1" applyFill="1" applyBorder="1" applyAlignment="1">
      <alignment vertical="center"/>
    </xf>
    <xf numFmtId="0" fontId="6" fillId="0" borderId="0" xfId="0" applyFont="1" applyBorder="1" applyAlignment="1">
      <alignment vertical="center" wrapText="1" readingOrder="2"/>
    </xf>
    <xf numFmtId="0" fontId="6" fillId="0" borderId="21" xfId="0" applyFont="1" applyFill="1" applyBorder="1" applyAlignment="1">
      <alignment vertical="center"/>
    </xf>
    <xf numFmtId="0" fontId="7" fillId="0" borderId="0" xfId="0" applyFont="1" applyBorder="1" applyAlignment="1">
      <alignment vertical="center" readingOrder="2"/>
    </xf>
    <xf numFmtId="0" fontId="6" fillId="0" borderId="0" xfId="0" applyFont="1" applyBorder="1" applyAlignment="1">
      <alignment vertical="center"/>
    </xf>
    <xf numFmtId="0" fontId="6" fillId="0" borderId="22" xfId="0" applyFont="1" applyFill="1" applyBorder="1" applyAlignment="1">
      <alignment vertical="center"/>
    </xf>
    <xf numFmtId="0" fontId="3" fillId="2" borderId="17" xfId="0" applyFont="1" applyFill="1" applyBorder="1" applyAlignment="1">
      <alignment horizontal="right" vertical="center" wrapText="1"/>
    </xf>
    <xf numFmtId="0" fontId="7" fillId="0" borderId="0" xfId="0" applyFont="1" applyBorder="1" applyAlignment="1">
      <alignment horizontal="right" vertical="center" readingOrder="2"/>
    </xf>
    <xf numFmtId="0" fontId="6" fillId="0" borderId="0" xfId="0" applyFont="1" applyBorder="1" applyAlignment="1">
      <alignment horizontal="right" vertical="center"/>
    </xf>
    <xf numFmtId="0" fontId="3" fillId="2" borderId="17" xfId="0" applyFont="1" applyFill="1" applyBorder="1" applyAlignment="1">
      <alignment horizontal="right" vertical="center" readingOrder="2"/>
    </xf>
    <xf numFmtId="0" fontId="6" fillId="0" borderId="20" xfId="0" applyFont="1" applyBorder="1" applyAlignment="1" applyProtection="1">
      <alignment horizontal="right" vertical="center"/>
      <protection locked="0"/>
    </xf>
    <xf numFmtId="0" fontId="3" fillId="2" borderId="17" xfId="0" applyFont="1" applyFill="1" applyBorder="1" applyAlignment="1">
      <alignment horizontal="right" vertical="center"/>
    </xf>
    <xf numFmtId="0" fontId="6" fillId="0" borderId="0" xfId="0" applyFont="1" applyBorder="1" applyAlignment="1">
      <alignment horizontal="right" vertical="center" readingOrder="2"/>
    </xf>
    <xf numFmtId="0" fontId="16" fillId="0" borderId="20" xfId="0" applyFont="1" applyBorder="1" applyAlignment="1" applyProtection="1">
      <alignment horizontal="right" vertical="center"/>
      <protection locked="0"/>
    </xf>
    <xf numFmtId="0" fontId="3" fillId="0" borderId="0" xfId="0" applyFont="1" applyFill="1" applyBorder="1" applyAlignment="1">
      <alignment horizontal="right" vertical="center" readingOrder="2"/>
    </xf>
    <xf numFmtId="0" fontId="6"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Border="1" applyAlignment="1">
      <alignment vertical="center" wrapText="1"/>
    </xf>
    <xf numFmtId="0" fontId="9" fillId="2" borderId="17" xfId="0" applyFont="1" applyFill="1" applyBorder="1" applyAlignment="1">
      <alignment horizontal="right" vertical="center" wrapText="1" readingOrder="2"/>
    </xf>
    <xf numFmtId="0" fontId="3" fillId="0" borderId="0" xfId="0" applyFont="1" applyBorder="1" applyAlignment="1">
      <alignment vertical="center" readingOrder="2"/>
    </xf>
    <xf numFmtId="0" fontId="6" fillId="0" borderId="21" xfId="0" applyFont="1" applyFill="1" applyBorder="1" applyAlignment="1">
      <alignment vertical="top"/>
    </xf>
    <xf numFmtId="0" fontId="3" fillId="0" borderId="0" xfId="0" applyFont="1" applyBorder="1" applyAlignment="1">
      <alignment vertical="top" readingOrder="2"/>
    </xf>
    <xf numFmtId="0" fontId="6" fillId="0" borderId="0" xfId="0" applyFont="1" applyBorder="1" applyAlignment="1">
      <alignment vertical="top"/>
    </xf>
    <xf numFmtId="0" fontId="6" fillId="0" borderId="22" xfId="0" applyFont="1" applyFill="1" applyBorder="1" applyAlignment="1">
      <alignment vertical="top"/>
    </xf>
    <xf numFmtId="0" fontId="4" fillId="0" borderId="0" xfId="0" applyFont="1" applyBorder="1" applyAlignment="1">
      <alignment horizontal="right" vertical="center" readingOrder="2"/>
    </xf>
    <xf numFmtId="0" fontId="6" fillId="0" borderId="0" xfId="0" applyFont="1" applyBorder="1" applyAlignment="1">
      <alignment vertical="center" readingOrder="2"/>
    </xf>
    <xf numFmtId="0" fontId="3" fillId="0" borderId="0" xfId="0" applyFont="1" applyBorder="1" applyAlignment="1" applyProtection="1">
      <alignment horizontal="center" vertical="center" readingOrder="2"/>
      <protection locked="0"/>
    </xf>
    <xf numFmtId="0" fontId="6" fillId="0" borderId="21" xfId="0" applyFont="1" applyFill="1" applyBorder="1" applyAlignment="1">
      <alignment vertical="center" wrapText="1"/>
    </xf>
    <xf numFmtId="0" fontId="3" fillId="0" borderId="0" xfId="0" applyFont="1" applyFill="1" applyBorder="1" applyAlignment="1">
      <alignment horizontal="center" vertical="center" wrapText="1" readingOrder="2"/>
    </xf>
    <xf numFmtId="0" fontId="6" fillId="0" borderId="22" xfId="0" applyFont="1" applyFill="1" applyBorder="1" applyAlignment="1">
      <alignment vertical="center" wrapText="1"/>
    </xf>
    <xf numFmtId="0" fontId="3" fillId="0" borderId="0" xfId="0" applyFont="1" applyBorder="1" applyAlignment="1">
      <alignment horizontal="center" vertical="center" readingOrder="2"/>
    </xf>
    <xf numFmtId="0" fontId="0" fillId="0" borderId="0" xfId="0" applyBorder="1" applyAlignment="1"/>
    <xf numFmtId="0" fontId="10" fillId="0" borderId="0" xfId="0" applyFont="1" applyBorder="1" applyAlignment="1">
      <alignment horizontal="right" vertical="center" readingOrder="2"/>
    </xf>
    <xf numFmtId="0" fontId="10" fillId="0" borderId="0" xfId="0" applyFont="1" applyBorder="1" applyAlignment="1">
      <alignment horizontal="center" vertical="center" readingOrder="2"/>
    </xf>
    <xf numFmtId="0" fontId="19" fillId="0" borderId="0" xfId="0" applyFont="1" applyBorder="1" applyAlignment="1">
      <alignment horizontal="center" vertical="center" readingOrder="2"/>
    </xf>
    <xf numFmtId="0" fontId="10" fillId="0" borderId="0" xfId="0" applyFont="1" applyFill="1" applyBorder="1" applyAlignment="1">
      <alignment horizontal="right" vertical="center" readingOrder="2"/>
    </xf>
    <xf numFmtId="0" fontId="10" fillId="0" borderId="0" xfId="0" applyFont="1" applyFill="1" applyBorder="1" applyAlignment="1">
      <alignment horizontal="center" vertical="center" readingOrder="2"/>
    </xf>
    <xf numFmtId="0" fontId="6" fillId="0" borderId="0" xfId="0" applyFont="1" applyFill="1" applyBorder="1" applyAlignment="1">
      <alignment horizontal="right" vertical="center" readingOrder="2"/>
    </xf>
    <xf numFmtId="0" fontId="3" fillId="0" borderId="21" xfId="0" applyFont="1" applyBorder="1" applyAlignment="1">
      <alignment horizontal="right" vertical="center" readingOrder="2"/>
    </xf>
    <xf numFmtId="0" fontId="10" fillId="0" borderId="21" xfId="0" applyFont="1" applyBorder="1" applyAlignment="1">
      <alignment horizontal="right" vertical="center" readingOrder="2"/>
    </xf>
    <xf numFmtId="0" fontId="19" fillId="0" borderId="21" xfId="0" applyFont="1" applyBorder="1" applyAlignment="1">
      <alignment horizontal="center" vertical="center" readingOrder="2"/>
    </xf>
    <xf numFmtId="0" fontId="6" fillId="0" borderId="21" xfId="0" applyFont="1" applyBorder="1" applyAlignment="1">
      <alignment horizontal="right" vertical="center" readingOrder="2"/>
    </xf>
    <xf numFmtId="0" fontId="1" fillId="0" borderId="0" xfId="0" applyFont="1" applyFill="1" applyAlignment="1">
      <alignment vertical="center"/>
    </xf>
    <xf numFmtId="0" fontId="1" fillId="0" borderId="0" xfId="0" applyFont="1" applyFill="1" applyAlignment="1">
      <alignment horizontal="right" vertical="center"/>
    </xf>
    <xf numFmtId="0" fontId="10" fillId="0" borderId="22" xfId="0" applyFont="1" applyFill="1" applyBorder="1" applyAlignment="1">
      <alignment horizontal="right" vertical="center" readingOrder="2"/>
    </xf>
    <xf numFmtId="0" fontId="24" fillId="0" borderId="0" xfId="0" applyFont="1" applyFill="1" applyBorder="1" applyAlignment="1">
      <alignment horizontal="center" vertical="center" wrapText="1" readingOrder="2"/>
    </xf>
    <xf numFmtId="165" fontId="24" fillId="0" borderId="0" xfId="0" applyNumberFormat="1" applyFont="1" applyFill="1" applyBorder="1" applyAlignment="1">
      <alignment horizontal="center" vertical="center" wrapText="1" readingOrder="2"/>
    </xf>
    <xf numFmtId="10" fontId="3" fillId="6" borderId="8" xfId="0" applyNumberFormat="1" applyFont="1" applyFill="1" applyBorder="1" applyAlignment="1" applyProtection="1">
      <alignment horizontal="center" vertical="center" wrapText="1"/>
    </xf>
    <xf numFmtId="0" fontId="30" fillId="0" borderId="0" xfId="0" applyFont="1" applyBorder="1" applyAlignment="1">
      <alignment horizontal="center" vertical="center" readingOrder="2"/>
    </xf>
    <xf numFmtId="0" fontId="3" fillId="0" borderId="0" xfId="0" applyFont="1" applyFill="1" applyBorder="1" applyAlignment="1">
      <alignment horizontal="center" vertical="center"/>
    </xf>
    <xf numFmtId="0" fontId="10" fillId="0" borderId="22" xfId="0" applyFont="1" applyBorder="1" applyAlignment="1">
      <alignment horizontal="right" vertical="center" readingOrder="2"/>
    </xf>
    <xf numFmtId="0" fontId="10" fillId="0" borderId="22" xfId="0" applyFont="1" applyBorder="1" applyAlignment="1">
      <alignment horizontal="center" vertical="center" readingOrder="2"/>
    </xf>
    <xf numFmtId="0" fontId="24" fillId="0" borderId="22" xfId="0" applyFont="1" applyFill="1" applyBorder="1" applyAlignment="1">
      <alignment horizontal="center" vertical="center" wrapText="1" readingOrder="2"/>
    </xf>
    <xf numFmtId="165" fontId="24" fillId="0" borderId="22" xfId="0" applyNumberFormat="1" applyFont="1" applyFill="1" applyBorder="1" applyAlignment="1">
      <alignment horizontal="center" vertical="center" wrapText="1" readingOrder="2"/>
    </xf>
    <xf numFmtId="0" fontId="13" fillId="0" borderId="22" xfId="0" applyFont="1" applyBorder="1" applyAlignment="1">
      <alignment horizontal="right" vertical="center" wrapText="1" readingOrder="2"/>
    </xf>
    <xf numFmtId="0" fontId="6" fillId="0" borderId="22" xfId="0" applyFont="1" applyFill="1" applyBorder="1" applyAlignment="1" applyProtection="1">
      <alignment horizontal="right" readingOrder="2"/>
      <protection locked="0"/>
    </xf>
    <xf numFmtId="0" fontId="6" fillId="0" borderId="22" xfId="0" applyFont="1" applyFill="1" applyBorder="1" applyAlignment="1">
      <alignment horizontal="right"/>
    </xf>
    <xf numFmtId="0" fontId="6" fillId="0" borderId="22" xfId="0" applyFont="1" applyFill="1" applyBorder="1" applyAlignment="1" applyProtection="1">
      <alignment horizontal="right"/>
      <protection locked="0"/>
    </xf>
    <xf numFmtId="0" fontId="10" fillId="0" borderId="22" xfId="0" applyFont="1" applyFill="1" applyBorder="1" applyAlignment="1">
      <alignment horizontal="right"/>
    </xf>
    <xf numFmtId="0" fontId="30" fillId="0" borderId="21" xfId="0" applyFont="1" applyFill="1" applyBorder="1" applyAlignment="1">
      <alignment horizontal="center" vertical="center" readingOrder="2"/>
    </xf>
    <xf numFmtId="0" fontId="30" fillId="0" borderId="0" xfId="0" applyFont="1" applyFill="1" applyBorder="1" applyAlignment="1">
      <alignment horizontal="center" vertical="center" readingOrder="2"/>
    </xf>
    <xf numFmtId="0" fontId="30" fillId="0" borderId="0" xfId="0" applyFont="1" applyFill="1" applyBorder="1" applyAlignment="1">
      <alignment horizontal="center" vertical="center" wrapText="1" readingOrder="2"/>
    </xf>
    <xf numFmtId="166" fontId="25" fillId="0" borderId="1" xfId="0" applyNumberFormat="1" applyFont="1" applyBorder="1" applyAlignment="1" applyProtection="1">
      <alignment horizontal="center" vertical="center" wrapText="1"/>
      <protection locked="0"/>
    </xf>
    <xf numFmtId="166" fontId="25" fillId="0" borderId="1" xfId="1" applyNumberFormat="1" applyFont="1" applyBorder="1" applyAlignment="1" applyProtection="1">
      <alignment horizontal="center" vertical="center" wrapText="1"/>
      <protection locked="0"/>
    </xf>
    <xf numFmtId="166" fontId="25" fillId="0" borderId="25" xfId="0" applyNumberFormat="1" applyFont="1" applyBorder="1" applyAlignment="1" applyProtection="1">
      <alignment horizontal="center" vertical="center" wrapText="1"/>
      <protection locked="0"/>
    </xf>
    <xf numFmtId="0" fontId="3" fillId="2" borderId="10" xfId="0" applyFont="1" applyFill="1" applyBorder="1" applyAlignment="1">
      <alignment horizontal="right" vertical="center" wrapText="1" readingOrder="2"/>
    </xf>
    <xf numFmtId="0" fontId="3" fillId="2" borderId="14" xfId="0" applyFont="1" applyFill="1" applyBorder="1" applyAlignment="1">
      <alignment horizontal="right" vertical="center" wrapText="1" readingOrder="2"/>
    </xf>
    <xf numFmtId="0" fontId="13" fillId="0" borderId="0" xfId="0" applyFont="1" applyBorder="1" applyAlignment="1">
      <alignment horizontal="right" vertical="center" wrapText="1" readingOrder="2"/>
    </xf>
    <xf numFmtId="164" fontId="6" fillId="0" borderId="9" xfId="0" applyNumberFormat="1" applyFont="1" applyBorder="1" applyAlignment="1" applyProtection="1">
      <alignment horizontal="center" vertical="center" wrapText="1" readingOrder="2"/>
      <protection locked="0"/>
    </xf>
    <xf numFmtId="0" fontId="3" fillId="0" borderId="0" xfId="0" applyFont="1" applyBorder="1" applyAlignment="1">
      <alignment horizontal="right" vertical="center" wrapText="1" readingOrder="2"/>
    </xf>
    <xf numFmtId="0" fontId="29" fillId="0" borderId="0" xfId="0" applyFont="1" applyBorder="1" applyAlignment="1">
      <alignment horizontal="center" vertical="center" readingOrder="2"/>
    </xf>
    <xf numFmtId="0" fontId="32" fillId="0" borderId="21" xfId="0" applyFont="1" applyFill="1" applyBorder="1" applyAlignment="1">
      <alignment horizontal="right" vertical="center" readingOrder="2"/>
    </xf>
    <xf numFmtId="0" fontId="20" fillId="0" borderId="0" xfId="0" applyFont="1" applyBorder="1" applyAlignment="1" applyProtection="1">
      <alignment horizontal="center" vertical="center" readingOrder="2"/>
      <protection locked="0"/>
    </xf>
    <xf numFmtId="0" fontId="20" fillId="0" borderId="22" xfId="0" applyFont="1" applyBorder="1" applyAlignment="1" applyProtection="1">
      <alignment horizontal="center" vertical="center" readingOrder="2"/>
      <protection locked="0"/>
    </xf>
    <xf numFmtId="0" fontId="3" fillId="0" borderId="21" xfId="0" applyFont="1" applyFill="1" applyBorder="1" applyAlignment="1">
      <alignment horizontal="right" vertical="center" wrapText="1" readingOrder="2"/>
    </xf>
    <xf numFmtId="0" fontId="27" fillId="0" borderId="21" xfId="0" applyFont="1" applyBorder="1" applyAlignment="1">
      <alignment horizontal="right" vertical="center" readingOrder="2"/>
    </xf>
    <xf numFmtId="0" fontId="27" fillId="0" borderId="21" xfId="0" applyFont="1" applyBorder="1" applyAlignment="1">
      <alignment horizontal="justify" vertical="center" readingOrder="2"/>
    </xf>
    <xf numFmtId="14" fontId="0" fillId="0" borderId="22" xfId="0" applyNumberFormat="1" applyBorder="1" applyAlignment="1" applyProtection="1">
      <alignment horizontal="center" vertical="center"/>
      <protection locked="0"/>
    </xf>
    <xf numFmtId="0" fontId="6" fillId="0" borderId="22" xfId="0" applyFont="1" applyBorder="1" applyAlignment="1">
      <alignment horizontal="right"/>
    </xf>
    <xf numFmtId="0" fontId="6" fillId="0" borderId="22" xfId="0" applyFont="1" applyBorder="1" applyAlignment="1">
      <alignment horizontal="right" vertical="center" wrapText="1" readingOrder="2"/>
    </xf>
    <xf numFmtId="0" fontId="6" fillId="0" borderId="22" xfId="0" applyFont="1" applyFill="1" applyBorder="1" applyAlignment="1">
      <alignment horizontal="right" vertical="center" wrapText="1" readingOrder="2"/>
    </xf>
    <xf numFmtId="0" fontId="3" fillId="0" borderId="22" xfId="0" applyFont="1" applyBorder="1" applyAlignment="1" applyProtection="1">
      <alignment horizontal="right" readingOrder="2"/>
      <protection locked="0"/>
    </xf>
    <xf numFmtId="0" fontId="0" fillId="0" borderId="22" xfId="0" applyFill="1" applyBorder="1" applyAlignment="1">
      <alignment horizontal="right"/>
    </xf>
    <xf numFmtId="1" fontId="6" fillId="0" borderId="1" xfId="0" applyNumberFormat="1" applyFont="1" applyBorder="1" applyAlignment="1" applyProtection="1">
      <alignment horizontal="center" vertical="center" readingOrder="2"/>
      <protection locked="0"/>
    </xf>
    <xf numFmtId="0" fontId="25" fillId="4" borderId="5" xfId="0" applyFont="1" applyFill="1" applyBorder="1" applyAlignment="1" applyProtection="1">
      <alignment horizontal="center" vertical="center" wrapText="1" readingOrder="2"/>
      <protection locked="0"/>
    </xf>
    <xf numFmtId="166" fontId="25" fillId="4" borderId="1" xfId="0" applyNumberFormat="1" applyFont="1" applyFill="1" applyBorder="1" applyAlignment="1" applyProtection="1">
      <alignment horizontal="center" vertical="center" wrapText="1" readingOrder="2"/>
      <protection locked="0"/>
    </xf>
    <xf numFmtId="166" fontId="25" fillId="4" borderId="25" xfId="0" applyNumberFormat="1" applyFont="1" applyFill="1" applyBorder="1" applyAlignment="1" applyProtection="1">
      <alignment horizontal="center" vertical="center" wrapText="1" readingOrder="2"/>
      <protection locked="0"/>
    </xf>
    <xf numFmtId="0" fontId="6" fillId="0" borderId="1" xfId="0" applyNumberFormat="1" applyFont="1" applyBorder="1" applyAlignment="1" applyProtection="1">
      <alignment horizontal="center" vertical="center" readingOrder="2"/>
      <protection locked="0"/>
    </xf>
    <xf numFmtId="3" fontId="6" fillId="0" borderId="1" xfId="0" applyNumberFormat="1" applyFont="1" applyBorder="1" applyAlignment="1" applyProtection="1">
      <alignment horizontal="center" vertical="center" readingOrder="2"/>
      <protection locked="0"/>
    </xf>
    <xf numFmtId="167" fontId="25" fillId="4" borderId="6" xfId="0" applyNumberFormat="1" applyFont="1" applyFill="1" applyBorder="1" applyAlignment="1">
      <alignment horizontal="center" vertical="center" wrapText="1" readingOrder="2"/>
    </xf>
    <xf numFmtId="167" fontId="25" fillId="4" borderId="26" xfId="0" applyNumberFormat="1" applyFont="1" applyFill="1" applyBorder="1" applyAlignment="1">
      <alignment horizontal="center" vertical="center" wrapText="1" readingOrder="2"/>
    </xf>
    <xf numFmtId="0" fontId="30" fillId="0" borderId="0" xfId="0" applyFont="1" applyBorder="1" applyAlignment="1">
      <alignment horizontal="center" vertical="center" wrapText="1" readingOrder="2"/>
    </xf>
    <xf numFmtId="0" fontId="3" fillId="4" borderId="1" xfId="0" applyFont="1" applyFill="1" applyBorder="1" applyAlignment="1" applyProtection="1">
      <alignment horizontal="right" vertical="center" wrapText="1" readingOrder="2"/>
      <protection locked="0"/>
    </xf>
    <xf numFmtId="0" fontId="3" fillId="4" borderId="1" xfId="0" applyFont="1" applyFill="1" applyBorder="1" applyAlignment="1" applyProtection="1">
      <alignment horizontal="center" vertical="center" wrapText="1" readingOrder="2"/>
      <protection locked="0"/>
    </xf>
    <xf numFmtId="0" fontId="3" fillId="4" borderId="25" xfId="0" applyFont="1" applyFill="1" applyBorder="1" applyAlignment="1" applyProtection="1">
      <alignment horizontal="center" vertical="center" wrapText="1" readingOrder="2"/>
      <protection locked="0"/>
    </xf>
    <xf numFmtId="0" fontId="3" fillId="4" borderId="1" xfId="0" applyFont="1" applyFill="1" applyBorder="1" applyAlignment="1" applyProtection="1">
      <alignment horizontal="right" vertical="center" wrapText="1" readingOrder="2"/>
    </xf>
    <xf numFmtId="0" fontId="6" fillId="0" borderId="1" xfId="0" applyNumberFormat="1" applyFont="1" applyBorder="1" applyAlignment="1" applyProtection="1">
      <alignment horizontal="center" vertical="center" wrapText="1" readingOrder="2"/>
      <protection locked="0"/>
    </xf>
    <xf numFmtId="0" fontId="22" fillId="0" borderId="0" xfId="0" applyFont="1" applyBorder="1" applyAlignment="1">
      <alignment horizontal="center" vertical="center" readingOrder="2"/>
    </xf>
    <xf numFmtId="10" fontId="6" fillId="0" borderId="1" xfId="1" applyNumberFormat="1" applyFont="1" applyBorder="1" applyAlignment="1" applyProtection="1">
      <alignment horizontal="center" vertical="center" readingOrder="2"/>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3" fillId="4" borderId="5" xfId="0" applyFont="1" applyFill="1" applyBorder="1" applyAlignment="1">
      <alignment horizontal="right" vertical="center" wrapText="1" readingOrder="2"/>
    </xf>
    <xf numFmtId="0" fontId="3" fillId="0" borderId="21" xfId="0" applyFont="1" applyBorder="1" applyAlignment="1">
      <alignment horizontal="center" vertical="center" readingOrder="2"/>
    </xf>
    <xf numFmtId="0" fontId="10" fillId="0" borderId="21" xfId="0" applyFont="1" applyBorder="1" applyAlignment="1">
      <alignment horizontal="center" vertical="center" readingOrder="2"/>
    </xf>
    <xf numFmtId="0" fontId="1" fillId="0" borderId="0" xfId="0" applyFont="1" applyFill="1" applyAlignment="1">
      <alignment horizontal="center" vertical="center"/>
    </xf>
    <xf numFmtId="0" fontId="36" fillId="0" borderId="17" xfId="0" applyFont="1" applyBorder="1" applyAlignment="1" applyProtection="1">
      <alignment horizontal="center" vertical="center" readingOrder="2"/>
      <protection locked="0"/>
    </xf>
    <xf numFmtId="0" fontId="6" fillId="0" borderId="21" xfId="0" applyFont="1" applyBorder="1" applyAlignment="1">
      <alignment horizontal="center" vertical="center" readingOrder="2"/>
    </xf>
    <xf numFmtId="0" fontId="10" fillId="0" borderId="22" xfId="0" applyFont="1" applyFill="1" applyBorder="1" applyAlignment="1">
      <alignment horizontal="center" vertical="center" readingOrder="2"/>
    </xf>
    <xf numFmtId="165" fontId="25" fillId="0" borderId="0" xfId="0" applyNumberFormat="1" applyFont="1" applyFill="1" applyBorder="1" applyAlignment="1">
      <alignment horizontal="center" vertical="center" wrapText="1" readingOrder="2"/>
    </xf>
    <xf numFmtId="0" fontId="25" fillId="4" borderId="23" xfId="0" applyFont="1" applyFill="1" applyBorder="1" applyAlignment="1" applyProtection="1">
      <alignment horizontal="center" vertical="center" wrapText="1" readingOrder="2"/>
      <protection locked="0"/>
    </xf>
    <xf numFmtId="0" fontId="25" fillId="4" borderId="29" xfId="0" applyFont="1" applyFill="1" applyBorder="1" applyAlignment="1" applyProtection="1">
      <alignment horizontal="center" vertical="center" wrapText="1" readingOrder="2"/>
      <protection locked="0"/>
    </xf>
    <xf numFmtId="0" fontId="22" fillId="0" borderId="22" xfId="0" applyFont="1" applyFill="1" applyBorder="1" applyAlignment="1">
      <alignment horizontal="center" vertical="center" wrapText="1" readingOrder="2"/>
    </xf>
    <xf numFmtId="0" fontId="6" fillId="0" borderId="21" xfId="0" applyFont="1" applyFill="1" applyBorder="1" applyAlignment="1">
      <alignment horizontal="center" vertical="center" readingOrder="2"/>
    </xf>
    <xf numFmtId="165" fontId="25" fillId="0" borderId="22" xfId="0" applyNumberFormat="1" applyFont="1" applyFill="1" applyBorder="1" applyAlignment="1">
      <alignment horizontal="center" vertical="center" wrapText="1" readingOrder="2"/>
    </xf>
    <xf numFmtId="0" fontId="25" fillId="4" borderId="24" xfId="0" applyFont="1" applyFill="1" applyBorder="1" applyAlignment="1" applyProtection="1">
      <alignment horizontal="center" vertical="center" wrapText="1" readingOrder="2"/>
      <protection locked="0"/>
    </xf>
    <xf numFmtId="0" fontId="13" fillId="0" borderId="0" xfId="0" applyFont="1" applyBorder="1" applyAlignment="1">
      <alignment horizontal="center" vertical="center" wrapText="1" readingOrder="2"/>
    </xf>
    <xf numFmtId="0" fontId="13" fillId="0" borderId="22" xfId="0" applyFont="1" applyBorder="1" applyAlignment="1">
      <alignment horizontal="center" vertical="center" wrapText="1" readingOrder="2"/>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readingOrder="2"/>
      <protection locked="0"/>
    </xf>
    <xf numFmtId="0" fontId="3" fillId="0" borderId="22" xfId="0" applyFont="1" applyFill="1" applyBorder="1" applyAlignment="1" applyProtection="1">
      <alignment horizontal="center" vertical="center" readingOrder="2"/>
      <protection locked="0"/>
    </xf>
    <xf numFmtId="0" fontId="14" fillId="0" borderId="21" xfId="0" applyFont="1" applyFill="1" applyBorder="1" applyAlignment="1" applyProtection="1">
      <alignment horizontal="center" vertical="center" readingOrder="2"/>
      <protection locked="0"/>
    </xf>
    <xf numFmtId="0" fontId="14" fillId="0" borderId="0" xfId="0" applyFont="1" applyFill="1" applyBorder="1" applyAlignment="1" applyProtection="1">
      <alignment horizontal="center" vertical="center" readingOrder="2"/>
      <protection locked="0"/>
    </xf>
    <xf numFmtId="0" fontId="6" fillId="0" borderId="0" xfId="0" applyFont="1" applyFill="1" applyBorder="1" applyAlignment="1" applyProtection="1">
      <alignment horizontal="center" vertical="center" readingOrder="2"/>
      <protection locked="0"/>
    </xf>
    <xf numFmtId="0" fontId="6" fillId="0" borderId="22" xfId="0" applyFont="1" applyFill="1" applyBorder="1" applyAlignment="1" applyProtection="1">
      <alignment horizontal="center" vertical="center" readingOrder="2"/>
      <protection locked="0"/>
    </xf>
    <xf numFmtId="0" fontId="6" fillId="0" borderId="21" xfId="0" applyFont="1" applyFill="1" applyBorder="1" applyAlignment="1" applyProtection="1">
      <alignment horizontal="center" vertical="center" readingOrder="2"/>
      <protection locked="0"/>
    </xf>
    <xf numFmtId="0" fontId="0" fillId="0" borderId="0" xfId="0"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readingOrder="2"/>
      <protection locked="0"/>
    </xf>
    <xf numFmtId="0" fontId="3" fillId="0" borderId="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1" xfId="0" applyFont="1" applyFill="1" applyBorder="1" applyAlignment="1">
      <alignment horizontal="center" vertical="center"/>
    </xf>
    <xf numFmtId="0" fontId="3" fillId="0" borderId="0" xfId="0" applyFont="1" applyFill="1" applyBorder="1" applyAlignment="1">
      <alignment horizontal="center" vertical="center" readingOrder="2"/>
    </xf>
    <xf numFmtId="0" fontId="0" fillId="0" borderId="15" xfId="0" applyBorder="1" applyAlignment="1">
      <alignment horizontal="center" vertical="center"/>
    </xf>
    <xf numFmtId="0" fontId="0" fillId="0" borderId="9" xfId="0" applyBorder="1" applyAlignment="1">
      <alignment horizontal="center" vertical="center"/>
    </xf>
    <xf numFmtId="0" fontId="7" fillId="2" borderId="17" xfId="0" applyFont="1" applyFill="1" applyBorder="1" applyAlignment="1">
      <alignment horizontal="center" vertical="center" wrapText="1" readingOrder="2"/>
    </xf>
    <xf numFmtId="0" fontId="30" fillId="0" borderId="22" xfId="0" applyFont="1" applyBorder="1" applyAlignment="1">
      <alignment horizontal="center" vertical="center" wrapText="1" readingOrder="2"/>
    </xf>
    <xf numFmtId="0" fontId="36" fillId="0" borderId="21" xfId="0" applyFont="1" applyBorder="1" applyAlignment="1" applyProtection="1">
      <alignment horizontal="center" vertical="center" readingOrder="2"/>
      <protection locked="0"/>
    </xf>
    <xf numFmtId="0" fontId="36" fillId="0" borderId="0" xfId="0" applyFont="1" applyBorder="1" applyAlignment="1" applyProtection="1">
      <alignment horizontal="center" vertical="center" readingOrder="2"/>
      <protection locked="0"/>
    </xf>
    <xf numFmtId="0" fontId="41" fillId="0" borderId="21" xfId="0" applyFont="1" applyBorder="1" applyAlignment="1">
      <alignment horizontal="right" vertical="center" readingOrder="2"/>
    </xf>
    <xf numFmtId="0" fontId="7" fillId="0" borderId="0" xfId="0" applyFont="1" applyFill="1" applyBorder="1" applyAlignment="1">
      <alignment horizontal="center" vertical="center" wrapText="1" readingOrder="2"/>
    </xf>
    <xf numFmtId="0" fontId="42" fillId="0" borderId="0" xfId="0" applyFont="1" applyAlignment="1">
      <alignment horizontal="center" vertical="center"/>
    </xf>
    <xf numFmtId="0" fontId="42" fillId="0" borderId="0" xfId="0" applyFont="1" applyBorder="1"/>
    <xf numFmtId="0" fontId="42" fillId="0" borderId="22" xfId="0" applyFont="1" applyBorder="1"/>
    <xf numFmtId="0" fontId="42" fillId="0" borderId="0" xfId="0" applyFont="1"/>
    <xf numFmtId="0" fontId="7" fillId="0" borderId="0" xfId="0" applyFont="1" applyFill="1" applyBorder="1" applyAlignment="1">
      <alignment horizontal="center" vertical="center"/>
    </xf>
    <xf numFmtId="164" fontId="19" fillId="0" borderId="9" xfId="0" applyNumberFormat="1" applyFont="1" applyBorder="1" applyAlignment="1" applyProtection="1">
      <alignment horizontal="center" vertical="center" wrapText="1" readingOrder="2"/>
      <protection locked="0"/>
    </xf>
    <xf numFmtId="9" fontId="6" fillId="0" borderId="6" xfId="1" applyFont="1" applyBorder="1" applyAlignment="1" applyProtection="1">
      <alignment horizontal="center" vertical="center" wrapText="1"/>
    </xf>
    <xf numFmtId="0" fontId="44" fillId="0" borderId="0" xfId="0" applyFont="1" applyAlignment="1">
      <alignment horizontal="center" vertical="center"/>
    </xf>
    <xf numFmtId="0" fontId="44" fillId="0" borderId="0" xfId="0" applyFont="1" applyBorder="1" applyAlignment="1">
      <alignment horizontal="center" vertical="center"/>
    </xf>
    <xf numFmtId="0" fontId="45" fillId="0" borderId="0" xfId="0" applyFont="1" applyFill="1" applyBorder="1" applyAlignment="1">
      <alignment horizontal="center" vertical="center" readingOrder="2"/>
    </xf>
    <xf numFmtId="0" fontId="45" fillId="0" borderId="22" xfId="0" applyFont="1" applyFill="1" applyBorder="1" applyAlignment="1">
      <alignment horizontal="center" vertical="center" readingOrder="2"/>
    </xf>
    <xf numFmtId="167" fontId="25" fillId="4" borderId="46" xfId="0" applyNumberFormat="1" applyFont="1" applyFill="1" applyBorder="1" applyAlignment="1">
      <alignment horizontal="center" vertical="center" wrapText="1" readingOrder="2"/>
    </xf>
    <xf numFmtId="167" fontId="25" fillId="4" borderId="48" xfId="0" applyNumberFormat="1" applyFont="1" applyFill="1" applyBorder="1" applyAlignment="1">
      <alignment horizontal="center" vertical="center" wrapText="1" readingOrder="2"/>
    </xf>
    <xf numFmtId="167" fontId="24" fillId="4" borderId="49" xfId="0" applyNumberFormat="1" applyFont="1" applyFill="1" applyBorder="1" applyAlignment="1">
      <alignment horizontal="center" vertical="center" wrapText="1" readingOrder="2"/>
    </xf>
    <xf numFmtId="165" fontId="25" fillId="0" borderId="14" xfId="0" applyNumberFormat="1" applyFont="1" applyFill="1" applyBorder="1" applyAlignment="1">
      <alignment horizontal="center" vertical="center" wrapText="1" readingOrder="2"/>
    </xf>
    <xf numFmtId="0" fontId="25" fillId="4" borderId="50" xfId="0" applyFont="1" applyFill="1" applyBorder="1" applyAlignment="1" applyProtection="1">
      <alignment horizontal="center" vertical="center" wrapText="1" readingOrder="2"/>
      <protection locked="0"/>
    </xf>
    <xf numFmtId="0" fontId="25" fillId="4" borderId="52" xfId="0" applyFont="1" applyFill="1" applyBorder="1" applyAlignment="1" applyProtection="1">
      <alignment horizontal="center" vertical="center" wrapText="1" readingOrder="2"/>
      <protection locked="0"/>
    </xf>
    <xf numFmtId="0" fontId="25" fillId="4" borderId="53" xfId="0" applyFont="1" applyFill="1" applyBorder="1" applyAlignment="1" applyProtection="1">
      <alignment horizontal="center" vertical="center" wrapText="1" readingOrder="2"/>
      <protection locked="0"/>
    </xf>
    <xf numFmtId="0" fontId="25" fillId="4" borderId="43" xfId="0" applyFont="1" applyFill="1" applyBorder="1" applyAlignment="1" applyProtection="1">
      <alignment horizontal="center" vertical="center" wrapText="1" readingOrder="2"/>
      <protection locked="0"/>
    </xf>
    <xf numFmtId="0" fontId="25" fillId="4" borderId="54" xfId="0" applyFont="1" applyFill="1" applyBorder="1" applyAlignment="1" applyProtection="1">
      <alignment horizontal="center" vertical="center" wrapText="1" readingOrder="2"/>
      <protection locked="0"/>
    </xf>
    <xf numFmtId="166" fontId="25" fillId="4" borderId="44" xfId="0" applyNumberFormat="1" applyFont="1" applyFill="1" applyBorder="1" applyAlignment="1" applyProtection="1">
      <alignment horizontal="center" vertical="center" wrapText="1" readingOrder="2"/>
      <protection locked="0"/>
    </xf>
    <xf numFmtId="166" fontId="25" fillId="0" borderId="44" xfId="0" applyNumberFormat="1" applyFont="1" applyBorder="1" applyAlignment="1" applyProtection="1">
      <alignment horizontal="center" vertical="center" wrapText="1"/>
      <protection locked="0"/>
    </xf>
    <xf numFmtId="167" fontId="25" fillId="4" borderId="42" xfId="0" applyNumberFormat="1" applyFont="1" applyFill="1" applyBorder="1" applyAlignment="1">
      <alignment horizontal="center" vertical="center" wrapText="1" readingOrder="2"/>
    </xf>
    <xf numFmtId="0" fontId="24" fillId="3" borderId="17" xfId="0" applyFont="1" applyFill="1" applyBorder="1" applyAlignment="1">
      <alignment horizontal="center" vertical="center" wrapText="1" readingOrder="2"/>
    </xf>
    <xf numFmtId="0" fontId="24" fillId="3" borderId="39" xfId="0" applyFont="1" applyFill="1" applyBorder="1" applyAlignment="1">
      <alignment horizontal="center" vertical="center" wrapText="1" readingOrder="2"/>
    </xf>
    <xf numFmtId="0" fontId="24" fillId="3" borderId="40" xfId="0" applyFont="1" applyFill="1" applyBorder="1" applyAlignment="1">
      <alignment horizontal="center" vertical="center" wrapText="1" readingOrder="2"/>
    </xf>
    <xf numFmtId="0" fontId="3" fillId="4" borderId="44" xfId="0" applyFont="1" applyFill="1" applyBorder="1" applyAlignment="1" applyProtection="1">
      <alignment horizontal="center" vertical="center" wrapText="1" readingOrder="2"/>
      <protection locked="0"/>
    </xf>
    <xf numFmtId="167" fontId="25" fillId="4" borderId="45" xfId="0" applyNumberFormat="1" applyFont="1" applyFill="1" applyBorder="1" applyAlignment="1">
      <alignment horizontal="center" vertical="center" wrapText="1" readingOrder="2"/>
    </xf>
    <xf numFmtId="0" fontId="3" fillId="3" borderId="40" xfId="0" applyFont="1" applyFill="1" applyBorder="1" applyAlignment="1">
      <alignment horizontal="center" vertical="center" wrapText="1" readingOrder="2"/>
    </xf>
    <xf numFmtId="0" fontId="24" fillId="3" borderId="41" xfId="0" applyFont="1" applyFill="1" applyBorder="1" applyAlignment="1">
      <alignment horizontal="center" vertical="center" wrapText="1" readingOrder="2"/>
    </xf>
    <xf numFmtId="0" fontId="3" fillId="4" borderId="44" xfId="0" applyFont="1" applyFill="1" applyBorder="1" applyAlignment="1" applyProtection="1">
      <alignment horizontal="right" vertical="center" wrapText="1" readingOrder="2"/>
    </xf>
    <xf numFmtId="9" fontId="6" fillId="0" borderId="45" xfId="1" applyFont="1" applyBorder="1" applyAlignment="1" applyProtection="1">
      <alignment horizontal="center" vertical="center" wrapText="1"/>
    </xf>
    <xf numFmtId="0" fontId="3" fillId="3" borderId="41" xfId="0" applyFont="1" applyFill="1" applyBorder="1" applyAlignment="1" applyProtection="1">
      <alignment horizontal="center" vertical="center" wrapText="1" readingOrder="2"/>
    </xf>
    <xf numFmtId="10" fontId="6" fillId="0" borderId="44" xfId="1" applyNumberFormat="1" applyFont="1" applyBorder="1" applyAlignment="1" applyProtection="1">
      <alignment horizontal="center" vertical="center" readingOrder="2"/>
    </xf>
    <xf numFmtId="0" fontId="3" fillId="3" borderId="40" xfId="0" applyFont="1" applyFill="1" applyBorder="1" applyAlignment="1">
      <alignment horizontal="center" vertical="center" readingOrder="2"/>
    </xf>
    <xf numFmtId="0" fontId="3" fillId="3" borderId="41" xfId="0" applyFont="1" applyFill="1" applyBorder="1" applyAlignment="1">
      <alignment horizontal="center" vertical="center" readingOrder="2"/>
    </xf>
    <xf numFmtId="9" fontId="3" fillId="5" borderId="7" xfId="0" applyNumberFormat="1" applyFont="1" applyFill="1" applyBorder="1" applyAlignment="1">
      <alignment horizontal="center" vertical="center" readingOrder="2"/>
    </xf>
    <xf numFmtId="9" fontId="6" fillId="0" borderId="0" xfId="1" applyFont="1" applyFill="1" applyBorder="1" applyAlignment="1" applyProtection="1">
      <alignment horizontal="center" vertical="center" wrapText="1"/>
    </xf>
    <xf numFmtId="0" fontId="0" fillId="0" borderId="0" xfId="0" applyFill="1" applyBorder="1"/>
    <xf numFmtId="0" fontId="0" fillId="0" borderId="22" xfId="0" applyFill="1" applyBorder="1"/>
    <xf numFmtId="0" fontId="0" fillId="0" borderId="0" xfId="0" applyFill="1"/>
    <xf numFmtId="9" fontId="6" fillId="0" borderId="8" xfId="1" applyFont="1" applyBorder="1" applyAlignment="1" applyProtection="1">
      <alignment horizontal="center" vertical="center" wrapText="1"/>
    </xf>
    <xf numFmtId="0" fontId="3" fillId="0" borderId="2" xfId="0" applyFont="1" applyFill="1" applyBorder="1" applyAlignment="1">
      <alignment horizontal="left" vertical="center" readingOrder="2"/>
    </xf>
    <xf numFmtId="49" fontId="3" fillId="0" borderId="5" xfId="0" applyNumberFormat="1" applyFont="1" applyFill="1" applyBorder="1" applyAlignment="1">
      <alignment horizontal="left" vertical="top" readingOrder="2"/>
    </xf>
    <xf numFmtId="49" fontId="3" fillId="0" borderId="5" xfId="0" applyNumberFormat="1" applyFont="1" applyBorder="1" applyAlignment="1">
      <alignment horizontal="left" vertical="top" readingOrder="2"/>
    </xf>
    <xf numFmtId="0" fontId="3" fillId="0" borderId="47" xfId="0" applyFont="1" applyFill="1" applyBorder="1" applyAlignment="1">
      <alignment horizontal="left" vertical="center" readingOrder="2"/>
    </xf>
    <xf numFmtId="0" fontId="30" fillId="0" borderId="0" xfId="0" applyFont="1" applyBorder="1" applyAlignment="1">
      <alignment horizontal="center" vertical="center" wrapText="1" readingOrder="2"/>
    </xf>
    <xf numFmtId="0" fontId="3" fillId="0" borderId="1" xfId="0" applyFont="1" applyFill="1" applyBorder="1" applyAlignment="1">
      <alignment horizontal="left" vertical="center" readingOrder="2"/>
    </xf>
    <xf numFmtId="49" fontId="3" fillId="0" borderId="1" xfId="0" applyNumberFormat="1" applyFont="1" applyBorder="1" applyAlignment="1">
      <alignment horizontal="left" vertical="top" readingOrder="2"/>
    </xf>
    <xf numFmtId="49" fontId="3" fillId="0" borderId="1" xfId="0" applyNumberFormat="1" applyFont="1" applyBorder="1" applyAlignment="1">
      <alignment horizontal="center" vertical="center" readingOrder="2"/>
    </xf>
    <xf numFmtId="0" fontId="3" fillId="0" borderId="3" xfId="0" applyFont="1" applyFill="1" applyBorder="1" applyAlignment="1">
      <alignment horizontal="left" vertical="center" readingOrder="2"/>
    </xf>
    <xf numFmtId="49" fontId="3" fillId="0" borderId="7" xfId="0" applyNumberFormat="1" applyFont="1" applyBorder="1" applyAlignment="1">
      <alignment horizontal="left" vertical="top" readingOrder="2"/>
    </xf>
    <xf numFmtId="0" fontId="30" fillId="0" borderId="0" xfId="0" applyFont="1" applyBorder="1" applyAlignment="1">
      <alignment horizontal="center" vertical="center" wrapText="1" readingOrder="2"/>
    </xf>
    <xf numFmtId="0" fontId="50" fillId="9" borderId="54" xfId="0" applyFont="1" applyFill="1" applyBorder="1" applyAlignment="1">
      <alignment horizontal="center" vertical="center"/>
    </xf>
    <xf numFmtId="0" fontId="51" fillId="9" borderId="44" xfId="0" applyFont="1" applyFill="1" applyBorder="1" applyAlignment="1">
      <alignment horizontal="center" vertical="center" wrapText="1"/>
    </xf>
    <xf numFmtId="0" fontId="51" fillId="9" borderId="42" xfId="0" applyFont="1" applyFill="1" applyBorder="1" applyAlignment="1">
      <alignment horizontal="center" vertical="center" wrapText="1"/>
    </xf>
    <xf numFmtId="0" fontId="49" fillId="7" borderId="44" xfId="0" quotePrefix="1" applyFont="1" applyFill="1" applyBorder="1" applyAlignment="1">
      <alignment horizontal="center" vertical="center" wrapText="1"/>
    </xf>
    <xf numFmtId="0" fontId="49" fillId="8" borderId="44" xfId="0" quotePrefix="1" applyFont="1" applyFill="1" applyBorder="1" applyAlignment="1">
      <alignment horizontal="center" vertical="center" wrapText="1"/>
    </xf>
    <xf numFmtId="0" fontId="49" fillId="8" borderId="1" xfId="0" quotePrefix="1" applyFont="1" applyFill="1" applyBorder="1" applyAlignment="1">
      <alignment horizontal="center" vertical="center" wrapText="1"/>
    </xf>
    <xf numFmtId="0" fontId="49" fillId="7" borderId="1" xfId="0" quotePrefix="1" applyFont="1" applyFill="1" applyBorder="1" applyAlignment="1">
      <alignment horizontal="center" vertical="center" wrapText="1"/>
    </xf>
    <xf numFmtId="0" fontId="48" fillId="7" borderId="39" xfId="3" applyFont="1" applyFill="1" applyBorder="1" applyAlignment="1">
      <alignment horizontal="center" vertical="center" wrapText="1"/>
    </xf>
    <xf numFmtId="0" fontId="48" fillId="8" borderId="40" xfId="3" applyFont="1" applyFill="1" applyBorder="1" applyAlignment="1">
      <alignment horizontal="center" vertical="center" wrapText="1"/>
    </xf>
    <xf numFmtId="0" fontId="48" fillId="7" borderId="41" xfId="3" applyFont="1" applyFill="1" applyBorder="1" applyAlignment="1">
      <alignment horizontal="center" vertical="center" wrapText="1"/>
    </xf>
    <xf numFmtId="0" fontId="0" fillId="0" borderId="0" xfId="0" applyAlignment="1">
      <alignment vertical="center" wrapText="1"/>
    </xf>
    <xf numFmtId="0" fontId="0" fillId="8" borderId="0" xfId="0" applyFill="1" applyAlignment="1">
      <alignment vertical="center" wrapText="1"/>
    </xf>
    <xf numFmtId="0" fontId="49" fillId="0" borderId="23" xfId="0" quotePrefix="1" applyFont="1" applyBorder="1" applyAlignment="1">
      <alignment horizontal="center" vertical="center" wrapText="1"/>
    </xf>
    <xf numFmtId="0" fontId="49" fillId="0" borderId="1" xfId="3" applyFont="1" applyBorder="1" applyAlignment="1">
      <alignment horizontal="center" vertical="center" wrapText="1"/>
    </xf>
    <xf numFmtId="0" fontId="52" fillId="0" borderId="46" xfId="4" applyFont="1" applyBorder="1" applyAlignment="1">
      <alignment horizontal="center" vertical="center" wrapText="1" readingOrder="1"/>
    </xf>
    <xf numFmtId="9" fontId="27" fillId="4" borderId="28" xfId="1" applyFont="1" applyFill="1" applyBorder="1" applyAlignment="1">
      <alignment horizontal="center" vertical="center" wrapText="1" readingOrder="2"/>
    </xf>
    <xf numFmtId="166" fontId="25" fillId="0" borderId="44" xfId="0" applyNumberFormat="1" applyFont="1" applyBorder="1" applyAlignment="1" applyProtection="1">
      <alignment horizontal="center" vertical="center" wrapText="1" readingOrder="1"/>
      <protection locked="0"/>
    </xf>
    <xf numFmtId="166" fontId="25" fillId="0" borderId="1" xfId="0" applyNumberFormat="1" applyFont="1" applyBorder="1" applyAlignment="1" applyProtection="1">
      <alignment horizontal="center" vertical="center" wrapText="1" readingOrder="1"/>
      <protection locked="0"/>
    </xf>
    <xf numFmtId="166" fontId="25" fillId="0" borderId="1" xfId="1" applyNumberFormat="1" applyFont="1" applyBorder="1" applyAlignment="1" applyProtection="1">
      <alignment horizontal="center" vertical="center" wrapText="1" readingOrder="1"/>
      <protection locked="0"/>
    </xf>
    <xf numFmtId="166" fontId="25" fillId="0" borderId="25" xfId="1" applyNumberFormat="1" applyFont="1" applyBorder="1" applyAlignment="1" applyProtection="1">
      <alignment horizontal="center" vertical="center" wrapText="1" readingOrder="1"/>
      <protection locked="0"/>
    </xf>
    <xf numFmtId="166" fontId="27" fillId="4" borderId="27" xfId="0" applyNumberFormat="1" applyFont="1" applyFill="1" applyBorder="1" applyAlignment="1">
      <alignment horizontal="center" vertical="center" wrapText="1" readingOrder="1"/>
    </xf>
    <xf numFmtId="166" fontId="25" fillId="4" borderId="44" xfId="0" applyNumberFormat="1" applyFont="1" applyFill="1" applyBorder="1" applyAlignment="1" applyProtection="1">
      <alignment horizontal="center" vertical="center" wrapText="1" readingOrder="1"/>
      <protection locked="0"/>
    </xf>
    <xf numFmtId="166" fontId="25" fillId="4" borderId="1" xfId="0" applyNumberFormat="1" applyFont="1" applyFill="1" applyBorder="1" applyAlignment="1" applyProtection="1">
      <alignment horizontal="center" vertical="center" wrapText="1" readingOrder="1"/>
      <protection locked="0"/>
    </xf>
    <xf numFmtId="166" fontId="25" fillId="4" borderId="25" xfId="0" applyNumberFormat="1" applyFont="1" applyFill="1" applyBorder="1" applyAlignment="1" applyProtection="1">
      <alignment horizontal="center" vertical="center" wrapText="1" readingOrder="1"/>
      <protection locked="0"/>
    </xf>
    <xf numFmtId="166" fontId="24" fillId="0" borderId="27" xfId="0" applyNumberFormat="1" applyFont="1" applyBorder="1" applyAlignment="1" applyProtection="1">
      <alignment horizontal="center" vertical="center" wrapText="1"/>
    </xf>
    <xf numFmtId="166" fontId="6" fillId="0" borderId="45" xfId="2" applyNumberFormat="1" applyFont="1" applyBorder="1" applyAlignment="1" applyProtection="1">
      <alignment horizontal="center" vertical="center" readingOrder="1"/>
      <protection locked="0"/>
    </xf>
    <xf numFmtId="166" fontId="6" fillId="0" borderId="6" xfId="2" applyNumberFormat="1" applyFont="1" applyBorder="1" applyAlignment="1" applyProtection="1">
      <alignment horizontal="center" vertical="center" readingOrder="1"/>
      <protection locked="0"/>
    </xf>
    <xf numFmtId="166" fontId="6" fillId="0" borderId="6" xfId="2" applyNumberFormat="1" applyFont="1" applyBorder="1" applyAlignment="1" applyProtection="1">
      <alignment horizontal="center" vertical="center" readingOrder="1"/>
    </xf>
    <xf numFmtId="166" fontId="3" fillId="5" borderId="8" xfId="2" applyNumberFormat="1" applyFont="1" applyFill="1" applyBorder="1" applyAlignment="1">
      <alignment horizontal="center" vertical="center" readingOrder="1"/>
    </xf>
    <xf numFmtId="0" fontId="5" fillId="0" borderId="21" xfId="0" applyFont="1" applyFill="1" applyBorder="1" applyAlignment="1">
      <alignment horizontal="right" vertical="center" readingOrder="2"/>
    </xf>
    <xf numFmtId="0" fontId="55" fillId="0" borderId="0" xfId="0" applyFont="1" applyFill="1" applyBorder="1" applyAlignment="1">
      <alignment horizontal="center" vertical="center" readingOrder="2"/>
    </xf>
    <xf numFmtId="0" fontId="30" fillId="0" borderId="21" xfId="0" applyFont="1" applyFill="1" applyBorder="1" applyAlignment="1">
      <alignment horizontal="center" vertical="center" wrapText="1" readingOrder="2"/>
    </xf>
    <xf numFmtId="0" fontId="28" fillId="0" borderId="0" xfId="0" applyFont="1" applyBorder="1" applyAlignment="1">
      <alignment horizontal="right" vertical="center" wrapText="1" readingOrder="2"/>
    </xf>
    <xf numFmtId="0" fontId="28" fillId="0" borderId="0" xfId="0" applyFont="1" applyFill="1" applyBorder="1" applyAlignment="1">
      <alignment horizontal="right" vertical="center" wrapText="1" readingOrder="2"/>
    </xf>
    <xf numFmtId="0" fontId="28" fillId="0" borderId="13" xfId="0" applyFont="1" applyFill="1" applyBorder="1" applyAlignment="1" applyProtection="1">
      <alignment horizontal="center" vertical="center" readingOrder="2"/>
    </xf>
    <xf numFmtId="166" fontId="25" fillId="0" borderId="53" xfId="0" applyNumberFormat="1" applyFont="1" applyBorder="1" applyAlignment="1" applyProtection="1">
      <alignment horizontal="right" vertical="center" wrapText="1"/>
      <protection locked="0"/>
    </xf>
    <xf numFmtId="166" fontId="25" fillId="0" borderId="50" xfId="0" applyNumberFormat="1" applyFont="1" applyBorder="1" applyAlignment="1" applyProtection="1">
      <alignment horizontal="right" vertical="center" wrapText="1"/>
      <protection locked="0"/>
    </xf>
    <xf numFmtId="166" fontId="25" fillId="0" borderId="50" xfId="1" applyNumberFormat="1" applyFont="1" applyBorder="1" applyAlignment="1" applyProtection="1">
      <alignment horizontal="right" vertical="center" wrapText="1"/>
      <protection locked="0"/>
    </xf>
    <xf numFmtId="166" fontId="25" fillId="0" borderId="51" xfId="0" applyNumberFormat="1" applyFont="1" applyBorder="1" applyAlignment="1" applyProtection="1">
      <alignment horizontal="right" vertical="center" wrapText="1"/>
      <protection locked="0"/>
    </xf>
    <xf numFmtId="0" fontId="25" fillId="4" borderId="54" xfId="0" applyFont="1" applyFill="1" applyBorder="1" applyAlignment="1" applyProtection="1">
      <alignment horizontal="right" vertical="center" wrapText="1" readingOrder="2"/>
      <protection locked="0"/>
    </xf>
    <xf numFmtId="0" fontId="25" fillId="4" borderId="23" xfId="0" applyFont="1" applyFill="1" applyBorder="1" applyAlignment="1" applyProtection="1">
      <alignment horizontal="right" vertical="center" wrapText="1" readingOrder="2"/>
      <protection locked="0"/>
    </xf>
    <xf numFmtId="0" fontId="25" fillId="4" borderId="29" xfId="0" applyFont="1" applyFill="1" applyBorder="1" applyAlignment="1" applyProtection="1">
      <alignment horizontal="right" vertical="center" wrapText="1" readingOrder="2"/>
      <protection locked="0"/>
    </xf>
    <xf numFmtId="0" fontId="28" fillId="0" borderId="0" xfId="0" applyFont="1" applyBorder="1" applyAlignment="1">
      <alignment horizontal="center" vertical="center" readingOrder="2"/>
    </xf>
    <xf numFmtId="0" fontId="30" fillId="0" borderId="0" xfId="0" applyFont="1" applyAlignment="1">
      <alignment horizontal="center" vertical="center" wrapText="1" readingOrder="2"/>
    </xf>
    <xf numFmtId="0" fontId="1" fillId="0" borderId="1" xfId="0" applyFont="1" applyBorder="1" applyAlignment="1">
      <alignment horizontal="center" vertical="center" wrapText="1"/>
    </xf>
    <xf numFmtId="0" fontId="44" fillId="0" borderId="1" xfId="0" applyFont="1" applyBorder="1"/>
    <xf numFmtId="0" fontId="44" fillId="0" borderId="1" xfId="0" applyFont="1" applyBorder="1" applyAlignment="1">
      <alignment horizontal="right" vertical="center"/>
    </xf>
    <xf numFmtId="0" fontId="49" fillId="0" borderId="1" xfId="0" applyFont="1" applyBorder="1" applyAlignment="1">
      <alignment horizontal="center" vertical="center" wrapText="1" readingOrder="1"/>
    </xf>
    <xf numFmtId="0" fontId="49" fillId="10" borderId="1" xfId="0" applyFont="1" applyFill="1" applyBorder="1" applyAlignment="1">
      <alignment horizontal="center" vertical="center" wrapText="1" readingOrder="1"/>
    </xf>
    <xf numFmtId="0" fontId="49" fillId="0" borderId="55" xfId="0" quotePrefix="1" applyFont="1" applyBorder="1" applyAlignment="1">
      <alignment horizontal="center" vertical="center" wrapText="1"/>
    </xf>
    <xf numFmtId="0" fontId="49" fillId="0" borderId="56" xfId="0" applyFont="1" applyBorder="1" applyAlignment="1">
      <alignment horizontal="center" vertical="center" wrapText="1" readingOrder="1"/>
    </xf>
    <xf numFmtId="0" fontId="49" fillId="0" borderId="1" xfId="0" applyFont="1" applyBorder="1" applyAlignment="1">
      <alignment horizontal="center" vertical="center" wrapText="1"/>
    </xf>
    <xf numFmtId="0" fontId="52" fillId="10" borderId="46" xfId="4" applyFont="1" applyFill="1" applyBorder="1" applyAlignment="1">
      <alignment horizontal="center" vertical="center" wrapText="1" readingOrder="1"/>
    </xf>
    <xf numFmtId="0" fontId="49" fillId="0" borderId="56" xfId="3" applyFont="1" applyBorder="1" applyAlignment="1">
      <alignment horizontal="center" vertical="center" wrapText="1"/>
    </xf>
    <xf numFmtId="0" fontId="52" fillId="0" borderId="57" xfId="4" applyFont="1" applyBorder="1" applyAlignment="1">
      <alignment horizontal="center" vertical="center" wrapText="1" readingOrder="1"/>
    </xf>
    <xf numFmtId="10" fontId="6" fillId="0" borderId="6" xfId="2" applyNumberFormat="1" applyFont="1" applyBorder="1" applyAlignment="1" applyProtection="1">
      <alignment horizontal="center" vertical="center" readingOrder="1"/>
    </xf>
    <xf numFmtId="5" fontId="6" fillId="0" borderId="44" xfId="2" applyNumberFormat="1" applyFont="1" applyBorder="1" applyAlignment="1" applyProtection="1">
      <alignment horizontal="center" vertical="center" wrapText="1"/>
    </xf>
    <xf numFmtId="5" fontId="6" fillId="0" borderId="1" xfId="2" applyNumberFormat="1" applyFont="1" applyBorder="1" applyAlignment="1" applyProtection="1">
      <alignment horizontal="center" vertical="center" wrapText="1"/>
    </xf>
    <xf numFmtId="166" fontId="6" fillId="0" borderId="44" xfId="2" applyNumberFormat="1" applyFont="1" applyBorder="1" applyAlignment="1" applyProtection="1">
      <alignment horizontal="center" vertical="center" wrapText="1"/>
    </xf>
    <xf numFmtId="0" fontId="25" fillId="0" borderId="17" xfId="0" applyFont="1" applyBorder="1" applyAlignment="1" applyProtection="1">
      <alignment horizontal="center" vertical="center" wrapText="1" readingOrder="2"/>
    </xf>
    <xf numFmtId="0" fontId="36" fillId="0" borderId="17" xfId="0" applyFont="1" applyBorder="1" applyAlignment="1" applyProtection="1">
      <alignment horizontal="center" vertical="center" readingOrder="2"/>
    </xf>
    <xf numFmtId="0" fontId="7" fillId="2" borderId="17" xfId="0" applyFont="1" applyFill="1" applyBorder="1" applyAlignment="1" applyProtection="1">
      <alignment horizontal="center" vertical="center" wrapText="1" readingOrder="2"/>
    </xf>
    <xf numFmtId="0" fontId="21" fillId="0" borderId="21" xfId="0" applyFont="1" applyBorder="1" applyAlignment="1" applyProtection="1">
      <alignment horizontal="right" vertical="center" readingOrder="2"/>
    </xf>
    <xf numFmtId="0" fontId="10" fillId="0" borderId="0" xfId="0" applyFont="1" applyBorder="1" applyAlignment="1" applyProtection="1">
      <alignment horizontal="right" vertical="center" readingOrder="2"/>
    </xf>
    <xf numFmtId="0" fontId="10" fillId="0" borderId="0" xfId="0" applyFont="1" applyBorder="1" applyAlignment="1" applyProtection="1">
      <alignment horizontal="center" vertical="center" readingOrder="2"/>
    </xf>
    <xf numFmtId="0" fontId="30" fillId="0" borderId="17" xfId="0" applyFont="1" applyBorder="1" applyAlignment="1" applyProtection="1">
      <alignment horizontal="center" vertical="center" wrapText="1" readingOrder="2"/>
    </xf>
    <xf numFmtId="0" fontId="3" fillId="3" borderId="27" xfId="0" applyFont="1" applyFill="1" applyBorder="1" applyAlignment="1" applyProtection="1">
      <alignment horizontal="center" vertical="center" wrapText="1" readingOrder="2"/>
    </xf>
    <xf numFmtId="0" fontId="3" fillId="3" borderId="40" xfId="0" applyFont="1" applyFill="1" applyBorder="1" applyAlignment="1" applyProtection="1">
      <alignment horizontal="center" vertical="center" wrapText="1" readingOrder="2"/>
    </xf>
    <xf numFmtId="5" fontId="3" fillId="6" borderId="7" xfId="2" applyNumberFormat="1" applyFont="1" applyFill="1" applyBorder="1" applyAlignment="1" applyProtection="1">
      <alignment horizontal="center" vertical="center" wrapText="1"/>
    </xf>
    <xf numFmtId="0" fontId="43" fillId="0" borderId="21" xfId="0" applyFont="1" applyBorder="1" applyAlignment="1" applyProtection="1">
      <alignment horizontal="right" vertical="center" wrapText="1" readingOrder="2"/>
    </xf>
    <xf numFmtId="0" fontId="43" fillId="0" borderId="0" xfId="0" applyFont="1" applyBorder="1" applyAlignment="1" applyProtection="1">
      <alignment horizontal="right" vertical="center" wrapText="1" readingOrder="2"/>
    </xf>
    <xf numFmtId="0" fontId="42" fillId="0" borderId="0" xfId="0" applyFont="1" applyBorder="1" applyProtection="1"/>
    <xf numFmtId="0" fontId="28" fillId="0" borderId="0" xfId="0" applyFont="1" applyFill="1" applyBorder="1" applyAlignment="1" applyProtection="1">
      <alignment horizontal="right" vertical="center" wrapText="1" readingOrder="2"/>
    </xf>
    <xf numFmtId="0" fontId="3" fillId="0" borderId="21" xfId="0" applyFont="1" applyFill="1" applyBorder="1" applyAlignment="1" applyProtection="1">
      <alignment horizontal="right" vertical="center" wrapText="1" readingOrder="2"/>
    </xf>
    <xf numFmtId="0" fontId="3" fillId="0" borderId="0" xfId="0" applyFont="1" applyFill="1" applyBorder="1" applyAlignment="1" applyProtection="1">
      <alignment horizontal="right" vertical="center" wrapText="1" readingOrder="2"/>
    </xf>
    <xf numFmtId="0" fontId="58" fillId="0" borderId="0" xfId="0" applyFont="1" applyBorder="1" applyAlignment="1" applyProtection="1">
      <alignment horizontal="center" vertical="center" wrapText="1" readingOrder="2"/>
    </xf>
    <xf numFmtId="166" fontId="6"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Border="1" applyProtection="1"/>
    <xf numFmtId="0" fontId="3" fillId="3" borderId="40" xfId="0" applyFont="1" applyFill="1" applyBorder="1" applyAlignment="1" applyProtection="1">
      <alignment horizontal="center" vertical="center" readingOrder="2"/>
    </xf>
    <xf numFmtId="0" fontId="3" fillId="3" borderId="41" xfId="0" applyFont="1" applyFill="1" applyBorder="1" applyAlignment="1" applyProtection="1">
      <alignment horizontal="center" vertical="center" readingOrder="2"/>
    </xf>
    <xf numFmtId="0" fontId="3" fillId="4" borderId="5" xfId="0" applyFont="1" applyFill="1" applyBorder="1" applyAlignment="1" applyProtection="1">
      <alignment horizontal="right" vertical="center" wrapText="1" readingOrder="2"/>
    </xf>
    <xf numFmtId="9" fontId="3" fillId="5" borderId="7" xfId="0" applyNumberFormat="1" applyFont="1" applyFill="1" applyBorder="1" applyAlignment="1" applyProtection="1">
      <alignment horizontal="center" vertical="center" readingOrder="2"/>
    </xf>
    <xf numFmtId="0" fontId="3" fillId="0" borderId="21" xfId="0" applyFont="1" applyFill="1" applyBorder="1" applyAlignment="1" applyProtection="1">
      <alignment horizontal="right" vertical="center" readingOrder="2"/>
    </xf>
    <xf numFmtId="0" fontId="3" fillId="0" borderId="0" xfId="0" applyFont="1" applyFill="1" applyBorder="1" applyAlignment="1" applyProtection="1">
      <alignment horizontal="right" vertical="center" readingOrder="2"/>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10" fillId="0" borderId="21" xfId="0" applyFont="1" applyBorder="1" applyAlignment="1" applyProtection="1">
      <alignment horizontal="left" vertical="center"/>
    </xf>
    <xf numFmtId="0" fontId="10" fillId="0" borderId="0" xfId="0" applyFont="1" applyBorder="1" applyAlignment="1" applyProtection="1">
      <alignment horizontal="right" vertical="center"/>
    </xf>
    <xf numFmtId="0" fontId="10" fillId="0" borderId="22" xfId="0" applyFont="1" applyBorder="1" applyAlignment="1" applyProtection="1">
      <alignment horizontal="right" vertical="center"/>
    </xf>
    <xf numFmtId="0" fontId="5" fillId="0" borderId="21" xfId="0" applyFont="1" applyFill="1" applyBorder="1" applyAlignment="1" applyProtection="1">
      <alignment vertical="center" readingOrder="2"/>
    </xf>
    <xf numFmtId="0" fontId="10" fillId="0" borderId="0" xfId="0" applyFont="1" applyBorder="1" applyAlignment="1" applyProtection="1">
      <alignment vertical="center"/>
    </xf>
    <xf numFmtId="0" fontId="3" fillId="0" borderId="15" xfId="0" applyFont="1" applyFill="1" applyBorder="1" applyAlignment="1" applyProtection="1">
      <alignment vertical="center" readingOrder="2"/>
    </xf>
    <xf numFmtId="49" fontId="6" fillId="0" borderId="9" xfId="0" applyNumberFormat="1" applyFont="1" applyFill="1" applyBorder="1" applyAlignment="1" applyProtection="1">
      <alignment vertical="center" readingOrder="2"/>
    </xf>
    <xf numFmtId="0" fontId="6" fillId="0" borderId="9" xfId="0" applyFont="1" applyFill="1" applyBorder="1" applyAlignment="1" applyProtection="1">
      <alignment vertical="center" readingOrder="2"/>
    </xf>
    <xf numFmtId="0" fontId="10" fillId="0" borderId="9" xfId="0" applyFont="1" applyBorder="1" applyAlignment="1" applyProtection="1">
      <alignment horizontal="right" vertical="center"/>
    </xf>
    <xf numFmtId="0" fontId="10" fillId="0" borderId="16" xfId="0" applyFont="1" applyBorder="1" applyAlignment="1" applyProtection="1">
      <alignment horizontal="right" vertical="center"/>
    </xf>
    <xf numFmtId="0" fontId="0" fillId="0" borderId="0" xfId="0" applyProtection="1">
      <protection locked="0"/>
    </xf>
    <xf numFmtId="166" fontId="6" fillId="0" borderId="7" xfId="2" applyNumberFormat="1"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readingOrder="2"/>
      <protection locked="0"/>
    </xf>
    <xf numFmtId="0" fontId="6" fillId="0" borderId="19" xfId="0" applyFont="1" applyBorder="1" applyAlignment="1" applyProtection="1">
      <alignment horizontal="center" vertical="center" wrapText="1" readingOrder="2"/>
      <protection locked="0"/>
    </xf>
    <xf numFmtId="0" fontId="10" fillId="0" borderId="0" xfId="0" applyFont="1" applyBorder="1" applyAlignment="1">
      <alignment horizontal="right" vertical="center" wrapText="1" readingOrder="2"/>
    </xf>
    <xf numFmtId="0" fontId="10" fillId="0" borderId="22" xfId="0" applyFont="1" applyBorder="1" applyAlignment="1">
      <alignment horizontal="right" vertical="center" wrapText="1" readingOrder="2"/>
    </xf>
    <xf numFmtId="0" fontId="6" fillId="0" borderId="18" xfId="0" applyFont="1" applyBorder="1" applyAlignment="1" applyProtection="1">
      <alignment horizontal="center" vertical="center" wrapText="1" readingOrder="2"/>
      <protection locked="0"/>
    </xf>
    <xf numFmtId="0" fontId="6" fillId="0" borderId="9" xfId="0" applyFont="1" applyBorder="1" applyAlignment="1" applyProtection="1">
      <alignment horizontal="right" vertical="center" wrapText="1" readingOrder="2"/>
      <protection locked="0"/>
    </xf>
    <xf numFmtId="0" fontId="6" fillId="0" borderId="16" xfId="0" applyFont="1" applyBorder="1" applyAlignment="1" applyProtection="1">
      <alignment horizontal="right" vertical="center" wrapText="1" readingOrder="2"/>
      <protection locked="0"/>
    </xf>
    <xf numFmtId="0" fontId="7" fillId="0" borderId="9" xfId="0" applyFont="1" applyFill="1" applyBorder="1" applyAlignment="1">
      <alignment horizontal="right"/>
    </xf>
    <xf numFmtId="0" fontId="7" fillId="0" borderId="16" xfId="0" applyFont="1" applyFill="1" applyBorder="1" applyAlignment="1">
      <alignment horizontal="right"/>
    </xf>
    <xf numFmtId="0" fontId="6" fillId="0" borderId="18" xfId="0" applyFont="1" applyFill="1" applyBorder="1" applyAlignment="1" applyProtection="1">
      <alignment horizontal="center" vertical="center" wrapText="1" readingOrder="2"/>
      <protection locked="0"/>
    </xf>
    <xf numFmtId="0" fontId="6" fillId="0" borderId="20" xfId="0" applyFont="1" applyFill="1" applyBorder="1" applyAlignment="1" applyProtection="1">
      <alignment horizontal="center" vertical="center" wrapText="1" readingOrder="2"/>
      <protection locked="0"/>
    </xf>
    <xf numFmtId="0" fontId="6" fillId="0" borderId="19" xfId="0" applyFont="1" applyFill="1" applyBorder="1" applyAlignment="1" applyProtection="1">
      <alignment horizontal="center" vertical="center" wrapText="1" readingOrder="2"/>
      <protection locked="0"/>
    </xf>
    <xf numFmtId="0" fontId="13" fillId="0" borderId="21" xfId="0" applyFont="1" applyBorder="1" applyAlignment="1">
      <alignment horizontal="right" vertical="center" wrapText="1" readingOrder="2"/>
    </xf>
    <xf numFmtId="0" fontId="13" fillId="0" borderId="0" xfId="0" applyFont="1" applyBorder="1" applyAlignment="1">
      <alignment horizontal="right" vertical="center" wrapText="1" readingOrder="2"/>
    </xf>
    <xf numFmtId="0" fontId="13" fillId="0" borderId="22" xfId="0" applyFont="1" applyBorder="1" applyAlignment="1">
      <alignment horizontal="right" vertical="center" wrapText="1" readingOrder="2"/>
    </xf>
    <xf numFmtId="0" fontId="15" fillId="0" borderId="0" xfId="0" applyFont="1" applyBorder="1" applyAlignment="1">
      <alignment horizontal="center" vertical="center" readingOrder="2"/>
    </xf>
    <xf numFmtId="0" fontId="15" fillId="0" borderId="22" xfId="0" applyFont="1" applyBorder="1" applyAlignment="1">
      <alignment horizontal="center" vertical="center" readingOrder="2"/>
    </xf>
    <xf numFmtId="0" fontId="3" fillId="2" borderId="10" xfId="0" applyFont="1" applyFill="1" applyBorder="1" applyAlignment="1">
      <alignment horizontal="right" vertical="center" wrapText="1" readingOrder="2"/>
    </xf>
    <xf numFmtId="0" fontId="3" fillId="2" borderId="14" xfId="0" applyFont="1" applyFill="1" applyBorder="1" applyAlignment="1">
      <alignment horizontal="right" vertical="center" wrapText="1" readingOrder="2"/>
    </xf>
    <xf numFmtId="0" fontId="6" fillId="0" borderId="11" xfId="0" applyFont="1" applyBorder="1" applyAlignment="1" applyProtection="1">
      <alignment horizontal="center" vertical="center" wrapText="1" readingOrder="2"/>
      <protection locked="0"/>
    </xf>
    <xf numFmtId="0" fontId="6" fillId="0" borderId="12" xfId="0" applyFont="1" applyBorder="1" applyAlignment="1" applyProtection="1">
      <alignment horizontal="center" vertical="center" wrapText="1" readingOrder="2"/>
      <protection locked="0"/>
    </xf>
    <xf numFmtId="0" fontId="6" fillId="0" borderId="13" xfId="0" applyFont="1" applyBorder="1" applyAlignment="1" applyProtection="1">
      <alignment horizontal="center" vertical="center" wrapText="1" readingOrder="2"/>
      <protection locked="0"/>
    </xf>
    <xf numFmtId="0" fontId="6" fillId="0" borderId="15" xfId="0" applyFont="1" applyBorder="1" applyAlignment="1" applyProtection="1">
      <alignment horizontal="center" vertical="center" wrapText="1" readingOrder="2"/>
      <protection locked="0"/>
    </xf>
    <xf numFmtId="0" fontId="6" fillId="0" borderId="9" xfId="0" applyFont="1" applyBorder="1" applyAlignment="1" applyProtection="1">
      <alignment horizontal="center" vertical="center" wrapText="1" readingOrder="2"/>
      <protection locked="0"/>
    </xf>
    <xf numFmtId="0" fontId="6" fillId="0" borderId="16" xfId="0" applyFont="1" applyBorder="1" applyAlignment="1" applyProtection="1">
      <alignment horizontal="center" vertical="center" wrapText="1" readingOrder="2"/>
      <protection locked="0"/>
    </xf>
    <xf numFmtId="164" fontId="6" fillId="0" borderId="18" xfId="0" applyNumberFormat="1" applyFont="1" applyBorder="1" applyAlignment="1" applyProtection="1">
      <alignment horizontal="center" vertical="center" wrapText="1" readingOrder="2"/>
      <protection locked="0"/>
    </xf>
    <xf numFmtId="164" fontId="6" fillId="0" borderId="19" xfId="0" applyNumberFormat="1" applyFont="1" applyBorder="1" applyAlignment="1" applyProtection="1">
      <alignment horizontal="center" vertical="center" wrapText="1" readingOrder="2"/>
      <protection locked="0"/>
    </xf>
    <xf numFmtId="0" fontId="6" fillId="0" borderId="20" xfId="0" applyFont="1" applyBorder="1" applyAlignment="1" applyProtection="1">
      <alignment horizontal="right" vertical="center" wrapText="1" readingOrder="2"/>
      <protection locked="0"/>
    </xf>
    <xf numFmtId="0" fontId="6" fillId="0" borderId="19" xfId="0" applyFont="1" applyBorder="1" applyAlignment="1" applyProtection="1">
      <alignment horizontal="right" vertical="center" wrapText="1" readingOrder="2"/>
      <protection locked="0"/>
    </xf>
    <xf numFmtId="0" fontId="6" fillId="0" borderId="12" xfId="0" applyFont="1" applyBorder="1" applyAlignment="1" applyProtection="1">
      <alignment horizontal="right" vertical="center" wrapText="1" readingOrder="2"/>
      <protection locked="0"/>
    </xf>
    <xf numFmtId="0" fontId="6" fillId="0" borderId="13" xfId="0" applyFont="1" applyBorder="1" applyAlignment="1" applyProtection="1">
      <alignment horizontal="right" vertical="center" wrapText="1" readingOrder="2"/>
      <protection locked="0"/>
    </xf>
    <xf numFmtId="0" fontId="6" fillId="0" borderId="18" xfId="0" applyFont="1" applyBorder="1" applyAlignment="1" applyProtection="1">
      <alignment horizontal="right" vertical="center" wrapText="1" readingOrder="2"/>
      <protection locked="0"/>
    </xf>
    <xf numFmtId="0" fontId="6" fillId="0" borderId="11" xfId="0" applyFont="1" applyBorder="1" applyAlignment="1" applyProtection="1">
      <alignment horizontal="right" vertical="center" wrapText="1" readingOrder="2"/>
      <protection locked="0"/>
    </xf>
    <xf numFmtId="0" fontId="6" fillId="0" borderId="18" xfId="0" applyFont="1" applyBorder="1" applyAlignment="1" applyProtection="1">
      <alignment horizontal="center" vertical="center" wrapText="1" readingOrder="1"/>
      <protection locked="0"/>
    </xf>
    <xf numFmtId="0" fontId="6" fillId="0" borderId="19" xfId="0" applyFont="1" applyBorder="1" applyAlignment="1" applyProtection="1">
      <alignment horizontal="center" vertical="center" wrapText="1" readingOrder="1"/>
      <protection locked="0"/>
    </xf>
    <xf numFmtId="0" fontId="6" fillId="0" borderId="0" xfId="0" applyFont="1" applyBorder="1" applyAlignment="1" applyProtection="1">
      <alignment horizontal="center" vertical="center" readingOrder="2"/>
      <protection locked="0"/>
    </xf>
    <xf numFmtId="0" fontId="3" fillId="0" borderId="0" xfId="0" applyFont="1" applyBorder="1" applyAlignment="1">
      <alignment horizontal="center" vertical="center" readingOrder="2"/>
    </xf>
    <xf numFmtId="0" fontId="3" fillId="0" borderId="0" xfId="0" applyFont="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3"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3" fillId="0" borderId="0" xfId="0" applyFont="1" applyFill="1" applyBorder="1" applyAlignment="1">
      <alignment horizontal="center" vertical="center" wrapText="1" readingOrder="2"/>
    </xf>
    <xf numFmtId="164" fontId="6" fillId="0" borderId="9" xfId="0" applyNumberFormat="1" applyFont="1" applyBorder="1" applyAlignment="1" applyProtection="1">
      <alignment horizontal="center" vertical="center" wrapText="1" readingOrder="2"/>
      <protection locked="0"/>
    </xf>
    <xf numFmtId="0" fontId="4" fillId="0" borderId="0" xfId="0" applyFont="1" applyBorder="1" applyAlignment="1">
      <alignment horizontal="center" vertical="center" readingOrder="2"/>
    </xf>
    <xf numFmtId="0" fontId="6" fillId="0" borderId="18" xfId="0" applyFont="1" applyBorder="1" applyAlignment="1" applyProtection="1">
      <alignment horizontal="right" vertical="center"/>
      <protection locked="0"/>
    </xf>
    <xf numFmtId="0" fontId="6" fillId="0" borderId="20" xfId="0" applyFont="1" applyBorder="1" applyAlignment="1" applyProtection="1">
      <alignment horizontal="right" vertical="center"/>
      <protection locked="0"/>
    </xf>
    <xf numFmtId="0" fontId="6" fillId="0" borderId="19" xfId="0" applyFont="1" applyBorder="1" applyAlignment="1" applyProtection="1">
      <alignment horizontal="right" vertical="center"/>
      <protection locked="0"/>
    </xf>
    <xf numFmtId="0" fontId="27" fillId="4" borderId="15" xfId="0" applyFont="1" applyFill="1" applyBorder="1" applyAlignment="1">
      <alignment horizontal="center" vertical="center" wrapText="1" readingOrder="2"/>
    </xf>
    <xf numFmtId="0" fontId="27" fillId="4" borderId="9" xfId="0" applyFont="1" applyFill="1" applyBorder="1" applyAlignment="1">
      <alignment horizontal="center" vertical="center" wrapText="1" readingOrder="2"/>
    </xf>
    <xf numFmtId="0" fontId="27" fillId="4" borderId="34" xfId="0" applyFont="1" applyFill="1" applyBorder="1" applyAlignment="1">
      <alignment horizontal="center" vertical="center" wrapText="1" readingOrder="2"/>
    </xf>
    <xf numFmtId="0" fontId="4" fillId="0" borderId="21" xfId="0" applyFont="1" applyBorder="1" applyAlignment="1">
      <alignment horizontal="center" vertical="center" readingOrder="2"/>
    </xf>
    <xf numFmtId="0" fontId="4" fillId="0" borderId="22" xfId="0" applyFont="1" applyBorder="1" applyAlignment="1">
      <alignment horizontal="center" vertical="center" readingOrder="2"/>
    </xf>
    <xf numFmtId="0" fontId="27" fillId="2" borderId="11"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2" borderId="15"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28" fillId="0" borderId="39" xfId="0" applyFont="1" applyFill="1" applyBorder="1" applyAlignment="1" applyProtection="1">
      <alignment horizontal="center" vertical="center" readingOrder="2"/>
    </xf>
    <xf numFmtId="0" fontId="28" fillId="0" borderId="41" xfId="0" applyFont="1" applyFill="1" applyBorder="1" applyAlignment="1" applyProtection="1">
      <alignment horizontal="center" vertical="center" readingOrder="2"/>
    </xf>
    <xf numFmtId="0" fontId="3" fillId="3" borderId="39" xfId="0" applyFont="1" applyFill="1" applyBorder="1" applyAlignment="1" applyProtection="1">
      <alignment horizontal="center" vertical="center" readingOrder="2"/>
    </xf>
    <xf numFmtId="0" fontId="3" fillId="3" borderId="40" xfId="0" applyFont="1" applyFill="1" applyBorder="1" applyAlignment="1" applyProtection="1">
      <alignment horizontal="center" vertical="center" readingOrder="2"/>
    </xf>
    <xf numFmtId="0" fontId="3" fillId="4" borderId="43" xfId="0" applyFont="1" applyFill="1" applyBorder="1" applyAlignment="1" applyProtection="1">
      <alignment horizontal="right" vertical="center" readingOrder="2"/>
    </xf>
    <xf numFmtId="0" fontId="3" fillId="4" borderId="44" xfId="0" applyFont="1" applyFill="1" applyBorder="1" applyAlignment="1" applyProtection="1">
      <alignment horizontal="right" vertical="center" readingOrder="2"/>
    </xf>
    <xf numFmtId="0" fontId="3" fillId="4" borderId="5" xfId="0" applyFont="1" applyFill="1" applyBorder="1" applyAlignment="1" applyProtection="1">
      <alignment horizontal="right" vertical="center" readingOrder="2"/>
    </xf>
    <xf numFmtId="0" fontId="3" fillId="4" borderId="1" xfId="0" applyFont="1" applyFill="1" applyBorder="1" applyAlignment="1" applyProtection="1">
      <alignment horizontal="right" vertical="center" readingOrder="2"/>
    </xf>
    <xf numFmtId="0" fontId="24" fillId="4" borderId="30" xfId="0" applyFont="1" applyFill="1" applyBorder="1" applyAlignment="1">
      <alignment horizontal="center" vertical="center" readingOrder="2"/>
    </xf>
    <xf numFmtId="0" fontId="24" fillId="4" borderId="38" xfId="0" applyFont="1" applyFill="1" applyBorder="1" applyAlignment="1">
      <alignment horizontal="center" vertical="center" readingOrder="2"/>
    </xf>
    <xf numFmtId="0" fontId="24" fillId="4" borderId="31" xfId="0" applyFont="1" applyFill="1" applyBorder="1" applyAlignment="1">
      <alignment horizontal="center" vertical="center" readingOrder="2"/>
    </xf>
    <xf numFmtId="0" fontId="3" fillId="4" borderId="5" xfId="0" applyFont="1" applyFill="1" applyBorder="1" applyAlignment="1" applyProtection="1">
      <alignment horizontal="right" vertical="center" wrapText="1" readingOrder="2"/>
    </xf>
    <xf numFmtId="0" fontId="3" fillId="4" borderId="1" xfId="0" applyFont="1" applyFill="1" applyBorder="1" applyAlignment="1" applyProtection="1">
      <alignment horizontal="right" vertical="center" wrapText="1" readingOrder="2"/>
    </xf>
    <xf numFmtId="0" fontId="3" fillId="5" borderId="35" xfId="0" applyFont="1" applyFill="1" applyBorder="1" applyAlignment="1" applyProtection="1">
      <alignment horizontal="center" vertical="center" readingOrder="2"/>
    </xf>
    <xf numFmtId="0" fontId="3" fillId="5" borderId="36" xfId="0" applyFont="1" applyFill="1" applyBorder="1" applyAlignment="1" applyProtection="1">
      <alignment horizontal="center" vertical="center" readingOrder="2"/>
    </xf>
    <xf numFmtId="0" fontId="3" fillId="5" borderId="37" xfId="0" applyFont="1" applyFill="1" applyBorder="1" applyAlignment="1" applyProtection="1">
      <alignment horizontal="center" vertical="center" readingOrder="2"/>
    </xf>
    <xf numFmtId="0" fontId="3" fillId="4" borderId="43" xfId="0" applyFont="1" applyFill="1" applyBorder="1" applyAlignment="1" applyProtection="1">
      <alignment horizontal="right" vertical="center" wrapText="1" readingOrder="2"/>
    </xf>
    <xf numFmtId="0" fontId="3" fillId="4" borderId="1" xfId="0" applyFont="1" applyFill="1" applyBorder="1" applyAlignment="1">
      <alignment horizontal="right" vertical="center" readingOrder="2"/>
    </xf>
    <xf numFmtId="0" fontId="30" fillId="0" borderId="21" xfId="0" applyFont="1" applyBorder="1" applyAlignment="1">
      <alignment horizontal="center" vertical="center" wrapText="1" readingOrder="2"/>
    </xf>
    <xf numFmtId="0" fontId="30" fillId="0" borderId="0" xfId="0" applyFont="1" applyBorder="1" applyAlignment="1">
      <alignment horizontal="center" vertical="center" wrapText="1" readingOrder="2"/>
    </xf>
    <xf numFmtId="0" fontId="53" fillId="0" borderId="11" xfId="0" applyFont="1" applyBorder="1" applyAlignment="1" applyProtection="1">
      <alignment horizontal="right" vertical="center" wrapText="1" readingOrder="2"/>
    </xf>
    <xf numFmtId="0" fontId="53" fillId="0" borderId="12" xfId="0" applyFont="1" applyBorder="1" applyAlignment="1" applyProtection="1">
      <alignment horizontal="right" vertical="center" wrapText="1" readingOrder="2"/>
    </xf>
    <xf numFmtId="0" fontId="53" fillId="0" borderId="21" xfId="0" applyFont="1" applyBorder="1" applyAlignment="1" applyProtection="1">
      <alignment horizontal="right" vertical="center" wrapText="1" readingOrder="2"/>
    </xf>
    <xf numFmtId="0" fontId="53" fillId="0" borderId="0" xfId="0" applyFont="1" applyBorder="1" applyAlignment="1" applyProtection="1">
      <alignment horizontal="right" vertical="center" wrapText="1" readingOrder="2"/>
    </xf>
    <xf numFmtId="0" fontId="27" fillId="4" borderId="1" xfId="0" applyFont="1" applyFill="1" applyBorder="1" applyAlignment="1" applyProtection="1">
      <alignment horizontal="right" readingOrder="2"/>
    </xf>
    <xf numFmtId="0" fontId="56" fillId="4" borderId="43" xfId="0" applyFont="1" applyFill="1" applyBorder="1" applyAlignment="1" applyProtection="1">
      <alignment horizontal="right" vertical="center" readingOrder="2"/>
    </xf>
    <xf numFmtId="0" fontId="56" fillId="4" borderId="44" xfId="0" applyFont="1" applyFill="1" applyBorder="1" applyAlignment="1" applyProtection="1">
      <alignment horizontal="right" vertical="center" readingOrder="2"/>
    </xf>
    <xf numFmtId="0" fontId="56" fillId="4" borderId="47" xfId="0" applyFont="1" applyFill="1" applyBorder="1" applyAlignment="1" applyProtection="1">
      <alignment horizontal="right" vertical="center" wrapText="1" readingOrder="2"/>
    </xf>
    <xf numFmtId="0" fontId="56" fillId="4" borderId="7" xfId="0" applyFont="1" applyFill="1" applyBorder="1" applyAlignment="1" applyProtection="1">
      <alignment horizontal="right" vertical="center" wrapText="1" readingOrder="2"/>
    </xf>
    <xf numFmtId="0" fontId="10" fillId="0" borderId="18" xfId="0" applyFont="1" applyBorder="1" applyAlignment="1" applyProtection="1">
      <alignment horizontal="center" vertical="center" readingOrder="2"/>
    </xf>
    <xf numFmtId="0" fontId="10" fillId="0" borderId="20" xfId="0" applyFont="1" applyBorder="1" applyAlignment="1" applyProtection="1">
      <alignment horizontal="center" vertical="center" readingOrder="2"/>
    </xf>
    <xf numFmtId="0" fontId="35" fillId="0" borderId="11" xfId="0" applyFont="1" applyBorder="1" applyAlignment="1" applyProtection="1">
      <alignment horizontal="right" vertical="center" wrapText="1" readingOrder="2"/>
      <protection locked="0"/>
    </xf>
    <xf numFmtId="0" fontId="35" fillId="0" borderId="12" xfId="0" applyFont="1" applyBorder="1" applyAlignment="1" applyProtection="1">
      <alignment horizontal="right" vertical="center" wrapText="1" readingOrder="2"/>
      <protection locked="0"/>
    </xf>
    <xf numFmtId="0" fontId="35" fillId="0" borderId="13" xfId="0" applyFont="1" applyBorder="1" applyAlignment="1" applyProtection="1">
      <alignment horizontal="right" vertical="center" wrapText="1" readingOrder="2"/>
      <protection locked="0"/>
    </xf>
    <xf numFmtId="0" fontId="35" fillId="0" borderId="15" xfId="0" applyFont="1" applyBorder="1" applyAlignment="1" applyProtection="1">
      <alignment horizontal="right" vertical="center" wrapText="1" readingOrder="2"/>
      <protection locked="0"/>
    </xf>
    <xf numFmtId="0" fontId="35" fillId="0" borderId="9" xfId="0" applyFont="1" applyBorder="1" applyAlignment="1" applyProtection="1">
      <alignment horizontal="right" vertical="center" wrapText="1" readingOrder="2"/>
      <protection locked="0"/>
    </xf>
    <xf numFmtId="0" fontId="35" fillId="0" borderId="16" xfId="0" applyFont="1" applyBorder="1" applyAlignment="1" applyProtection="1">
      <alignment horizontal="right" vertical="center" wrapText="1" readingOrder="2"/>
      <protection locked="0"/>
    </xf>
    <xf numFmtId="0" fontId="3" fillId="5" borderId="47" xfId="0" applyFont="1" applyFill="1" applyBorder="1" applyAlignment="1">
      <alignment horizontal="center" vertical="center" readingOrder="2"/>
    </xf>
    <xf numFmtId="0" fontId="3" fillId="5" borderId="7" xfId="0" applyFont="1" applyFill="1" applyBorder="1" applyAlignment="1">
      <alignment horizontal="center" vertical="center" readingOrder="2"/>
    </xf>
    <xf numFmtId="0" fontId="3" fillId="5" borderId="47" xfId="0" applyFont="1" applyFill="1" applyBorder="1" applyAlignment="1" applyProtection="1">
      <alignment horizontal="center" vertical="center" readingOrder="2"/>
    </xf>
    <xf numFmtId="0" fontId="3" fillId="5" borderId="7" xfId="0" applyFont="1" applyFill="1" applyBorder="1" applyAlignment="1" applyProtection="1">
      <alignment horizontal="center" vertical="center" readingOrder="2"/>
    </xf>
    <xf numFmtId="0" fontId="3" fillId="3" borderId="39" xfId="0" applyFont="1" applyFill="1" applyBorder="1" applyAlignment="1">
      <alignment horizontal="center" vertical="center" readingOrder="2"/>
    </xf>
    <xf numFmtId="0" fontId="3" fillId="3" borderId="40" xfId="0" applyFont="1" applyFill="1" applyBorder="1" applyAlignment="1">
      <alignment horizontal="center" vertical="center" readingOrder="2"/>
    </xf>
    <xf numFmtId="0" fontId="3" fillId="4" borderId="43" xfId="0" applyFont="1" applyFill="1" applyBorder="1" applyAlignment="1">
      <alignment horizontal="right" vertical="center" wrapText="1" readingOrder="2"/>
    </xf>
    <xf numFmtId="0" fontId="3" fillId="4" borderId="5" xfId="0" applyFont="1" applyFill="1" applyBorder="1" applyAlignment="1">
      <alignment horizontal="right" vertical="center" wrapText="1" readingOrder="2"/>
    </xf>
    <xf numFmtId="0" fontId="3" fillId="4" borderId="44" xfId="0" applyFont="1" applyFill="1" applyBorder="1" applyAlignment="1">
      <alignment horizontal="right" vertical="center" readingOrder="2"/>
    </xf>
    <xf numFmtId="0" fontId="3" fillId="10" borderId="1" xfId="0" applyFont="1" applyFill="1" applyBorder="1" applyAlignment="1">
      <alignment horizontal="right" vertical="center" wrapText="1" readingOrder="2"/>
    </xf>
    <xf numFmtId="0" fontId="6" fillId="0" borderId="1" xfId="0" applyFont="1" applyBorder="1" applyAlignment="1">
      <alignment horizontal="right" vertical="center" wrapText="1" readingOrder="2"/>
    </xf>
    <xf numFmtId="0" fontId="6" fillId="0" borderId="6" xfId="0" applyFont="1" applyBorder="1" applyAlignment="1">
      <alignment horizontal="right" vertical="center" wrapText="1" readingOrder="2"/>
    </xf>
    <xf numFmtId="164" fontId="6" fillId="0" borderId="9" xfId="0" applyNumberFormat="1" applyFont="1" applyBorder="1" applyAlignment="1" applyProtection="1">
      <alignment horizontal="center" vertical="center" wrapText="1" readingOrder="2"/>
    </xf>
    <xf numFmtId="164" fontId="6" fillId="0" borderId="16" xfId="0" applyNumberFormat="1" applyFont="1" applyBorder="1" applyAlignment="1" applyProtection="1">
      <alignment horizontal="center" vertical="center" wrapText="1" readingOrder="2"/>
    </xf>
    <xf numFmtId="0" fontId="4" fillId="0" borderId="21" xfId="0" applyFont="1" applyBorder="1" applyAlignment="1" applyProtection="1">
      <alignment horizontal="center" vertical="center" readingOrder="2"/>
    </xf>
    <xf numFmtId="0" fontId="4" fillId="0" borderId="0" xfId="0" applyFont="1" applyBorder="1" applyAlignment="1" applyProtection="1">
      <alignment horizontal="center" vertical="center" readingOrder="2"/>
    </xf>
    <xf numFmtId="0" fontId="4" fillId="0" borderId="22" xfId="0" applyFont="1" applyBorder="1" applyAlignment="1" applyProtection="1">
      <alignment horizontal="center" vertical="center" readingOrder="2"/>
    </xf>
    <xf numFmtId="0" fontId="3" fillId="0" borderId="11" xfId="0" applyFont="1" applyFill="1" applyBorder="1" applyAlignment="1">
      <alignment horizontal="right" vertical="center" readingOrder="2"/>
    </xf>
    <xf numFmtId="0" fontId="3" fillId="0" borderId="12" xfId="0" applyFont="1" applyFill="1" applyBorder="1" applyAlignment="1">
      <alignment horizontal="right" vertical="center" readingOrder="2"/>
    </xf>
    <xf numFmtId="0" fontId="3" fillId="0" borderId="13" xfId="0" applyFont="1" applyFill="1" applyBorder="1" applyAlignment="1">
      <alignment horizontal="right" vertical="center" readingOrder="2"/>
    </xf>
    <xf numFmtId="49" fontId="6" fillId="0" borderId="3" xfId="0" applyNumberFormat="1" applyFont="1" applyFill="1" applyBorder="1" applyAlignment="1">
      <alignment horizontal="right" vertical="center" readingOrder="2"/>
    </xf>
    <xf numFmtId="49" fontId="6" fillId="0" borderId="4" xfId="0" applyNumberFormat="1" applyFont="1" applyFill="1" applyBorder="1" applyAlignment="1">
      <alignment horizontal="right" vertical="center" readingOrder="2"/>
    </xf>
    <xf numFmtId="0" fontId="6" fillId="0" borderId="7" xfId="0" applyFont="1" applyBorder="1" applyAlignment="1">
      <alignment horizontal="right" vertical="center" wrapText="1" readingOrder="2"/>
    </xf>
    <xf numFmtId="0" fontId="6" fillId="0" borderId="8" xfId="0" applyFont="1" applyBorder="1" applyAlignment="1">
      <alignment horizontal="right" vertical="center" wrapText="1" readingOrder="2"/>
    </xf>
    <xf numFmtId="0" fontId="26" fillId="2" borderId="18" xfId="0" applyFont="1" applyFill="1" applyBorder="1" applyAlignment="1">
      <alignment horizontal="right" vertical="center" wrapText="1" readingOrder="2"/>
    </xf>
    <xf numFmtId="0" fontId="3" fillId="2" borderId="19" xfId="0" applyFont="1" applyFill="1" applyBorder="1" applyAlignment="1">
      <alignment horizontal="right" vertical="center" wrapText="1" readingOrder="2"/>
    </xf>
    <xf numFmtId="0" fontId="35" fillId="0" borderId="18" xfId="0" applyFont="1" applyBorder="1" applyAlignment="1" applyProtection="1">
      <alignment horizontal="right" vertical="center" wrapText="1" readingOrder="2"/>
      <protection locked="0"/>
    </xf>
    <xf numFmtId="0" fontId="35" fillId="0" borderId="20" xfId="0" applyFont="1" applyBorder="1" applyAlignment="1" applyProtection="1">
      <alignment horizontal="right" vertical="center" wrapText="1" readingOrder="2"/>
      <protection locked="0"/>
    </xf>
    <xf numFmtId="0" fontId="35" fillId="0" borderId="19" xfId="0" applyFont="1" applyBorder="1" applyAlignment="1" applyProtection="1">
      <alignment horizontal="right" vertical="center" wrapText="1" readingOrder="2"/>
      <protection locked="0"/>
    </xf>
    <xf numFmtId="0" fontId="3" fillId="2" borderId="5" xfId="0" applyFont="1" applyFill="1" applyBorder="1" applyAlignment="1">
      <alignment horizontal="right" vertical="center" wrapText="1" readingOrder="2"/>
    </xf>
    <xf numFmtId="0" fontId="3" fillId="2" borderId="1" xfId="0" applyFont="1" applyFill="1" applyBorder="1" applyAlignment="1">
      <alignment horizontal="right" vertical="center" wrapText="1" readingOrder="2"/>
    </xf>
    <xf numFmtId="0" fontId="26" fillId="2" borderId="11" xfId="0" applyFont="1" applyFill="1" applyBorder="1" applyAlignment="1">
      <alignment horizontal="right" vertical="center" wrapText="1" readingOrder="2"/>
    </xf>
    <xf numFmtId="0" fontId="3" fillId="2" borderId="13" xfId="0" applyFont="1" applyFill="1" applyBorder="1" applyAlignment="1">
      <alignment horizontal="right" vertical="center" wrapText="1" readingOrder="2"/>
    </xf>
    <xf numFmtId="0" fontId="3" fillId="2" borderId="15" xfId="0" applyFont="1" applyFill="1" applyBorder="1" applyAlignment="1">
      <alignment horizontal="right" vertical="center" wrapText="1" readingOrder="2"/>
    </xf>
    <xf numFmtId="0" fontId="3" fillId="2" borderId="16" xfId="0" applyFont="1" applyFill="1" applyBorder="1" applyAlignment="1">
      <alignment horizontal="right" vertical="center" wrapText="1" readingOrder="2"/>
    </xf>
    <xf numFmtId="0" fontId="31" fillId="0" borderId="32" xfId="0" applyFont="1" applyFill="1" applyBorder="1" applyAlignment="1">
      <alignment horizontal="right" vertical="center" readingOrder="2"/>
    </xf>
    <xf numFmtId="0" fontId="31" fillId="0" borderId="33" xfId="0" applyFont="1" applyFill="1" applyBorder="1" applyAlignment="1">
      <alignment horizontal="right" vertical="center" readingOrder="2"/>
    </xf>
    <xf numFmtId="0" fontId="7" fillId="2" borderId="11" xfId="0" applyFont="1" applyFill="1" applyBorder="1" applyAlignment="1">
      <alignment horizontal="right" vertical="center" wrapText="1" readingOrder="2"/>
    </xf>
    <xf numFmtId="0" fontId="7" fillId="2" borderId="12" xfId="0" applyFont="1" applyFill="1" applyBorder="1" applyAlignment="1">
      <alignment horizontal="right" vertical="center" wrapText="1" readingOrder="2"/>
    </xf>
    <xf numFmtId="0" fontId="7" fillId="2" borderId="15" xfId="0" applyFont="1" applyFill="1" applyBorder="1" applyAlignment="1">
      <alignment horizontal="right" vertical="center" wrapText="1" readingOrder="2"/>
    </xf>
    <xf numFmtId="0" fontId="7" fillId="2" borderId="9" xfId="0" applyFont="1" applyFill="1" applyBorder="1" applyAlignment="1">
      <alignment horizontal="right" vertical="center" wrapText="1" readingOrder="2"/>
    </xf>
    <xf numFmtId="0" fontId="36" fillId="0" borderId="11" xfId="0" applyFont="1" applyBorder="1" applyAlignment="1" applyProtection="1">
      <alignment horizontal="center" vertical="center" wrapText="1" readingOrder="2"/>
      <protection locked="0"/>
    </xf>
    <xf numFmtId="0" fontId="36" fillId="0" borderId="12" xfId="0" applyFont="1" applyBorder="1" applyAlignment="1" applyProtection="1">
      <alignment horizontal="center" vertical="center" wrapText="1" readingOrder="2"/>
      <protection locked="0"/>
    </xf>
    <xf numFmtId="0" fontId="36" fillId="0" borderId="13" xfId="0" applyFont="1" applyBorder="1" applyAlignment="1" applyProtection="1">
      <alignment horizontal="center" vertical="center" wrapText="1" readingOrder="2"/>
      <protection locked="0"/>
    </xf>
    <xf numFmtId="0" fontId="36" fillId="0" borderId="15" xfId="0" applyFont="1" applyBorder="1" applyAlignment="1" applyProtection="1">
      <alignment horizontal="center" vertical="center" wrapText="1" readingOrder="2"/>
      <protection locked="0"/>
    </xf>
    <xf numFmtId="0" fontId="36" fillId="0" borderId="9" xfId="0" applyFont="1" applyBorder="1" applyAlignment="1" applyProtection="1">
      <alignment horizontal="center" vertical="center" wrapText="1" readingOrder="2"/>
      <protection locked="0"/>
    </xf>
    <xf numFmtId="0" fontId="36" fillId="0" borderId="16" xfId="0" applyFont="1" applyBorder="1" applyAlignment="1" applyProtection="1">
      <alignment horizontal="center" vertical="center" wrapText="1" readingOrder="2"/>
      <protection locked="0"/>
    </xf>
    <xf numFmtId="0" fontId="7" fillId="2" borderId="18" xfId="0" applyFont="1" applyFill="1" applyBorder="1" applyAlignment="1">
      <alignment horizontal="right" vertical="center" wrapText="1" readingOrder="2"/>
    </xf>
    <xf numFmtId="0" fontId="7" fillId="2" borderId="19" xfId="0" applyFont="1" applyFill="1" applyBorder="1" applyAlignment="1">
      <alignment horizontal="right" vertical="center" wrapText="1" readingOrder="2"/>
    </xf>
    <xf numFmtId="0" fontId="36" fillId="0" borderId="18" xfId="0" applyFont="1" applyBorder="1" applyAlignment="1" applyProtection="1">
      <alignment horizontal="center" vertical="center" wrapText="1" readingOrder="2"/>
      <protection locked="0"/>
    </xf>
    <xf numFmtId="0" fontId="36" fillId="0" borderId="20" xfId="0" applyFont="1" applyBorder="1" applyAlignment="1" applyProtection="1">
      <alignment horizontal="center" vertical="center" wrapText="1" readingOrder="2"/>
      <protection locked="0"/>
    </xf>
    <xf numFmtId="0" fontId="36" fillId="0" borderId="19" xfId="0" applyFont="1" applyBorder="1" applyAlignment="1" applyProtection="1">
      <alignment horizontal="center" vertical="center" wrapText="1" readingOrder="2"/>
      <protection locked="0"/>
    </xf>
    <xf numFmtId="0" fontId="27" fillId="2" borderId="11" xfId="0" applyFont="1" applyFill="1" applyBorder="1" applyAlignment="1">
      <alignment horizontal="right" vertical="center" wrapText="1" readingOrder="2"/>
    </xf>
    <xf numFmtId="0" fontId="3" fillId="2" borderId="12" xfId="0" applyFont="1" applyFill="1" applyBorder="1" applyAlignment="1">
      <alignment horizontal="right" vertical="center" wrapText="1" readingOrder="2"/>
    </xf>
    <xf numFmtId="0" fontId="3" fillId="2" borderId="9" xfId="0" applyFont="1" applyFill="1" applyBorder="1" applyAlignment="1">
      <alignment horizontal="right" vertical="center" wrapText="1" readingOrder="2"/>
    </xf>
  </cellXfs>
  <cellStyles count="5">
    <cellStyle name="Currency" xfId="2" builtinId="4"/>
    <cellStyle name="Normal" xfId="0" builtinId="0"/>
    <cellStyle name="Normal_גיליון1" xfId="3" xr:uid="{00000000-0005-0000-0000-000002000000}"/>
    <cellStyle name="Normal_מ.אזורית_15_ממויין" xfId="4" xr:uid="{00000000-0005-0000-0000-000003000000}"/>
    <cellStyle name="Percent" xfId="1" builtinId="5"/>
  </cellStyles>
  <dxfs count="17">
    <dxf>
      <font>
        <color rgb="FF9C0006"/>
      </font>
      <fill>
        <patternFill patternType="solid">
          <fgColor rgb="FFFFC7CE"/>
          <bgColor rgb="FFFFC7CE"/>
        </patternFill>
      </fill>
    </dxf>
    <dxf>
      <fill>
        <patternFill>
          <bgColor rgb="FFFF0000"/>
        </patternFill>
      </fill>
    </dxf>
    <dxf>
      <font>
        <color auto="1"/>
      </font>
      <fill>
        <patternFill>
          <fgColor rgb="FFFF5050"/>
          <bgColor rgb="FFFF0000"/>
        </patternFill>
      </fill>
    </dxf>
    <dxf>
      <fill>
        <patternFill>
          <bgColor rgb="FFFF5050"/>
        </patternFill>
      </fill>
    </dxf>
    <dxf>
      <font>
        <color rgb="FF9C0006"/>
      </font>
      <fill>
        <patternFill>
          <bgColor rgb="FFFFC7CE"/>
        </patternFill>
      </fill>
    </dxf>
    <dxf>
      <fill>
        <patternFill>
          <bgColor rgb="FFFF505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7CE"/>
      <color rgb="FFFFFFFF"/>
      <color rgb="FF9C000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986366</xdr:colOff>
      <xdr:row>1</xdr:row>
      <xdr:rowOff>8467</xdr:rowOff>
    </xdr:from>
    <xdr:to>
      <xdr:col>4</xdr:col>
      <xdr:colOff>1568027</xdr:colOff>
      <xdr:row>5</xdr:row>
      <xdr:rowOff>166793</xdr:rowOff>
    </xdr:to>
    <xdr:pic>
      <xdr:nvPicPr>
        <xdr:cNvPr id="2" name="תמונה 1" descr="http://www.hityashvut.org.il/images/image_64.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3064698" y="198967"/>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7</xdr:col>
      <xdr:colOff>305436</xdr:colOff>
      <xdr:row>6</xdr:row>
      <xdr:rowOff>5926</xdr:rowOff>
    </xdr:to>
    <xdr:pic>
      <xdr:nvPicPr>
        <xdr:cNvPr id="2" name="תמונה 1" descr="http://www.hityashvut.org.il/images/image_6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0952452906" y="203200"/>
          <a:ext cx="5276427" cy="869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1067859</xdr:colOff>
      <xdr:row>1</xdr:row>
      <xdr:rowOff>111125</xdr:rowOff>
    </xdr:from>
    <xdr:to>
      <xdr:col>7</xdr:col>
      <xdr:colOff>489978</xdr:colOff>
      <xdr:row>6</xdr:row>
      <xdr:rowOff>91651</xdr:rowOff>
    </xdr:to>
    <xdr:pic>
      <xdr:nvPicPr>
        <xdr:cNvPr id="2" name="תמונה 1" descr="http://www.hityashvut.org.il/images/image_64.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1664887" y="254000"/>
          <a:ext cx="5281354"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752475</xdr:colOff>
          <xdr:row>15</xdr:row>
          <xdr:rowOff>171450</xdr:rowOff>
        </xdr:from>
        <xdr:to>
          <xdr:col>1</xdr:col>
          <xdr:colOff>295275</xdr:colOff>
          <xdr:row>17</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16</xdr:row>
          <xdr:rowOff>171450</xdr:rowOff>
        </xdr:from>
        <xdr:to>
          <xdr:col>1</xdr:col>
          <xdr:colOff>295275</xdr:colOff>
          <xdr:row>18</xdr:row>
          <xdr:rowOff>28575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17</xdr:row>
          <xdr:rowOff>171450</xdr:rowOff>
        </xdr:from>
        <xdr:to>
          <xdr:col>1</xdr:col>
          <xdr:colOff>295275</xdr:colOff>
          <xdr:row>19</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18</xdr:row>
          <xdr:rowOff>171450</xdr:rowOff>
        </xdr:from>
        <xdr:to>
          <xdr:col>1</xdr:col>
          <xdr:colOff>295275</xdr:colOff>
          <xdr:row>20</xdr:row>
          <xdr:rowOff>38100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19</xdr:row>
          <xdr:rowOff>171450</xdr:rowOff>
        </xdr:from>
        <xdr:to>
          <xdr:col>1</xdr:col>
          <xdr:colOff>295275</xdr:colOff>
          <xdr:row>21</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20</xdr:row>
          <xdr:rowOff>171450</xdr:rowOff>
        </xdr:from>
        <xdr:to>
          <xdr:col>1</xdr:col>
          <xdr:colOff>295275</xdr:colOff>
          <xdr:row>22</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21</xdr:row>
          <xdr:rowOff>171450</xdr:rowOff>
        </xdr:from>
        <xdr:to>
          <xdr:col>1</xdr:col>
          <xdr:colOff>295275</xdr:colOff>
          <xdr:row>23</xdr:row>
          <xdr:rowOff>38100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22</xdr:row>
          <xdr:rowOff>171450</xdr:rowOff>
        </xdr:from>
        <xdr:to>
          <xdr:col>1</xdr:col>
          <xdr:colOff>295275</xdr:colOff>
          <xdr:row>24</xdr:row>
          <xdr:rowOff>38100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23</xdr:row>
          <xdr:rowOff>171450</xdr:rowOff>
        </xdr:from>
        <xdr:to>
          <xdr:col>1</xdr:col>
          <xdr:colOff>295275</xdr:colOff>
          <xdr:row>25</xdr:row>
          <xdr:rowOff>28575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24</xdr:row>
          <xdr:rowOff>171450</xdr:rowOff>
        </xdr:from>
        <xdr:to>
          <xdr:col>1</xdr:col>
          <xdr:colOff>295275</xdr:colOff>
          <xdr:row>26</xdr:row>
          <xdr:rowOff>19050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25</xdr:row>
          <xdr:rowOff>0</xdr:rowOff>
        </xdr:from>
        <xdr:to>
          <xdr:col>1</xdr:col>
          <xdr:colOff>295275</xdr:colOff>
          <xdr:row>26</xdr:row>
          <xdr:rowOff>47625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25</xdr:row>
          <xdr:rowOff>171450</xdr:rowOff>
        </xdr:from>
        <xdr:to>
          <xdr:col>1</xdr:col>
          <xdr:colOff>295275</xdr:colOff>
          <xdr:row>27</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26</xdr:row>
          <xdr:rowOff>171450</xdr:rowOff>
        </xdr:from>
        <xdr:to>
          <xdr:col>1</xdr:col>
          <xdr:colOff>295275</xdr:colOff>
          <xdr:row>28</xdr:row>
          <xdr:rowOff>38100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27</xdr:row>
          <xdr:rowOff>171450</xdr:rowOff>
        </xdr:from>
        <xdr:to>
          <xdr:col>1</xdr:col>
          <xdr:colOff>295275</xdr:colOff>
          <xdr:row>28</xdr:row>
          <xdr:rowOff>228600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4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323850</xdr:colOff>
          <xdr:row>29</xdr:row>
          <xdr:rowOff>238125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4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1</xdr:col>
          <xdr:colOff>285750</xdr:colOff>
          <xdr:row>31</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4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285750</xdr:colOff>
          <xdr:row>31</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4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1</xdr:col>
          <xdr:colOff>285750</xdr:colOff>
          <xdr:row>33</xdr:row>
          <xdr:rowOff>9525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4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1</xdr:col>
          <xdr:colOff>285750</xdr:colOff>
          <xdr:row>34</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4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1</xdr:col>
          <xdr:colOff>285750</xdr:colOff>
          <xdr:row>34</xdr:row>
          <xdr:rowOff>209550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4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1</xdr:col>
          <xdr:colOff>285750</xdr:colOff>
          <xdr:row>36</xdr:row>
          <xdr:rowOff>19050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4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twoCellAnchor editAs="oneCell">
    <xdr:from>
      <xdr:col>1</xdr:col>
      <xdr:colOff>323850</xdr:colOff>
      <xdr:row>1</xdr:row>
      <xdr:rowOff>142875</xdr:rowOff>
    </xdr:from>
    <xdr:to>
      <xdr:col>7</xdr:col>
      <xdr:colOff>99754</xdr:colOff>
      <xdr:row>6</xdr:row>
      <xdr:rowOff>123401</xdr:rowOff>
    </xdr:to>
    <xdr:pic>
      <xdr:nvPicPr>
        <xdr:cNvPr id="26" name="תמונה 25" descr="http://www.hityashvut.org.il/images/image_64.jp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1780246" y="333375"/>
          <a:ext cx="5281354"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1034533</xdr:colOff>
      <xdr:row>1</xdr:row>
      <xdr:rowOff>25400</xdr:rowOff>
    </xdr:from>
    <xdr:to>
      <xdr:col>8</xdr:col>
      <xdr:colOff>1260493</xdr:colOff>
      <xdr:row>6</xdr:row>
      <xdr:rowOff>5926</xdr:rowOff>
    </xdr:to>
    <xdr:pic>
      <xdr:nvPicPr>
        <xdr:cNvPr id="2" name="תמונה 1" descr="http://www.hityashvut.org.il/images/image_64.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309391257" y="168275"/>
          <a:ext cx="5274210" cy="873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am/Desktop/&#1511;&#1493;&#1500;&#1493;&#1514;%20&#1511;&#1493;&#1512;&#1488;&#1497;&#1501;%202020/&#1495;&#1489;&#1512;&#1492;%20&#1511;&#1500;&#1497;&#1496;&#1492;/&#1504;&#1505;&#1508;&#1495;%206%20&#1489;&#1506;&#1500;&#1497;%20&#1514;&#1508;&#1511;&#1491;&#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שימת בעלי תפקיד"/>
    </sheetNames>
    <sheetDataSet>
      <sheetData sheetId="0">
        <row r="7">
          <cell r="M7" t="str">
            <v>מועצה</v>
          </cell>
        </row>
        <row r="8">
          <cell r="M8" t="str">
            <v>ישוב</v>
          </cell>
        </row>
        <row r="9">
          <cell r="M9" t="str">
            <v>חברה כלכלית</v>
          </cell>
        </row>
        <row r="10">
          <cell r="M10" t="str">
            <v>מתנס</v>
          </cell>
          <cell r="O10" t="str">
            <v>השתתפות בשכר עובדי מועצה (שאינם נותני שרות)</v>
          </cell>
        </row>
        <row r="11">
          <cell r="O11" t="str">
            <v>השתתפות בשכר פרויקטורים בישובים</v>
          </cell>
        </row>
        <row r="12">
          <cell r="O12" t="str">
            <v>רכישת שירותים מקצועיים במועצה</v>
          </cell>
        </row>
        <row r="13">
          <cell r="O13" t="str">
            <v>פרסום ושיווק (שיעור התמיכה לא יעלה על 30% מסך התמיכות)</v>
          </cell>
        </row>
        <row r="14">
          <cell r="O14" t="str">
            <v>השתתפות בהוצאות ניהול הישוב</v>
          </cell>
        </row>
        <row r="15">
          <cell r="O15" t="str">
            <v>השתתפות בשכר רכזי קליטה בישובים</v>
          </cell>
        </row>
        <row r="16">
          <cell r="O16" t="str">
            <v>פעילות לחיזוק החוסן החברתי בישובים</v>
          </cell>
        </row>
        <row r="17">
          <cell r="O17" t="str">
            <v>הכשרה מקצועית במועצה</v>
          </cell>
        </row>
        <row r="18">
          <cell r="O18" t="str">
            <v>פעולות לאיתור מתיישבים וגיבושם</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13" displayName="טבלה13" ref="L4:O62" totalsRowShown="0" headerRowDxfId="16" dataDxfId="14" headerRowBorderDxfId="15" tableBorderDxfId="13" totalsRowBorderDxfId="12">
  <autoFilter ref="L4:O62" xr:uid="{00000000-0009-0000-0100-000002000000}"/>
  <sortState ref="L5:O62">
    <sortCondition ref="O2:O60"/>
  </sortState>
  <tableColumns count="4">
    <tableColumn id="1" xr3:uid="{00000000-0010-0000-0000-000001000000}" name="שם הרשות" dataDxfId="11"/>
    <tableColumn id="2" xr3:uid="{00000000-0010-0000-0000-000002000000}" name="מרחב" dataDxfId="10" dataCellStyle="Normal_גיליון1"/>
    <tableColumn id="3" xr3:uid="{00000000-0010-0000-0000-000003000000}" name="מדד פריפריאלי" dataDxfId="9"/>
    <tableColumn id="4" xr3:uid="{00000000-0010-0000-0000-000004000000}" name="אשכול חברתי כלכלי" dataDxfId="8" dataCellStyle="Normal_מ.אזורית_15_ממויין"/>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S62"/>
  <sheetViews>
    <sheetView rightToLeft="1" topLeftCell="E1" zoomScale="90" zoomScaleNormal="90" workbookViewId="0">
      <selection activeCell="P10" sqref="P10"/>
    </sheetView>
  </sheetViews>
  <sheetFormatPr defaultRowHeight="14.25" x14ac:dyDescent="0.2"/>
  <cols>
    <col min="3" max="3" width="12.875" customWidth="1"/>
    <col min="18" max="18" width="10" customWidth="1"/>
    <col min="19" max="19" width="22.125" customWidth="1"/>
  </cols>
  <sheetData>
    <row r="3" spans="1:19" ht="15" thickBot="1" x14ac:dyDescent="0.25"/>
    <row r="4" spans="1:19" ht="39" thickBot="1" x14ac:dyDescent="0.25">
      <c r="A4" t="s">
        <v>179</v>
      </c>
      <c r="C4" t="s">
        <v>182</v>
      </c>
      <c r="E4">
        <v>1</v>
      </c>
      <c r="G4" s="255" t="s">
        <v>181</v>
      </c>
      <c r="H4" s="256" t="s">
        <v>180</v>
      </c>
      <c r="I4" s="257" t="s">
        <v>35</v>
      </c>
      <c r="L4" s="248" t="s">
        <v>182</v>
      </c>
      <c r="M4" s="249" t="s">
        <v>302</v>
      </c>
      <c r="N4" s="249" t="s">
        <v>303</v>
      </c>
      <c r="O4" s="250" t="s">
        <v>304</v>
      </c>
      <c r="R4" s="292" t="s">
        <v>317</v>
      </c>
      <c r="S4" s="292" t="s">
        <v>318</v>
      </c>
    </row>
    <row r="5" spans="1:19" x14ac:dyDescent="0.2">
      <c r="A5" t="s">
        <v>35</v>
      </c>
      <c r="C5" t="s">
        <v>183</v>
      </c>
      <c r="E5">
        <v>2</v>
      </c>
      <c r="G5" s="251" t="s">
        <v>183</v>
      </c>
      <c r="H5" s="252" t="s">
        <v>194</v>
      </c>
      <c r="I5" s="251" t="s">
        <v>185</v>
      </c>
      <c r="L5" s="260" t="s">
        <v>184</v>
      </c>
      <c r="M5" s="261" t="s">
        <v>181</v>
      </c>
      <c r="N5" s="299">
        <v>3</v>
      </c>
      <c r="O5" s="262">
        <v>1</v>
      </c>
      <c r="R5" s="293" t="s">
        <v>319</v>
      </c>
      <c r="S5" s="293">
        <v>6</v>
      </c>
    </row>
    <row r="6" spans="1:19" x14ac:dyDescent="0.2">
      <c r="A6" t="s">
        <v>180</v>
      </c>
      <c r="C6" t="s">
        <v>184</v>
      </c>
      <c r="E6">
        <v>3</v>
      </c>
      <c r="G6" s="253" t="s">
        <v>184</v>
      </c>
      <c r="H6" s="254" t="s">
        <v>195</v>
      </c>
      <c r="I6" s="253" t="s">
        <v>186</v>
      </c>
      <c r="L6" s="260" t="s">
        <v>227</v>
      </c>
      <c r="M6" s="261" t="s">
        <v>181</v>
      </c>
      <c r="N6" s="299">
        <v>3</v>
      </c>
      <c r="O6" s="262">
        <v>1</v>
      </c>
      <c r="R6" s="293" t="s">
        <v>320</v>
      </c>
      <c r="S6" s="293">
        <v>5</v>
      </c>
    </row>
    <row r="7" spans="1:19" ht="24" x14ac:dyDescent="0.2">
      <c r="A7" t="s">
        <v>181</v>
      </c>
      <c r="C7" t="s">
        <v>185</v>
      </c>
      <c r="E7">
        <v>4</v>
      </c>
      <c r="G7" s="254" t="s">
        <v>187</v>
      </c>
      <c r="H7" s="253" t="s">
        <v>216</v>
      </c>
      <c r="I7" s="254" t="s">
        <v>189</v>
      </c>
      <c r="L7" s="260" t="s">
        <v>185</v>
      </c>
      <c r="M7" s="261" t="s">
        <v>35</v>
      </c>
      <c r="N7" s="295">
        <v>3</v>
      </c>
      <c r="O7" s="262">
        <v>2</v>
      </c>
      <c r="R7" s="293" t="s">
        <v>321</v>
      </c>
      <c r="S7" s="294" t="s">
        <v>341</v>
      </c>
    </row>
    <row r="8" spans="1:19" ht="24" x14ac:dyDescent="0.2">
      <c r="C8" t="s">
        <v>186</v>
      </c>
      <c r="E8">
        <v>5</v>
      </c>
      <c r="G8" s="253" t="s">
        <v>188</v>
      </c>
      <c r="H8" s="254" t="s">
        <v>219</v>
      </c>
      <c r="I8" s="253" t="s">
        <v>193</v>
      </c>
      <c r="L8" s="260" t="s">
        <v>189</v>
      </c>
      <c r="M8" s="261" t="s">
        <v>35</v>
      </c>
      <c r="N8" s="295">
        <v>4</v>
      </c>
      <c r="O8" s="262">
        <v>2</v>
      </c>
      <c r="R8" s="293" t="s">
        <v>322</v>
      </c>
      <c r="S8" s="293">
        <v>7</v>
      </c>
    </row>
    <row r="9" spans="1:19" x14ac:dyDescent="0.2">
      <c r="C9" t="s">
        <v>187</v>
      </c>
      <c r="E9">
        <v>6</v>
      </c>
      <c r="G9" s="254" t="s">
        <v>190</v>
      </c>
      <c r="H9" s="253" t="s">
        <v>220</v>
      </c>
      <c r="I9" s="254" t="s">
        <v>198</v>
      </c>
      <c r="L9" s="260" t="s">
        <v>202</v>
      </c>
      <c r="M9" s="261" t="s">
        <v>181</v>
      </c>
      <c r="N9" s="295">
        <v>3</v>
      </c>
      <c r="O9" s="300">
        <v>5</v>
      </c>
      <c r="R9" s="293" t="s">
        <v>323</v>
      </c>
      <c r="S9" s="293">
        <v>2</v>
      </c>
    </row>
    <row r="10" spans="1:19" ht="24" x14ac:dyDescent="0.2">
      <c r="C10" t="s">
        <v>188</v>
      </c>
      <c r="E10">
        <v>7</v>
      </c>
      <c r="G10" s="253" t="s">
        <v>201</v>
      </c>
      <c r="H10" s="254" t="s">
        <v>234</v>
      </c>
      <c r="I10" s="253" t="s">
        <v>199</v>
      </c>
      <c r="L10" s="260" t="s">
        <v>239</v>
      </c>
      <c r="M10" s="261" t="s">
        <v>181</v>
      </c>
      <c r="N10" s="295">
        <v>5</v>
      </c>
      <c r="O10" s="262">
        <v>4</v>
      </c>
      <c r="R10" s="293" t="s">
        <v>324</v>
      </c>
      <c r="S10" s="293">
        <v>5</v>
      </c>
    </row>
    <row r="11" spans="1:19" ht="24" x14ac:dyDescent="0.2">
      <c r="C11" t="s">
        <v>189</v>
      </c>
      <c r="E11">
        <v>8</v>
      </c>
      <c r="G11" s="254" t="s">
        <v>202</v>
      </c>
      <c r="H11" s="253" t="s">
        <v>237</v>
      </c>
      <c r="I11" s="254" t="s">
        <v>200</v>
      </c>
      <c r="L11" s="260" t="s">
        <v>219</v>
      </c>
      <c r="M11" s="261" t="s">
        <v>180</v>
      </c>
      <c r="N11" s="295">
        <v>5</v>
      </c>
      <c r="O11" s="300">
        <v>5</v>
      </c>
      <c r="R11" s="293" t="s">
        <v>325</v>
      </c>
      <c r="S11" s="293">
        <v>3</v>
      </c>
    </row>
    <row r="12" spans="1:19" x14ac:dyDescent="0.2">
      <c r="C12" t="s">
        <v>190</v>
      </c>
      <c r="E12">
        <v>9</v>
      </c>
      <c r="G12" s="253" t="s">
        <v>204</v>
      </c>
      <c r="H12" s="258"/>
      <c r="I12" s="253" t="s">
        <v>203</v>
      </c>
      <c r="L12" s="260" t="s">
        <v>228</v>
      </c>
      <c r="M12" s="261" t="s">
        <v>181</v>
      </c>
      <c r="N12" s="295">
        <v>6</v>
      </c>
      <c r="O12" s="262">
        <v>4</v>
      </c>
      <c r="R12" s="293" t="s">
        <v>326</v>
      </c>
      <c r="S12" s="293">
        <v>2</v>
      </c>
    </row>
    <row r="13" spans="1:19" x14ac:dyDescent="0.2">
      <c r="C13" t="s">
        <v>191</v>
      </c>
      <c r="E13">
        <v>10</v>
      </c>
      <c r="G13" s="254" t="s">
        <v>207</v>
      </c>
      <c r="H13" s="258"/>
      <c r="I13" s="254" t="s">
        <v>208</v>
      </c>
      <c r="L13" s="260" t="s">
        <v>205</v>
      </c>
      <c r="M13" s="261" t="s">
        <v>180</v>
      </c>
      <c r="N13" s="295">
        <v>6</v>
      </c>
      <c r="O13" s="300">
        <v>5</v>
      </c>
      <c r="R13" s="293" t="s">
        <v>327</v>
      </c>
      <c r="S13" s="293"/>
    </row>
    <row r="14" spans="1:19" x14ac:dyDescent="0.2">
      <c r="C14" t="s">
        <v>192</v>
      </c>
      <c r="G14" s="253" t="s">
        <v>210</v>
      </c>
      <c r="H14" s="258"/>
      <c r="I14" s="253" t="s">
        <v>211</v>
      </c>
      <c r="L14" s="260" t="s">
        <v>183</v>
      </c>
      <c r="M14" s="261" t="s">
        <v>181</v>
      </c>
      <c r="N14" s="299">
        <v>1</v>
      </c>
      <c r="O14" s="300">
        <v>6</v>
      </c>
      <c r="R14" s="293" t="s">
        <v>328</v>
      </c>
      <c r="S14" s="293">
        <v>2</v>
      </c>
    </row>
    <row r="15" spans="1:19" ht="24" x14ac:dyDescent="0.2">
      <c r="C15" t="s">
        <v>193</v>
      </c>
      <c r="G15" s="254" t="s">
        <v>213</v>
      </c>
      <c r="H15" s="258"/>
      <c r="I15" s="254" t="s">
        <v>214</v>
      </c>
      <c r="L15" s="260" t="s">
        <v>204</v>
      </c>
      <c r="M15" s="261" t="s">
        <v>181</v>
      </c>
      <c r="N15" s="295">
        <v>1</v>
      </c>
      <c r="O15" s="262">
        <v>5</v>
      </c>
      <c r="R15" s="293" t="s">
        <v>329</v>
      </c>
      <c r="S15" s="293">
        <v>6</v>
      </c>
    </row>
    <row r="16" spans="1:19" x14ac:dyDescent="0.2">
      <c r="C16" t="s">
        <v>194</v>
      </c>
      <c r="G16" s="253" t="s">
        <v>225</v>
      </c>
      <c r="H16" s="258"/>
      <c r="I16" s="253" t="s">
        <v>215</v>
      </c>
      <c r="L16" s="260" t="s">
        <v>225</v>
      </c>
      <c r="M16" s="261" t="s">
        <v>181</v>
      </c>
      <c r="N16" s="295">
        <v>3</v>
      </c>
      <c r="O16" s="300">
        <v>6</v>
      </c>
      <c r="R16" s="293" t="s">
        <v>330</v>
      </c>
      <c r="S16" s="294" t="s">
        <v>341</v>
      </c>
    </row>
    <row r="17" spans="3:19" x14ac:dyDescent="0.2">
      <c r="C17" t="s">
        <v>195</v>
      </c>
      <c r="G17" s="254" t="s">
        <v>227</v>
      </c>
      <c r="H17" s="258"/>
      <c r="I17" s="254" t="s">
        <v>217</v>
      </c>
      <c r="L17" s="260" t="s">
        <v>198</v>
      </c>
      <c r="M17" s="261" t="s">
        <v>35</v>
      </c>
      <c r="N17" s="295">
        <v>3</v>
      </c>
      <c r="O17" s="262">
        <v>5</v>
      </c>
      <c r="R17" s="293" t="s">
        <v>331</v>
      </c>
      <c r="S17" s="294" t="s">
        <v>341</v>
      </c>
    </row>
    <row r="18" spans="3:19" x14ac:dyDescent="0.2">
      <c r="C18" t="s">
        <v>196</v>
      </c>
      <c r="G18" s="253" t="s">
        <v>228</v>
      </c>
      <c r="H18" s="258"/>
      <c r="I18" s="253" t="s">
        <v>218</v>
      </c>
      <c r="L18" s="260" t="s">
        <v>217</v>
      </c>
      <c r="M18" s="261" t="s">
        <v>35</v>
      </c>
      <c r="N18" s="295">
        <v>3</v>
      </c>
      <c r="O18" s="262">
        <v>5</v>
      </c>
      <c r="R18" s="293" t="s">
        <v>332</v>
      </c>
      <c r="S18" s="293">
        <v>5</v>
      </c>
    </row>
    <row r="19" spans="3:19" x14ac:dyDescent="0.2">
      <c r="C19" t="s">
        <v>197</v>
      </c>
      <c r="G19" s="254" t="s">
        <v>235</v>
      </c>
      <c r="H19" s="258"/>
      <c r="I19" s="254" t="s">
        <v>221</v>
      </c>
      <c r="L19" s="260" t="s">
        <v>224</v>
      </c>
      <c r="M19" s="261" t="s">
        <v>35</v>
      </c>
      <c r="N19" s="295">
        <v>3</v>
      </c>
      <c r="O19" s="262">
        <v>5</v>
      </c>
      <c r="R19" s="293" t="s">
        <v>333</v>
      </c>
      <c r="S19" s="294" t="s">
        <v>341</v>
      </c>
    </row>
    <row r="20" spans="3:19" x14ac:dyDescent="0.2">
      <c r="C20" t="s">
        <v>198</v>
      </c>
      <c r="G20" s="253" t="s">
        <v>236</v>
      </c>
      <c r="H20" s="259"/>
      <c r="I20" s="253" t="s">
        <v>222</v>
      </c>
      <c r="L20" s="260" t="s">
        <v>230</v>
      </c>
      <c r="M20" s="261" t="s">
        <v>35</v>
      </c>
      <c r="N20" s="295">
        <v>3</v>
      </c>
      <c r="O20" s="300">
        <v>6</v>
      </c>
      <c r="R20" s="293" t="s">
        <v>334</v>
      </c>
      <c r="S20" s="293">
        <v>4</v>
      </c>
    </row>
    <row r="21" spans="3:19" x14ac:dyDescent="0.2">
      <c r="C21" t="s">
        <v>199</v>
      </c>
      <c r="G21" s="254" t="s">
        <v>238</v>
      </c>
      <c r="H21" s="259"/>
      <c r="I21" s="254" t="s">
        <v>223</v>
      </c>
      <c r="L21" s="260" t="s">
        <v>236</v>
      </c>
      <c r="M21" s="261" t="s">
        <v>181</v>
      </c>
      <c r="N21" s="295">
        <v>4</v>
      </c>
      <c r="O21" s="262">
        <v>5</v>
      </c>
      <c r="R21" s="293" t="s">
        <v>335</v>
      </c>
      <c r="S21" s="293">
        <v>2</v>
      </c>
    </row>
    <row r="22" spans="3:19" x14ac:dyDescent="0.2">
      <c r="C22" t="s">
        <v>200</v>
      </c>
      <c r="G22" s="253" t="s">
        <v>239</v>
      </c>
      <c r="H22" s="259"/>
      <c r="I22" s="253" t="s">
        <v>224</v>
      </c>
      <c r="L22" s="260" t="s">
        <v>194</v>
      </c>
      <c r="M22" s="261" t="s">
        <v>180</v>
      </c>
      <c r="N22" s="295">
        <v>4</v>
      </c>
      <c r="O22" s="262">
        <v>5</v>
      </c>
      <c r="R22" s="293" t="s">
        <v>336</v>
      </c>
      <c r="S22" s="294" t="s">
        <v>341</v>
      </c>
    </row>
    <row r="23" spans="3:19" x14ac:dyDescent="0.2">
      <c r="C23" t="s">
        <v>201</v>
      </c>
      <c r="G23" s="254" t="s">
        <v>240</v>
      </c>
      <c r="H23" s="259"/>
      <c r="I23" s="254" t="s">
        <v>226</v>
      </c>
      <c r="L23" s="260" t="s">
        <v>195</v>
      </c>
      <c r="M23" s="261" t="s">
        <v>180</v>
      </c>
      <c r="N23" s="296">
        <v>4</v>
      </c>
      <c r="O23" s="262">
        <v>5</v>
      </c>
      <c r="R23" s="293" t="s">
        <v>337</v>
      </c>
      <c r="S23" s="293">
        <v>7</v>
      </c>
    </row>
    <row r="24" spans="3:19" x14ac:dyDescent="0.2">
      <c r="C24" t="s">
        <v>202</v>
      </c>
      <c r="G24" s="258"/>
      <c r="H24" s="259"/>
      <c r="I24" s="253" t="s">
        <v>229</v>
      </c>
      <c r="L24" s="260" t="s">
        <v>237</v>
      </c>
      <c r="M24" s="261" t="s">
        <v>180</v>
      </c>
      <c r="N24" s="295">
        <v>5</v>
      </c>
      <c r="O24" s="300">
        <v>6</v>
      </c>
      <c r="R24" s="293" t="s">
        <v>184</v>
      </c>
      <c r="S24" s="293">
        <v>1</v>
      </c>
    </row>
    <row r="25" spans="3:19" x14ac:dyDescent="0.2">
      <c r="C25" t="s">
        <v>203</v>
      </c>
      <c r="G25" s="258"/>
      <c r="H25" s="259"/>
      <c r="I25" s="254" t="s">
        <v>230</v>
      </c>
      <c r="L25" s="260" t="s">
        <v>233</v>
      </c>
      <c r="M25" s="261" t="s">
        <v>180</v>
      </c>
      <c r="N25" s="295">
        <v>8</v>
      </c>
      <c r="O25" s="300">
        <v>6</v>
      </c>
      <c r="R25" s="293" t="s">
        <v>338</v>
      </c>
      <c r="S25" s="293">
        <v>4</v>
      </c>
    </row>
    <row r="26" spans="3:19" x14ac:dyDescent="0.2">
      <c r="C26" t="s">
        <v>204</v>
      </c>
      <c r="G26" s="259"/>
      <c r="H26" s="259"/>
      <c r="I26" s="253" t="s">
        <v>232</v>
      </c>
      <c r="L26" s="260" t="s">
        <v>235</v>
      </c>
      <c r="M26" s="261" t="s">
        <v>181</v>
      </c>
      <c r="N26" s="295">
        <v>2</v>
      </c>
      <c r="O26" s="262">
        <v>6</v>
      </c>
    </row>
    <row r="27" spans="3:19" x14ac:dyDescent="0.2">
      <c r="C27" t="s">
        <v>205</v>
      </c>
      <c r="L27" s="260" t="s">
        <v>240</v>
      </c>
      <c r="M27" s="261" t="s">
        <v>181</v>
      </c>
      <c r="N27" s="295">
        <v>2</v>
      </c>
      <c r="O27" s="262">
        <v>6</v>
      </c>
    </row>
    <row r="28" spans="3:19" x14ac:dyDescent="0.2">
      <c r="C28" t="s">
        <v>206</v>
      </c>
      <c r="L28" s="260" t="s">
        <v>193</v>
      </c>
      <c r="M28" s="261" t="s">
        <v>35</v>
      </c>
      <c r="N28" s="295">
        <v>2</v>
      </c>
      <c r="O28" s="262">
        <v>6</v>
      </c>
    </row>
    <row r="29" spans="3:19" x14ac:dyDescent="0.2">
      <c r="C29" t="s">
        <v>207</v>
      </c>
      <c r="L29" s="260" t="s">
        <v>199</v>
      </c>
      <c r="M29" s="261" t="s">
        <v>35</v>
      </c>
      <c r="N29" s="295">
        <v>2</v>
      </c>
      <c r="O29" s="262">
        <v>6</v>
      </c>
    </row>
    <row r="30" spans="3:19" x14ac:dyDescent="0.2">
      <c r="C30" t="s">
        <v>208</v>
      </c>
      <c r="L30" s="260" t="s">
        <v>187</v>
      </c>
      <c r="M30" s="261" t="s">
        <v>181</v>
      </c>
      <c r="N30" s="295">
        <v>3</v>
      </c>
      <c r="O30" s="262">
        <v>6</v>
      </c>
    </row>
    <row r="31" spans="3:19" x14ac:dyDescent="0.2">
      <c r="C31" t="s">
        <v>209</v>
      </c>
      <c r="L31" s="260" t="s">
        <v>234</v>
      </c>
      <c r="M31" s="261" t="s">
        <v>180</v>
      </c>
      <c r="N31" s="295">
        <v>3</v>
      </c>
      <c r="O31" s="262">
        <v>6</v>
      </c>
    </row>
    <row r="32" spans="3:19" ht="24" x14ac:dyDescent="0.2">
      <c r="C32" t="s">
        <v>210</v>
      </c>
      <c r="L32" s="260" t="s">
        <v>200</v>
      </c>
      <c r="M32" s="261" t="s">
        <v>35</v>
      </c>
      <c r="N32" s="295">
        <v>3</v>
      </c>
      <c r="O32" s="300">
        <v>7</v>
      </c>
    </row>
    <row r="33" spans="3:15" x14ac:dyDescent="0.2">
      <c r="C33" t="s">
        <v>211</v>
      </c>
      <c r="L33" s="260" t="s">
        <v>218</v>
      </c>
      <c r="M33" s="261" t="s">
        <v>35</v>
      </c>
      <c r="N33" s="295">
        <v>3</v>
      </c>
      <c r="O33" s="300">
        <v>7</v>
      </c>
    </row>
    <row r="34" spans="3:15" x14ac:dyDescent="0.2">
      <c r="C34" t="s">
        <v>212</v>
      </c>
      <c r="L34" s="260" t="s">
        <v>229</v>
      </c>
      <c r="M34" s="261" t="s">
        <v>35</v>
      </c>
      <c r="N34" s="295">
        <v>3</v>
      </c>
      <c r="O34" s="262">
        <v>6</v>
      </c>
    </row>
    <row r="35" spans="3:15" x14ac:dyDescent="0.2">
      <c r="C35" t="s">
        <v>213</v>
      </c>
      <c r="L35" s="260" t="s">
        <v>213</v>
      </c>
      <c r="M35" s="261" t="s">
        <v>181</v>
      </c>
      <c r="N35" s="295">
        <v>4</v>
      </c>
      <c r="O35" s="262">
        <v>6</v>
      </c>
    </row>
    <row r="36" spans="3:15" x14ac:dyDescent="0.2">
      <c r="C36" t="s">
        <v>214</v>
      </c>
      <c r="L36" s="260" t="s">
        <v>203</v>
      </c>
      <c r="M36" s="261" t="s">
        <v>35</v>
      </c>
      <c r="N36" s="295">
        <v>5</v>
      </c>
      <c r="O36" s="262">
        <v>6</v>
      </c>
    </row>
    <row r="37" spans="3:15" x14ac:dyDescent="0.2">
      <c r="C37" t="s">
        <v>215</v>
      </c>
      <c r="L37" s="260" t="s">
        <v>222</v>
      </c>
      <c r="M37" s="261" t="s">
        <v>35</v>
      </c>
      <c r="N37" s="295">
        <v>5</v>
      </c>
      <c r="O37" s="300">
        <v>7</v>
      </c>
    </row>
    <row r="38" spans="3:15" ht="24" x14ac:dyDescent="0.2">
      <c r="C38" t="s">
        <v>216</v>
      </c>
      <c r="L38" s="260" t="s">
        <v>201</v>
      </c>
      <c r="M38" s="261" t="s">
        <v>181</v>
      </c>
      <c r="N38" s="295">
        <v>2</v>
      </c>
      <c r="O38" s="262">
        <v>7</v>
      </c>
    </row>
    <row r="39" spans="3:15" ht="24" x14ac:dyDescent="0.2">
      <c r="C39" t="s">
        <v>217</v>
      </c>
      <c r="L39" s="260" t="s">
        <v>214</v>
      </c>
      <c r="M39" s="261" t="s">
        <v>35</v>
      </c>
      <c r="N39" s="295">
        <v>2</v>
      </c>
      <c r="O39" s="262">
        <v>7</v>
      </c>
    </row>
    <row r="40" spans="3:15" x14ac:dyDescent="0.2">
      <c r="C40" t="s">
        <v>218</v>
      </c>
      <c r="L40" s="260" t="s">
        <v>190</v>
      </c>
      <c r="M40" s="261" t="s">
        <v>181</v>
      </c>
      <c r="N40" s="295">
        <v>3</v>
      </c>
      <c r="O40" s="262">
        <v>7</v>
      </c>
    </row>
    <row r="41" spans="3:15" ht="24" x14ac:dyDescent="0.2">
      <c r="C41" t="s">
        <v>219</v>
      </c>
      <c r="L41" s="260" t="s">
        <v>216</v>
      </c>
      <c r="M41" s="261" t="s">
        <v>180</v>
      </c>
      <c r="N41" s="295">
        <v>3</v>
      </c>
      <c r="O41" s="262">
        <v>7</v>
      </c>
    </row>
    <row r="42" spans="3:15" x14ac:dyDescent="0.2">
      <c r="C42" t="s">
        <v>220</v>
      </c>
      <c r="L42" s="260" t="s">
        <v>223</v>
      </c>
      <c r="M42" s="261" t="s">
        <v>35</v>
      </c>
      <c r="N42" s="295">
        <v>3</v>
      </c>
      <c r="O42" s="262">
        <v>7</v>
      </c>
    </row>
    <row r="43" spans="3:15" x14ac:dyDescent="0.2">
      <c r="C43" t="s">
        <v>221</v>
      </c>
      <c r="L43" s="260" t="s">
        <v>226</v>
      </c>
      <c r="M43" s="261" t="s">
        <v>35</v>
      </c>
      <c r="N43" s="295">
        <v>3</v>
      </c>
      <c r="O43" s="262">
        <v>7</v>
      </c>
    </row>
    <row r="44" spans="3:15" x14ac:dyDescent="0.2">
      <c r="C44" t="s">
        <v>222</v>
      </c>
      <c r="L44" s="260" t="s">
        <v>238</v>
      </c>
      <c r="M44" s="261" t="s">
        <v>181</v>
      </c>
      <c r="N44" s="295">
        <v>4</v>
      </c>
      <c r="O44" s="262">
        <v>7</v>
      </c>
    </row>
    <row r="45" spans="3:15" x14ac:dyDescent="0.2">
      <c r="C45" t="s">
        <v>223</v>
      </c>
      <c r="L45" s="260" t="s">
        <v>215</v>
      </c>
      <c r="M45" s="261" t="s">
        <v>35</v>
      </c>
      <c r="N45" s="295">
        <v>4</v>
      </c>
      <c r="O45" s="262">
        <v>7</v>
      </c>
    </row>
    <row r="46" spans="3:15" x14ac:dyDescent="0.2">
      <c r="C46" t="s">
        <v>224</v>
      </c>
      <c r="L46" s="260" t="s">
        <v>188</v>
      </c>
      <c r="M46" s="261" t="s">
        <v>181</v>
      </c>
      <c r="N46" s="295">
        <v>5</v>
      </c>
      <c r="O46" s="262">
        <v>7</v>
      </c>
    </row>
    <row r="47" spans="3:15" x14ac:dyDescent="0.2">
      <c r="C47" t="s">
        <v>225</v>
      </c>
      <c r="L47" s="260" t="s">
        <v>207</v>
      </c>
      <c r="M47" s="261" t="s">
        <v>181</v>
      </c>
      <c r="N47" s="295">
        <v>5</v>
      </c>
      <c r="O47" s="262">
        <v>7</v>
      </c>
    </row>
    <row r="48" spans="3:15" x14ac:dyDescent="0.2">
      <c r="C48" t="s">
        <v>226</v>
      </c>
      <c r="L48" s="260" t="s">
        <v>210</v>
      </c>
      <c r="M48" s="261" t="s">
        <v>181</v>
      </c>
      <c r="N48" s="295">
        <v>5</v>
      </c>
      <c r="O48" s="300">
        <v>8</v>
      </c>
    </row>
    <row r="49" spans="3:15" x14ac:dyDescent="0.2">
      <c r="C49" t="s">
        <v>227</v>
      </c>
      <c r="L49" s="260" t="s">
        <v>220</v>
      </c>
      <c r="M49" s="261" t="s">
        <v>180</v>
      </c>
      <c r="N49" s="295">
        <v>5</v>
      </c>
      <c r="O49" s="262">
        <v>7</v>
      </c>
    </row>
    <row r="50" spans="3:15" x14ac:dyDescent="0.2">
      <c r="C50" t="s">
        <v>228</v>
      </c>
      <c r="L50" s="260" t="s">
        <v>206</v>
      </c>
      <c r="M50" s="261" t="s">
        <v>180</v>
      </c>
      <c r="N50" s="295">
        <v>7</v>
      </c>
      <c r="O50" s="262">
        <v>7</v>
      </c>
    </row>
    <row r="51" spans="3:15" x14ac:dyDescent="0.2">
      <c r="C51" t="s">
        <v>229</v>
      </c>
      <c r="L51" s="260" t="s">
        <v>211</v>
      </c>
      <c r="M51" s="261" t="s">
        <v>35</v>
      </c>
      <c r="N51" s="295">
        <v>2</v>
      </c>
      <c r="O51" s="262">
        <v>8</v>
      </c>
    </row>
    <row r="52" spans="3:15" x14ac:dyDescent="0.2">
      <c r="C52" t="s">
        <v>230</v>
      </c>
      <c r="L52" s="260" t="s">
        <v>221</v>
      </c>
      <c r="M52" s="261" t="s">
        <v>35</v>
      </c>
      <c r="N52" s="295">
        <v>2</v>
      </c>
      <c r="O52" s="262">
        <v>8</v>
      </c>
    </row>
    <row r="53" spans="3:15" x14ac:dyDescent="0.2">
      <c r="C53" t="s">
        <v>231</v>
      </c>
      <c r="L53" s="260" t="s">
        <v>232</v>
      </c>
      <c r="M53" s="261" t="s">
        <v>35</v>
      </c>
      <c r="N53" s="295">
        <v>4</v>
      </c>
      <c r="O53" s="262">
        <v>8</v>
      </c>
    </row>
    <row r="54" spans="3:15" x14ac:dyDescent="0.2">
      <c r="C54" t="s">
        <v>232</v>
      </c>
      <c r="L54" s="260" t="s">
        <v>186</v>
      </c>
      <c r="M54" s="261" t="s">
        <v>35</v>
      </c>
      <c r="N54" s="295">
        <v>5</v>
      </c>
      <c r="O54" s="262">
        <v>8</v>
      </c>
    </row>
    <row r="55" spans="3:15" x14ac:dyDescent="0.2">
      <c r="C55" t="s">
        <v>233</v>
      </c>
      <c r="L55" s="260" t="s">
        <v>208</v>
      </c>
      <c r="M55" s="261" t="s">
        <v>35</v>
      </c>
      <c r="N55" s="295">
        <v>5</v>
      </c>
      <c r="O55" s="262">
        <v>8</v>
      </c>
    </row>
    <row r="56" spans="3:15" x14ac:dyDescent="0.2">
      <c r="C56" t="s">
        <v>234</v>
      </c>
      <c r="L56" s="260" t="s">
        <v>212</v>
      </c>
      <c r="M56" s="261" t="s">
        <v>180</v>
      </c>
      <c r="N56" s="295">
        <v>6</v>
      </c>
      <c r="O56" s="262">
        <v>8</v>
      </c>
    </row>
    <row r="57" spans="3:15" x14ac:dyDescent="0.2">
      <c r="C57" t="s">
        <v>235</v>
      </c>
      <c r="L57" s="260" t="s">
        <v>231</v>
      </c>
      <c r="M57" s="261" t="s">
        <v>180</v>
      </c>
      <c r="N57" s="295">
        <v>6</v>
      </c>
      <c r="O57" s="262">
        <v>8</v>
      </c>
    </row>
    <row r="58" spans="3:15" x14ac:dyDescent="0.2">
      <c r="C58" t="s">
        <v>236</v>
      </c>
      <c r="L58" s="260" t="s">
        <v>191</v>
      </c>
      <c r="M58" s="261" t="s">
        <v>181</v>
      </c>
      <c r="N58" s="295">
        <v>7</v>
      </c>
      <c r="O58" s="262">
        <v>8</v>
      </c>
    </row>
    <row r="59" spans="3:15" x14ac:dyDescent="0.2">
      <c r="C59" t="s">
        <v>237</v>
      </c>
      <c r="L59" s="260" t="s">
        <v>196</v>
      </c>
      <c r="M59" s="261" t="s">
        <v>180</v>
      </c>
      <c r="N59" s="295">
        <v>7</v>
      </c>
      <c r="O59" s="262">
        <v>8</v>
      </c>
    </row>
    <row r="60" spans="3:15" x14ac:dyDescent="0.2">
      <c r="C60" t="s">
        <v>238</v>
      </c>
      <c r="L60" s="260" t="s">
        <v>209</v>
      </c>
      <c r="M60" s="261" t="s">
        <v>180</v>
      </c>
      <c r="N60" s="295">
        <v>7</v>
      </c>
      <c r="O60" s="262">
        <v>8</v>
      </c>
    </row>
    <row r="61" spans="3:15" x14ac:dyDescent="0.2">
      <c r="C61" t="s">
        <v>239</v>
      </c>
      <c r="L61" s="260" t="s">
        <v>197</v>
      </c>
      <c r="M61" s="261" t="s">
        <v>180</v>
      </c>
      <c r="N61" s="296">
        <v>7</v>
      </c>
      <c r="O61" s="262">
        <v>8</v>
      </c>
    </row>
    <row r="62" spans="3:15" x14ac:dyDescent="0.2">
      <c r="C62" t="s">
        <v>240</v>
      </c>
      <c r="L62" s="297" t="s">
        <v>192</v>
      </c>
      <c r="M62" s="301" t="s">
        <v>181</v>
      </c>
      <c r="N62" s="298">
        <v>6</v>
      </c>
      <c r="O62" s="302">
        <v>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rightToLeft="1" tabSelected="1" topLeftCell="A40" zoomScaleNormal="100" workbookViewId="0">
      <selection activeCell="A47" sqref="A47"/>
    </sheetView>
  </sheetViews>
  <sheetFormatPr defaultRowHeight="14.25" x14ac:dyDescent="0.2"/>
  <cols>
    <col min="1" max="1" width="7.7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7"/>
      <c r="B2" s="18"/>
      <c r="C2" s="18"/>
      <c r="D2" s="18"/>
      <c r="E2" s="18"/>
      <c r="F2" s="18"/>
      <c r="G2" s="19"/>
    </row>
    <row r="3" spans="1:7" x14ac:dyDescent="0.2">
      <c r="A3" s="20"/>
      <c r="B3" s="21"/>
      <c r="C3" s="21"/>
      <c r="D3" s="21"/>
      <c r="E3" s="21"/>
      <c r="F3" s="21"/>
      <c r="G3" s="22"/>
    </row>
    <row r="4" spans="1:7" x14ac:dyDescent="0.2">
      <c r="A4" s="20"/>
      <c r="B4" s="21"/>
      <c r="C4" s="21"/>
      <c r="D4" s="21"/>
      <c r="E4" s="21"/>
      <c r="F4" s="21"/>
      <c r="G4" s="22"/>
    </row>
    <row r="5" spans="1:7" x14ac:dyDescent="0.2">
      <c r="A5" s="20"/>
      <c r="B5" s="21"/>
      <c r="C5" s="21"/>
      <c r="D5" s="21"/>
      <c r="E5" s="21"/>
      <c r="F5" s="21"/>
      <c r="G5" s="22"/>
    </row>
    <row r="6" spans="1:7" x14ac:dyDescent="0.2">
      <c r="A6" s="20"/>
      <c r="B6" s="21"/>
      <c r="C6" s="21"/>
      <c r="D6" s="21"/>
      <c r="E6" s="21"/>
      <c r="F6" s="21"/>
      <c r="G6" s="22"/>
    </row>
    <row r="7" spans="1:7" x14ac:dyDescent="0.2">
      <c r="A7" s="20"/>
      <c r="B7" s="21"/>
      <c r="C7" s="21"/>
      <c r="D7" s="21"/>
      <c r="E7" s="21"/>
      <c r="F7" s="21"/>
      <c r="G7" s="22"/>
    </row>
    <row r="8" spans="1:7" ht="15" x14ac:dyDescent="0.2">
      <c r="A8" s="20"/>
      <c r="B8" s="21"/>
      <c r="C8" s="21"/>
      <c r="D8" s="21"/>
      <c r="E8" s="21"/>
      <c r="F8" s="36" t="s">
        <v>36</v>
      </c>
      <c r="G8" s="119" t="s">
        <v>2</v>
      </c>
    </row>
    <row r="9" spans="1:7" x14ac:dyDescent="0.2">
      <c r="A9" s="20"/>
      <c r="B9" s="21"/>
      <c r="C9" s="21"/>
      <c r="D9" s="21"/>
      <c r="E9" s="21"/>
      <c r="F9" s="21"/>
      <c r="G9" s="22"/>
    </row>
    <row r="10" spans="1:7" ht="22.15" customHeight="1" x14ac:dyDescent="0.25">
      <c r="A10" s="23"/>
      <c r="B10" s="363" t="s">
        <v>94</v>
      </c>
      <c r="C10" s="363"/>
      <c r="D10" s="363"/>
      <c r="E10" s="363"/>
      <c r="F10" s="363"/>
      <c r="G10" s="364"/>
    </row>
    <row r="11" spans="1:7" ht="11.45" customHeight="1" x14ac:dyDescent="0.25">
      <c r="A11" s="23"/>
      <c r="B11" s="1"/>
      <c r="C11" s="2"/>
      <c r="D11" s="2"/>
      <c r="E11" s="2"/>
      <c r="F11" s="2"/>
      <c r="G11" s="120"/>
    </row>
    <row r="12" spans="1:7" ht="19.5" thickBot="1" x14ac:dyDescent="0.35">
      <c r="A12" s="23"/>
      <c r="B12" s="355" t="s">
        <v>0</v>
      </c>
      <c r="C12" s="355"/>
      <c r="D12" s="355"/>
      <c r="E12" s="355"/>
      <c r="F12" s="355"/>
      <c r="G12" s="356"/>
    </row>
    <row r="13" spans="1:7" ht="15.75" x14ac:dyDescent="0.25">
      <c r="A13" s="24"/>
      <c r="B13" s="365" t="s">
        <v>95</v>
      </c>
      <c r="C13" s="367"/>
      <c r="D13" s="368"/>
      <c r="E13" s="368"/>
      <c r="F13" s="368"/>
      <c r="G13" s="369"/>
    </row>
    <row r="14" spans="1:7" ht="16.5" thickBot="1" x14ac:dyDescent="0.3">
      <c r="A14" s="24"/>
      <c r="B14" s="366"/>
      <c r="C14" s="370"/>
      <c r="D14" s="371"/>
      <c r="E14" s="371"/>
      <c r="F14" s="371"/>
      <c r="G14" s="372"/>
    </row>
    <row r="15" spans="1:7" ht="16.5" thickBot="1" x14ac:dyDescent="0.3">
      <c r="A15" s="24"/>
      <c r="B15" s="5" t="s">
        <v>1</v>
      </c>
      <c r="C15" s="373"/>
      <c r="D15" s="374"/>
      <c r="E15" s="5" t="s">
        <v>3</v>
      </c>
      <c r="F15" s="375"/>
      <c r="G15" s="376"/>
    </row>
    <row r="16" spans="1:7" ht="16.5" thickBot="1" x14ac:dyDescent="0.3">
      <c r="A16" s="24"/>
      <c r="B16" s="6"/>
      <c r="C16" s="111"/>
      <c r="D16" s="111"/>
      <c r="E16" s="111"/>
      <c r="F16" s="111"/>
      <c r="G16" s="121"/>
    </row>
    <row r="17" spans="1:7" ht="16.5" thickBot="1" x14ac:dyDescent="0.3">
      <c r="A17" s="24"/>
      <c r="B17" s="107" t="s">
        <v>4</v>
      </c>
      <c r="C17" s="377"/>
      <c r="D17" s="378"/>
      <c r="E17" s="107" t="s">
        <v>5</v>
      </c>
      <c r="F17" s="377"/>
      <c r="G17" s="378"/>
    </row>
    <row r="18" spans="1:7" ht="32.25" thickBot="1" x14ac:dyDescent="0.3">
      <c r="A18" s="24"/>
      <c r="B18" s="5" t="s">
        <v>6</v>
      </c>
      <c r="C18" s="379"/>
      <c r="D18" s="376"/>
      <c r="E18" s="5" t="s">
        <v>7</v>
      </c>
      <c r="F18" s="375"/>
      <c r="G18" s="376"/>
    </row>
    <row r="19" spans="1:7" ht="15.75" x14ac:dyDescent="0.25">
      <c r="A19" s="24"/>
      <c r="B19" s="6"/>
      <c r="C19" s="6"/>
      <c r="D19" s="6"/>
      <c r="E19" s="6"/>
      <c r="F19" s="6"/>
      <c r="G19" s="122"/>
    </row>
    <row r="20" spans="1:7" ht="19.5" thickBot="1" x14ac:dyDescent="0.35">
      <c r="A20" s="24"/>
      <c r="B20" s="355" t="s">
        <v>8</v>
      </c>
      <c r="C20" s="355"/>
      <c r="D20" s="355"/>
      <c r="E20" s="355"/>
      <c r="F20" s="355"/>
      <c r="G20" s="356"/>
    </row>
    <row r="21" spans="1:7" ht="16.5" thickBot="1" x14ac:dyDescent="0.3">
      <c r="A21" s="24"/>
      <c r="B21" s="107" t="s">
        <v>9</v>
      </c>
      <c r="C21" s="380"/>
      <c r="D21" s="378"/>
      <c r="E21" s="107" t="s">
        <v>10</v>
      </c>
      <c r="F21" s="377"/>
      <c r="G21" s="378"/>
    </row>
    <row r="22" spans="1:7" ht="16.5" thickBot="1" x14ac:dyDescent="0.3">
      <c r="A22" s="24"/>
      <c r="B22" s="5" t="s">
        <v>11</v>
      </c>
      <c r="C22" s="381"/>
      <c r="D22" s="382"/>
      <c r="E22" s="5" t="s">
        <v>12</v>
      </c>
      <c r="F22" s="352"/>
      <c r="G22" s="349"/>
    </row>
    <row r="23" spans="1:7" ht="16.5" thickBot="1" x14ac:dyDescent="0.3">
      <c r="A23" s="24"/>
      <c r="B23" s="108" t="s">
        <v>13</v>
      </c>
      <c r="C23" s="353"/>
      <c r="D23" s="353"/>
      <c r="E23" s="353"/>
      <c r="F23" s="353"/>
      <c r="G23" s="354"/>
    </row>
    <row r="24" spans="1:7" ht="15.75" x14ac:dyDescent="0.25">
      <c r="A24" s="24"/>
      <c r="B24" s="6"/>
      <c r="C24" s="6"/>
      <c r="D24" s="6"/>
      <c r="E24" s="6"/>
      <c r="F24" s="6"/>
      <c r="G24" s="122"/>
    </row>
    <row r="25" spans="1:7" ht="19.5" thickBot="1" x14ac:dyDescent="0.35">
      <c r="A25" s="24"/>
      <c r="B25" s="355" t="s">
        <v>14</v>
      </c>
      <c r="C25" s="355"/>
      <c r="D25" s="355"/>
      <c r="E25" s="355"/>
      <c r="F25" s="355"/>
      <c r="G25" s="356"/>
    </row>
    <row r="26" spans="1:7" ht="32.25" thickBot="1" x14ac:dyDescent="0.3">
      <c r="A26" s="24"/>
      <c r="B26" s="107" t="s">
        <v>241</v>
      </c>
      <c r="C26" s="357"/>
      <c r="D26" s="358"/>
      <c r="E26" s="358"/>
      <c r="F26" s="358"/>
      <c r="G26" s="359"/>
    </row>
    <row r="27" spans="1:7" ht="32.25" thickBot="1" x14ac:dyDescent="0.3">
      <c r="A27" s="24"/>
      <c r="B27" s="107" t="s">
        <v>242</v>
      </c>
      <c r="C27" s="368"/>
      <c r="D27" s="368"/>
      <c r="E27" s="368"/>
      <c r="F27" s="368"/>
      <c r="G27" s="369"/>
    </row>
    <row r="28" spans="1:7" ht="26.25" thickBot="1" x14ac:dyDescent="0.3">
      <c r="A28" s="24"/>
      <c r="B28" s="7" t="s">
        <v>15</v>
      </c>
      <c r="C28" s="352"/>
      <c r="D28" s="348"/>
      <c r="E28" s="348"/>
      <c r="F28" s="348"/>
      <c r="G28" s="349"/>
    </row>
    <row r="29" spans="1:7" ht="16.5" thickBot="1" x14ac:dyDescent="0.3">
      <c r="A29" s="24"/>
      <c r="B29" s="5" t="s">
        <v>16</v>
      </c>
      <c r="C29" s="348"/>
      <c r="D29" s="348"/>
      <c r="E29" s="348"/>
      <c r="F29" s="348"/>
      <c r="G29" s="349"/>
    </row>
    <row r="30" spans="1:7" ht="15.75" x14ac:dyDescent="0.25">
      <c r="A30" s="24"/>
      <c r="B30" s="8"/>
      <c r="C30" s="2"/>
      <c r="D30" s="2"/>
      <c r="E30" s="2"/>
      <c r="F30" s="2"/>
      <c r="G30" s="120"/>
    </row>
    <row r="31" spans="1:7" ht="27.6" customHeight="1" x14ac:dyDescent="0.2">
      <c r="A31" s="25" t="s">
        <v>17</v>
      </c>
      <c r="B31" s="350" t="s">
        <v>37</v>
      </c>
      <c r="C31" s="350"/>
      <c r="D31" s="350"/>
      <c r="E31" s="350"/>
      <c r="F31" s="350"/>
      <c r="G31" s="351"/>
    </row>
    <row r="32" spans="1:7" ht="15.75" customHeight="1" x14ac:dyDescent="0.2">
      <c r="A32" s="25" t="s">
        <v>18</v>
      </c>
      <c r="B32" s="350" t="s">
        <v>19</v>
      </c>
      <c r="C32" s="350"/>
      <c r="D32" s="350"/>
      <c r="E32" s="350"/>
      <c r="F32" s="350"/>
      <c r="G32" s="351"/>
    </row>
    <row r="33" spans="1:7" ht="15.75" customHeight="1" x14ac:dyDescent="0.2">
      <c r="A33" s="25"/>
      <c r="B33" s="350" t="s">
        <v>20</v>
      </c>
      <c r="C33" s="350"/>
      <c r="D33" s="350"/>
      <c r="E33" s="350"/>
      <c r="F33" s="350"/>
      <c r="G33" s="351"/>
    </row>
    <row r="34" spans="1:7" ht="18" customHeight="1" x14ac:dyDescent="0.2">
      <c r="A34" s="25"/>
      <c r="B34" s="350" t="s">
        <v>21</v>
      </c>
      <c r="C34" s="350"/>
      <c r="D34" s="350"/>
      <c r="E34" s="350"/>
      <c r="F34" s="350"/>
      <c r="G34" s="351"/>
    </row>
    <row r="35" spans="1:7" ht="30" customHeight="1" x14ac:dyDescent="0.2">
      <c r="A35" s="25" t="s">
        <v>22</v>
      </c>
      <c r="B35" s="350" t="s">
        <v>82</v>
      </c>
      <c r="C35" s="350"/>
      <c r="D35" s="350"/>
      <c r="E35" s="350"/>
      <c r="F35" s="350"/>
      <c r="G35" s="351"/>
    </row>
    <row r="36" spans="1:7" ht="42.75" customHeight="1" x14ac:dyDescent="0.2">
      <c r="A36" s="25" t="s">
        <v>23</v>
      </c>
      <c r="B36" s="350" t="s">
        <v>38</v>
      </c>
      <c r="C36" s="350"/>
      <c r="D36" s="350"/>
      <c r="E36" s="350"/>
      <c r="F36" s="350"/>
      <c r="G36" s="351"/>
    </row>
    <row r="37" spans="1:7" ht="53.25" customHeight="1" x14ac:dyDescent="0.2">
      <c r="A37" s="25" t="s">
        <v>24</v>
      </c>
      <c r="B37" s="350" t="s">
        <v>83</v>
      </c>
      <c r="C37" s="350"/>
      <c r="D37" s="350"/>
      <c r="E37" s="350"/>
      <c r="F37" s="350"/>
      <c r="G37" s="351"/>
    </row>
    <row r="38" spans="1:7" ht="47.25" customHeight="1" x14ac:dyDescent="0.2">
      <c r="A38" s="25" t="s">
        <v>25</v>
      </c>
      <c r="B38" s="350" t="s">
        <v>84</v>
      </c>
      <c r="C38" s="350"/>
      <c r="D38" s="350"/>
      <c r="E38" s="350"/>
      <c r="F38" s="350"/>
      <c r="G38" s="351"/>
    </row>
    <row r="39" spans="1:7" ht="15.75" x14ac:dyDescent="0.2">
      <c r="A39" s="26"/>
      <c r="B39" s="350"/>
      <c r="C39" s="350"/>
      <c r="D39" s="350"/>
      <c r="E39" s="350"/>
      <c r="F39" s="350"/>
      <c r="G39" s="351"/>
    </row>
    <row r="40" spans="1:7" ht="15" customHeight="1" x14ac:dyDescent="0.2">
      <c r="A40" s="360" t="s">
        <v>26</v>
      </c>
      <c r="B40" s="361"/>
      <c r="C40" s="361"/>
      <c r="D40" s="361"/>
      <c r="E40" s="361"/>
      <c r="F40" s="361"/>
      <c r="G40" s="362"/>
    </row>
    <row r="41" spans="1:7" ht="15.75" x14ac:dyDescent="0.2">
      <c r="A41" s="26"/>
      <c r="B41" s="109"/>
      <c r="C41" s="109"/>
      <c r="D41" s="109"/>
      <c r="E41" s="109"/>
      <c r="F41" s="109"/>
      <c r="G41" s="96"/>
    </row>
    <row r="42" spans="1:7" ht="15.75" x14ac:dyDescent="0.25">
      <c r="A42" s="27"/>
      <c r="B42" s="9"/>
      <c r="C42" s="9"/>
      <c r="D42" s="9"/>
      <c r="E42" s="9"/>
      <c r="F42" s="9"/>
      <c r="G42" s="123"/>
    </row>
    <row r="43" spans="1:7" ht="15.75" x14ac:dyDescent="0.25">
      <c r="A43" s="11" t="s">
        <v>27</v>
      </c>
      <c r="B43" s="346"/>
      <c r="C43" s="11" t="s">
        <v>27</v>
      </c>
      <c r="D43" s="10"/>
      <c r="E43" s="11" t="s">
        <v>27</v>
      </c>
      <c r="F43" s="11" t="s">
        <v>27</v>
      </c>
      <c r="G43" s="97"/>
    </row>
    <row r="44" spans="1:7" ht="15.75" x14ac:dyDescent="0.25">
      <c r="A44" s="29" t="s">
        <v>28</v>
      </c>
      <c r="B44" s="14"/>
      <c r="C44" s="13" t="s">
        <v>29</v>
      </c>
      <c r="D44" s="15"/>
      <c r="E44" s="13" t="s">
        <v>30</v>
      </c>
      <c r="F44" s="13" t="s">
        <v>31</v>
      </c>
      <c r="G44" s="98"/>
    </row>
    <row r="45" spans="1:7" ht="15.75" x14ac:dyDescent="0.25">
      <c r="A45" s="30"/>
      <c r="B45" s="14"/>
      <c r="C45" s="4" t="s">
        <v>32</v>
      </c>
      <c r="D45" s="15"/>
      <c r="E45" s="15"/>
      <c r="F45" s="15"/>
      <c r="G45" s="98"/>
    </row>
    <row r="46" spans="1:7" ht="15.75" x14ac:dyDescent="0.25">
      <c r="A46" s="31"/>
      <c r="B46" s="10"/>
      <c r="C46" s="10"/>
      <c r="D46" s="10"/>
      <c r="E46" s="11"/>
      <c r="F46" s="10"/>
      <c r="G46" s="97"/>
    </row>
    <row r="47" spans="1:7" ht="15.75" x14ac:dyDescent="0.25">
      <c r="A47" s="11" t="s">
        <v>27</v>
      </c>
      <c r="B47" s="10"/>
      <c r="C47" s="11" t="s">
        <v>27</v>
      </c>
      <c r="D47" s="10"/>
      <c r="E47" s="11" t="s">
        <v>27</v>
      </c>
      <c r="F47" s="11" t="s">
        <v>27</v>
      </c>
      <c r="G47" s="99"/>
    </row>
    <row r="48" spans="1:7" ht="15.75" x14ac:dyDescent="0.25">
      <c r="A48" s="29" t="s">
        <v>28</v>
      </c>
      <c r="B48" s="14"/>
      <c r="C48" s="13" t="s">
        <v>29</v>
      </c>
      <c r="D48" s="15"/>
      <c r="E48" s="13" t="s">
        <v>30</v>
      </c>
      <c r="F48" s="13" t="s">
        <v>33</v>
      </c>
      <c r="G48" s="100"/>
    </row>
    <row r="49" spans="1:7" ht="15.75" x14ac:dyDescent="0.25">
      <c r="A49" s="32"/>
      <c r="B49" s="16"/>
      <c r="C49" s="14" t="s">
        <v>34</v>
      </c>
      <c r="D49" s="15"/>
      <c r="E49" s="15"/>
      <c r="F49" s="15"/>
      <c r="G49" s="124"/>
    </row>
    <row r="50" spans="1:7" ht="15" thickBot="1" x14ac:dyDescent="0.25">
      <c r="A50" s="33"/>
      <c r="B50" s="34"/>
      <c r="C50" s="34"/>
      <c r="D50" s="34"/>
      <c r="E50" s="34"/>
      <c r="F50" s="34"/>
      <c r="G50" s="35"/>
    </row>
  </sheetData>
  <sheetProtection algorithmName="SHA-512" hashValue="tJxjIBblhQv/wE/GMWMOoONybtBGYmYSbMddGE0006aE/DpzLlHPXss+zIPimDas0lwyfd/hw3hXOrFv67oQuw==" saltValue="pjC9012e5K1vZ4DD18HQnQ==" spinCount="100000" sheet="1" selectLockedCells="1"/>
  <mergeCells count="31">
    <mergeCell ref="A40:G40"/>
    <mergeCell ref="B10:G10"/>
    <mergeCell ref="B12:G12"/>
    <mergeCell ref="B13:B14"/>
    <mergeCell ref="C13:G14"/>
    <mergeCell ref="C15:D15"/>
    <mergeCell ref="F15:G15"/>
    <mergeCell ref="C27:G27"/>
    <mergeCell ref="C17:D17"/>
    <mergeCell ref="F17:G17"/>
    <mergeCell ref="C18:D18"/>
    <mergeCell ref="F18:G18"/>
    <mergeCell ref="B20:G20"/>
    <mergeCell ref="C21:D21"/>
    <mergeCell ref="F21:G21"/>
    <mergeCell ref="C22:D22"/>
    <mergeCell ref="F22:G22"/>
    <mergeCell ref="C23:G23"/>
    <mergeCell ref="B25:G25"/>
    <mergeCell ref="C26:G26"/>
    <mergeCell ref="C28:G28"/>
    <mergeCell ref="C29:G29"/>
    <mergeCell ref="B39:G39"/>
    <mergeCell ref="B31:G31"/>
    <mergeCell ref="B32:G32"/>
    <mergeCell ref="B33:G33"/>
    <mergeCell ref="B34:G34"/>
    <mergeCell ref="B35:G35"/>
    <mergeCell ref="B36:G36"/>
    <mergeCell ref="B37:G37"/>
    <mergeCell ref="B38:G38"/>
  </mergeCells>
  <dataValidations count="3">
    <dataValidation type="list" allowBlank="1" showInputMessage="1" showErrorMessage="1" sqref="C26:G26" xr:uid="{00000000-0002-0000-0100-000000000000}">
      <formula1>BANK</formula1>
    </dataValidation>
    <dataValidation type="list" allowBlank="1" showInputMessage="1" showErrorMessage="1" sqref="C27:G27" xr:uid="{00000000-0002-0000-0100-000001000000}">
      <formula1>shem_mispar2</formula1>
    </dataValidation>
    <dataValidation type="list" allowBlank="1" showInputMessage="1" showErrorMessage="1" sqref="F15:G15" xr:uid="{00000000-0002-0000-0100-000002000000}">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ignoredErrors>
    <ignoredError sqref="A31:A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rightToLeft="1" zoomScaleNormal="100" workbookViewId="0">
      <selection activeCell="C17" sqref="C17:D17"/>
    </sheetView>
  </sheetViews>
  <sheetFormatPr defaultRowHeight="14.25" x14ac:dyDescent="0.2"/>
  <cols>
    <col min="1" max="1" width="7.875" customWidth="1"/>
    <col min="2" max="2" width="15.625" customWidth="1"/>
    <col min="3" max="3" width="7.5" customWidth="1"/>
    <col min="6" max="6" width="16.75" customWidth="1"/>
    <col min="7" max="7" width="13.375" customWidth="1"/>
    <col min="8" max="8" width="8.125" customWidth="1"/>
    <col min="9" max="9" width="7.25" customWidth="1"/>
  </cols>
  <sheetData>
    <row r="1" spans="1:10" s="21" customFormat="1" ht="15" thickBot="1" x14ac:dyDescent="0.25"/>
    <row r="2" spans="1:10" x14ac:dyDescent="0.2">
      <c r="A2" s="17"/>
      <c r="B2" s="18"/>
      <c r="C2" s="18"/>
      <c r="D2" s="18"/>
      <c r="E2" s="18"/>
      <c r="F2" s="18"/>
      <c r="G2" s="18"/>
      <c r="H2" s="18"/>
      <c r="I2" s="18"/>
      <c r="J2" s="19"/>
    </row>
    <row r="3" spans="1:10" x14ac:dyDescent="0.2">
      <c r="A3" s="20"/>
      <c r="B3" s="21"/>
      <c r="C3" s="21"/>
      <c r="D3" s="21"/>
      <c r="E3" s="21"/>
      <c r="F3" s="21"/>
      <c r="G3" s="21"/>
      <c r="H3" s="21"/>
      <c r="I3" s="21"/>
      <c r="J3" s="22"/>
    </row>
    <row r="4" spans="1:10" x14ac:dyDescent="0.2">
      <c r="A4" s="20"/>
      <c r="B4" s="21"/>
      <c r="C4" s="21"/>
      <c r="D4" s="21"/>
      <c r="E4" s="21"/>
      <c r="F4" s="21"/>
      <c r="G4" s="21"/>
      <c r="H4" s="21"/>
      <c r="I4" s="21"/>
      <c r="J4" s="22"/>
    </row>
    <row r="5" spans="1:10" x14ac:dyDescent="0.2">
      <c r="A5" s="20"/>
      <c r="B5" s="21"/>
      <c r="C5" s="21"/>
      <c r="D5" s="21"/>
      <c r="E5" s="21"/>
      <c r="F5" s="21"/>
      <c r="G5" s="21"/>
      <c r="H5" s="21"/>
      <c r="I5" s="21"/>
      <c r="J5" s="22"/>
    </row>
    <row r="6" spans="1:10" x14ac:dyDescent="0.2">
      <c r="A6" s="20"/>
      <c r="B6" s="21"/>
      <c r="C6" s="21"/>
      <c r="D6" s="21"/>
      <c r="E6" s="21"/>
      <c r="F6" s="21"/>
      <c r="G6" s="21"/>
      <c r="H6" s="21"/>
      <c r="I6" s="21"/>
      <c r="J6" s="22"/>
    </row>
    <row r="7" spans="1:10" x14ac:dyDescent="0.2">
      <c r="A7" s="20"/>
      <c r="B7" s="21"/>
      <c r="C7" s="21"/>
      <c r="D7" s="21"/>
      <c r="E7" s="21"/>
      <c r="F7" s="21"/>
      <c r="G7" s="21"/>
      <c r="H7" s="21"/>
      <c r="I7" s="21"/>
      <c r="J7" s="22"/>
    </row>
    <row r="8" spans="1:10" ht="16.5" thickBot="1" x14ac:dyDescent="0.25">
      <c r="A8" s="37"/>
      <c r="B8" s="38"/>
      <c r="C8" s="39"/>
      <c r="D8" s="39"/>
      <c r="E8" s="39"/>
      <c r="F8" s="38"/>
      <c r="G8" s="40" t="s">
        <v>36</v>
      </c>
      <c r="H8" s="393"/>
      <c r="I8" s="393"/>
      <c r="J8" s="41"/>
    </row>
    <row r="9" spans="1:10" ht="15" x14ac:dyDescent="0.2">
      <c r="A9" s="37"/>
      <c r="B9" s="38"/>
      <c r="C9" s="39"/>
      <c r="D9" s="39"/>
      <c r="E9" s="39"/>
      <c r="F9" s="38"/>
      <c r="G9" s="39"/>
      <c r="H9" s="39"/>
      <c r="I9" s="39"/>
      <c r="J9" s="42"/>
    </row>
    <row r="10" spans="1:10" ht="20.25" x14ac:dyDescent="0.2">
      <c r="A10" s="37"/>
      <c r="B10" s="394" t="s">
        <v>39</v>
      </c>
      <c r="C10" s="394"/>
      <c r="D10" s="394"/>
      <c r="E10" s="394"/>
      <c r="F10" s="394"/>
      <c r="G10" s="394"/>
      <c r="H10" s="394"/>
      <c r="I10" s="394"/>
      <c r="J10" s="42"/>
    </row>
    <row r="11" spans="1:10" ht="15.75" x14ac:dyDescent="0.2">
      <c r="A11" s="37"/>
      <c r="B11" s="43"/>
      <c r="C11" s="39"/>
      <c r="D11" s="39"/>
      <c r="E11" s="39"/>
      <c r="F11" s="38"/>
      <c r="G11" s="39"/>
      <c r="H11" s="39"/>
      <c r="I11" s="39"/>
      <c r="J11" s="42"/>
    </row>
    <row r="12" spans="1:10" ht="19.5" thickBot="1" x14ac:dyDescent="0.25">
      <c r="A12" s="44"/>
      <c r="B12" s="45" t="s">
        <v>40</v>
      </c>
      <c r="C12" s="46"/>
      <c r="D12" s="46"/>
      <c r="E12" s="46"/>
      <c r="F12" s="46"/>
      <c r="G12" s="46"/>
      <c r="H12" s="46"/>
      <c r="I12" s="46"/>
      <c r="J12" s="47"/>
    </row>
    <row r="13" spans="1:10" ht="32.25" thickBot="1" x14ac:dyDescent="0.25">
      <c r="A13" s="44"/>
      <c r="B13" s="5" t="s">
        <v>86</v>
      </c>
      <c r="C13" s="395"/>
      <c r="D13" s="396"/>
      <c r="E13" s="396"/>
      <c r="F13" s="397"/>
      <c r="G13" s="48" t="s">
        <v>41</v>
      </c>
      <c r="H13" s="395"/>
      <c r="I13" s="397"/>
      <c r="J13" s="47"/>
    </row>
    <row r="14" spans="1:10" ht="19.5" thickBot="1" x14ac:dyDescent="0.25">
      <c r="A14" s="44"/>
      <c r="B14" s="49"/>
      <c r="C14" s="46"/>
      <c r="D14" s="46"/>
      <c r="E14" s="46"/>
      <c r="F14" s="50"/>
      <c r="G14" s="50"/>
      <c r="H14" s="50"/>
      <c r="I14" s="50"/>
      <c r="J14" s="47"/>
    </row>
    <row r="15" spans="1:10" ht="23.25" customHeight="1" thickBot="1" x14ac:dyDescent="0.25">
      <c r="A15" s="44"/>
      <c r="B15" s="51" t="s">
        <v>42</v>
      </c>
      <c r="C15" s="396"/>
      <c r="D15" s="397"/>
      <c r="E15" s="51" t="s">
        <v>43</v>
      </c>
      <c r="F15" s="52"/>
      <c r="G15" s="53" t="s">
        <v>44</v>
      </c>
      <c r="H15" s="395"/>
      <c r="I15" s="397"/>
      <c r="J15" s="47"/>
    </row>
    <row r="16" spans="1:10" ht="16.5" thickBot="1" x14ac:dyDescent="0.25">
      <c r="A16" s="44"/>
      <c r="B16" s="54"/>
      <c r="C16" s="50"/>
      <c r="D16" s="50"/>
      <c r="E16" s="50"/>
      <c r="F16" s="50"/>
      <c r="G16" s="50"/>
      <c r="H16" s="50"/>
      <c r="I16" s="50"/>
      <c r="J16" s="47"/>
    </row>
    <row r="17" spans="1:10" ht="32.25" thickBot="1" x14ac:dyDescent="0.25">
      <c r="A17" s="44"/>
      <c r="B17" s="51" t="s">
        <v>45</v>
      </c>
      <c r="C17" s="396"/>
      <c r="D17" s="397"/>
      <c r="E17" s="5" t="s">
        <v>46</v>
      </c>
      <c r="F17" s="55"/>
      <c r="G17" s="51" t="s">
        <v>47</v>
      </c>
      <c r="H17" s="395"/>
      <c r="I17" s="397"/>
      <c r="J17" s="47"/>
    </row>
    <row r="18" spans="1:10" ht="15.75" x14ac:dyDescent="0.2">
      <c r="A18" s="44"/>
      <c r="B18" s="56"/>
      <c r="C18" s="57"/>
      <c r="D18" s="57"/>
      <c r="E18" s="56"/>
      <c r="F18" s="58"/>
      <c r="G18" s="56"/>
      <c r="H18" s="57"/>
      <c r="I18" s="57"/>
      <c r="J18" s="47"/>
    </row>
    <row r="19" spans="1:10" ht="19.5" thickBot="1" x14ac:dyDescent="0.25">
      <c r="A19" s="44"/>
      <c r="B19" s="49" t="s">
        <v>48</v>
      </c>
      <c r="C19" s="46"/>
      <c r="D19" s="46"/>
      <c r="E19" s="46"/>
      <c r="F19" s="50"/>
      <c r="G19" s="50"/>
      <c r="H19" s="50"/>
      <c r="I19" s="50"/>
      <c r="J19" s="47"/>
    </row>
    <row r="20" spans="1:10" ht="16.5" thickBot="1" x14ac:dyDescent="0.25">
      <c r="A20" s="44"/>
      <c r="B20" s="5" t="s">
        <v>49</v>
      </c>
      <c r="C20" s="357"/>
      <c r="D20" s="358"/>
      <c r="E20" s="358"/>
      <c r="F20" s="358"/>
      <c r="G20" s="359"/>
      <c r="H20" s="59"/>
      <c r="I20" s="59"/>
      <c r="J20" s="47"/>
    </row>
    <row r="21" spans="1:10" ht="16.5" thickBot="1" x14ac:dyDescent="0.25">
      <c r="A21" s="44"/>
      <c r="B21" s="5" t="s">
        <v>50</v>
      </c>
      <c r="C21" s="368"/>
      <c r="D21" s="368"/>
      <c r="E21" s="368"/>
      <c r="F21" s="368"/>
      <c r="G21" s="369"/>
      <c r="H21" s="59"/>
      <c r="I21" s="59"/>
      <c r="J21" s="47"/>
    </row>
    <row r="22" spans="1:10" ht="39" thickBot="1" x14ac:dyDescent="0.25">
      <c r="A22" s="44"/>
      <c r="B22" s="60" t="s">
        <v>15</v>
      </c>
      <c r="C22" s="352"/>
      <c r="D22" s="348"/>
      <c r="E22" s="348"/>
      <c r="F22" s="348"/>
      <c r="G22" s="349"/>
      <c r="H22" s="59"/>
      <c r="I22" s="59"/>
      <c r="J22" s="47"/>
    </row>
    <row r="23" spans="1:10" ht="16.5" thickBot="1" x14ac:dyDescent="0.25">
      <c r="A23" s="44"/>
      <c r="B23" s="5" t="s">
        <v>16</v>
      </c>
      <c r="C23" s="348"/>
      <c r="D23" s="348"/>
      <c r="E23" s="348"/>
      <c r="F23" s="348"/>
      <c r="G23" s="349"/>
      <c r="H23" s="59"/>
      <c r="I23" s="59"/>
      <c r="J23" s="47"/>
    </row>
    <row r="24" spans="1:10" ht="15.75" x14ac:dyDescent="0.2">
      <c r="A24" s="44"/>
      <c r="B24" s="61"/>
      <c r="C24" s="46"/>
      <c r="D24" s="46"/>
      <c r="E24" s="46"/>
      <c r="F24" s="46"/>
      <c r="G24" s="46"/>
      <c r="H24" s="46"/>
      <c r="I24" s="46"/>
      <c r="J24" s="47"/>
    </row>
    <row r="25" spans="1:10" ht="15.75" x14ac:dyDescent="0.2">
      <c r="A25" s="62"/>
      <c r="B25" s="63" t="s">
        <v>51</v>
      </c>
      <c r="C25" s="64"/>
      <c r="D25" s="64"/>
      <c r="E25" s="64"/>
      <c r="F25" s="64"/>
      <c r="G25" s="64"/>
      <c r="H25" s="64"/>
      <c r="I25" s="64"/>
      <c r="J25" s="65"/>
    </row>
    <row r="26" spans="1:10" ht="15.75" x14ac:dyDescent="0.2">
      <c r="A26" s="386" t="s">
        <v>52</v>
      </c>
      <c r="B26" s="387"/>
      <c r="C26" s="387"/>
      <c r="D26" s="387"/>
      <c r="E26" s="387"/>
      <c r="F26" s="387"/>
      <c r="G26" s="387"/>
      <c r="H26" s="387"/>
      <c r="I26" s="387"/>
      <c r="J26" s="388"/>
    </row>
    <row r="27" spans="1:10" ht="20.25" x14ac:dyDescent="0.2">
      <c r="A27" s="44"/>
      <c r="B27" s="66" t="s">
        <v>53</v>
      </c>
      <c r="C27" s="46"/>
      <c r="D27" s="46"/>
      <c r="E27" s="46"/>
      <c r="F27" s="50"/>
      <c r="G27" s="50"/>
      <c r="H27" s="50"/>
      <c r="I27" s="50"/>
      <c r="J27" s="47"/>
    </row>
    <row r="28" spans="1:10" ht="18.75" x14ac:dyDescent="0.2">
      <c r="A28" s="44"/>
      <c r="B28" s="49"/>
      <c r="C28" s="46"/>
      <c r="D28" s="46"/>
      <c r="E28" s="46"/>
      <c r="F28" s="50"/>
      <c r="G28" s="50"/>
      <c r="H28" s="50"/>
      <c r="I28" s="50"/>
      <c r="J28" s="47"/>
    </row>
    <row r="29" spans="1:10" ht="15.75" x14ac:dyDescent="0.25">
      <c r="A29" s="44"/>
      <c r="B29" s="11" t="s">
        <v>27</v>
      </c>
      <c r="C29" s="391" t="s">
        <v>27</v>
      </c>
      <c r="D29" s="391"/>
      <c r="E29" s="391"/>
      <c r="F29" s="391" t="s">
        <v>27</v>
      </c>
      <c r="G29" s="391"/>
      <c r="H29" s="391" t="s">
        <v>57</v>
      </c>
      <c r="I29" s="391"/>
      <c r="J29" s="47"/>
    </row>
    <row r="30" spans="1:10" ht="15.75" x14ac:dyDescent="0.2">
      <c r="A30" s="69"/>
      <c r="B30" s="70" t="s">
        <v>28</v>
      </c>
      <c r="C30" s="392" t="s">
        <v>58</v>
      </c>
      <c r="D30" s="392"/>
      <c r="E30" s="392"/>
      <c r="F30" s="392" t="s">
        <v>59</v>
      </c>
      <c r="G30" s="392"/>
      <c r="H30" s="392" t="s">
        <v>60</v>
      </c>
      <c r="I30" s="392"/>
      <c r="J30" s="71"/>
    </row>
    <row r="31" spans="1:10" ht="15.75" x14ac:dyDescent="0.2">
      <c r="A31" s="69"/>
      <c r="B31" s="70"/>
      <c r="C31" s="70"/>
      <c r="D31" s="70"/>
      <c r="E31" s="70"/>
      <c r="F31" s="70"/>
      <c r="G31" s="70"/>
      <c r="H31" s="70"/>
      <c r="I31" s="70"/>
      <c r="J31" s="71"/>
    </row>
    <row r="32" spans="1:10" ht="15.75" x14ac:dyDescent="0.2">
      <c r="A32" s="44"/>
      <c r="B32" s="67"/>
      <c r="C32" s="46"/>
      <c r="D32" s="46"/>
      <c r="E32" s="46"/>
      <c r="F32" s="46"/>
      <c r="G32" s="46"/>
      <c r="H32" s="46"/>
      <c r="I32" s="46"/>
      <c r="J32" s="47"/>
    </row>
    <row r="33" spans="1:10" ht="15.75" x14ac:dyDescent="0.25">
      <c r="A33" s="44"/>
      <c r="B33" s="11" t="s">
        <v>27</v>
      </c>
      <c r="C33" s="391" t="s">
        <v>27</v>
      </c>
      <c r="D33" s="391"/>
      <c r="E33" s="391"/>
      <c r="F33" s="391" t="s">
        <v>27</v>
      </c>
      <c r="G33" s="391"/>
      <c r="H33" s="391" t="s">
        <v>57</v>
      </c>
      <c r="I33" s="391"/>
      <c r="J33" s="47"/>
    </row>
    <row r="34" spans="1:10" ht="15.75" x14ac:dyDescent="0.2">
      <c r="A34" s="69"/>
      <c r="B34" s="70" t="s">
        <v>28</v>
      </c>
      <c r="C34" s="392" t="s">
        <v>58</v>
      </c>
      <c r="D34" s="392"/>
      <c r="E34" s="392"/>
      <c r="F34" s="392" t="s">
        <v>59</v>
      </c>
      <c r="G34" s="392"/>
      <c r="H34" s="392" t="s">
        <v>60</v>
      </c>
      <c r="I34" s="392"/>
      <c r="J34" s="71"/>
    </row>
    <row r="35" spans="1:10" ht="15.75" x14ac:dyDescent="0.2">
      <c r="A35" s="69"/>
      <c r="B35" s="70"/>
      <c r="C35" s="70"/>
      <c r="D35" s="70"/>
      <c r="E35" s="70"/>
      <c r="F35" s="70"/>
      <c r="G35" s="70"/>
      <c r="H35" s="70"/>
      <c r="I35" s="70"/>
      <c r="J35" s="71"/>
    </row>
    <row r="36" spans="1:10" ht="15.75" x14ac:dyDescent="0.2">
      <c r="A36" s="44"/>
      <c r="B36" s="67"/>
      <c r="C36" s="46"/>
      <c r="D36" s="46"/>
      <c r="E36" s="46"/>
      <c r="F36" s="46"/>
      <c r="G36" s="46"/>
      <c r="H36" s="46"/>
      <c r="I36" s="46"/>
      <c r="J36" s="47"/>
    </row>
    <row r="37" spans="1:10" ht="15.75" x14ac:dyDescent="0.2">
      <c r="A37" s="44"/>
      <c r="B37" s="68" t="s">
        <v>54</v>
      </c>
      <c r="C37" s="391" t="s">
        <v>55</v>
      </c>
      <c r="D37" s="391"/>
      <c r="E37" s="391"/>
      <c r="F37" s="391" t="s">
        <v>56</v>
      </c>
      <c r="G37" s="391"/>
      <c r="H37" s="391" t="s">
        <v>57</v>
      </c>
      <c r="I37" s="391"/>
      <c r="J37" s="47"/>
    </row>
    <row r="38" spans="1:10" ht="15.75" x14ac:dyDescent="0.2">
      <c r="A38" s="69"/>
      <c r="B38" s="70" t="s">
        <v>28</v>
      </c>
      <c r="C38" s="392" t="s">
        <v>58</v>
      </c>
      <c r="D38" s="392"/>
      <c r="E38" s="392"/>
      <c r="F38" s="392" t="s">
        <v>59</v>
      </c>
      <c r="G38" s="392"/>
      <c r="H38" s="392" t="s">
        <v>60</v>
      </c>
      <c r="I38" s="392"/>
      <c r="J38" s="71"/>
    </row>
    <row r="39" spans="1:10" ht="15.75" x14ac:dyDescent="0.2">
      <c r="A39" s="44"/>
      <c r="B39" s="61"/>
      <c r="C39" s="46"/>
      <c r="D39" s="46"/>
      <c r="E39" s="46"/>
      <c r="F39" s="46"/>
      <c r="G39" s="46"/>
      <c r="H39" s="46"/>
      <c r="I39" s="46"/>
      <c r="J39" s="47"/>
    </row>
    <row r="40" spans="1:10" ht="15.75" x14ac:dyDescent="0.2">
      <c r="A40" s="44"/>
      <c r="B40" s="67"/>
      <c r="C40" s="46"/>
      <c r="D40" s="46"/>
      <c r="E40" s="46"/>
      <c r="F40" s="46"/>
      <c r="G40" s="46"/>
      <c r="H40" s="46"/>
      <c r="I40" s="46"/>
      <c r="J40" s="47"/>
    </row>
    <row r="41" spans="1:10" ht="15.75" x14ac:dyDescent="0.2">
      <c r="A41" s="44"/>
      <c r="B41" s="383" t="s">
        <v>61</v>
      </c>
      <c r="C41" s="383"/>
      <c r="D41" s="67"/>
      <c r="E41" s="67"/>
      <c r="F41" s="46"/>
      <c r="G41" s="46"/>
      <c r="H41" s="46"/>
      <c r="I41" s="46"/>
      <c r="J41" s="47"/>
    </row>
    <row r="42" spans="1:10" ht="15.75" x14ac:dyDescent="0.2">
      <c r="A42" s="44"/>
      <c r="B42" s="384" t="s">
        <v>62</v>
      </c>
      <c r="C42" s="384"/>
      <c r="D42" s="61"/>
      <c r="E42" s="61"/>
      <c r="F42" s="46"/>
      <c r="G42" s="46"/>
      <c r="H42" s="46"/>
      <c r="I42" s="46"/>
      <c r="J42" s="47"/>
    </row>
    <row r="43" spans="1:10" ht="15.75" x14ac:dyDescent="0.2">
      <c r="A43" s="44"/>
      <c r="B43" s="72"/>
      <c r="C43" s="72"/>
      <c r="D43" s="72"/>
      <c r="E43" s="72"/>
      <c r="F43" s="46"/>
      <c r="G43" s="46"/>
      <c r="H43" s="46"/>
      <c r="I43" s="46"/>
      <c r="J43" s="47"/>
    </row>
    <row r="44" spans="1:10" ht="15.75" x14ac:dyDescent="0.2">
      <c r="A44" s="386" t="s">
        <v>52</v>
      </c>
      <c r="B44" s="387"/>
      <c r="C44" s="387"/>
      <c r="D44" s="387"/>
      <c r="E44" s="387"/>
      <c r="F44" s="387"/>
      <c r="G44" s="387"/>
      <c r="H44" s="387"/>
      <c r="I44" s="387"/>
      <c r="J44" s="388"/>
    </row>
    <row r="45" spans="1:10" ht="20.25" x14ac:dyDescent="0.2">
      <c r="A45" s="44"/>
      <c r="B45" s="66" t="s">
        <v>63</v>
      </c>
      <c r="C45" s="46"/>
      <c r="D45" s="46"/>
      <c r="E45" s="46"/>
      <c r="F45" s="50"/>
      <c r="G45" s="50"/>
      <c r="H45" s="50"/>
      <c r="I45" s="50"/>
      <c r="J45" s="47"/>
    </row>
    <row r="46" spans="1:10" ht="15.75" x14ac:dyDescent="0.2">
      <c r="A46" s="44"/>
      <c r="B46" s="67"/>
      <c r="C46" s="46"/>
      <c r="D46" s="46"/>
      <c r="E46" s="46"/>
      <c r="F46" s="46"/>
      <c r="G46" s="46"/>
      <c r="H46" s="46"/>
      <c r="I46" s="46"/>
      <c r="J46" s="47"/>
    </row>
    <row r="47" spans="1:10" ht="15.75" x14ac:dyDescent="0.2">
      <c r="A47" s="44"/>
      <c r="B47" s="389" t="s">
        <v>64</v>
      </c>
      <c r="C47" s="389"/>
      <c r="D47" s="389"/>
      <c r="E47" s="389"/>
      <c r="F47" s="389"/>
      <c r="G47" s="390" t="s">
        <v>65</v>
      </c>
      <c r="H47" s="390"/>
      <c r="I47" s="73"/>
      <c r="J47" s="47"/>
    </row>
    <row r="48" spans="1:10" ht="15.75" x14ac:dyDescent="0.2">
      <c r="A48" s="44"/>
      <c r="B48" s="389" t="s">
        <v>66</v>
      </c>
      <c r="C48" s="389"/>
      <c r="D48" s="389"/>
      <c r="E48" s="389"/>
      <c r="F48" s="389"/>
      <c r="G48" s="73"/>
      <c r="H48" s="73"/>
      <c r="I48" s="73"/>
      <c r="J48" s="47"/>
    </row>
    <row r="49" spans="1:10" ht="15.75" x14ac:dyDescent="0.2">
      <c r="A49" s="44"/>
      <c r="B49" s="67"/>
      <c r="C49" s="46"/>
      <c r="D49" s="46"/>
      <c r="E49" s="46"/>
      <c r="F49" s="46"/>
      <c r="G49" s="46"/>
      <c r="H49" s="46"/>
      <c r="I49" s="46"/>
      <c r="J49" s="47"/>
    </row>
    <row r="50" spans="1:10" ht="15.75" x14ac:dyDescent="0.2">
      <c r="A50" s="44"/>
      <c r="B50" s="61" t="s">
        <v>67</v>
      </c>
      <c r="C50" s="46"/>
      <c r="D50" s="46"/>
      <c r="E50" s="46"/>
      <c r="F50" s="46"/>
      <c r="G50" s="46"/>
      <c r="H50" s="46"/>
      <c r="I50" s="46"/>
      <c r="J50" s="47"/>
    </row>
    <row r="51" spans="1:10" ht="15.75" x14ac:dyDescent="0.2">
      <c r="A51" s="44"/>
      <c r="B51" s="67"/>
      <c r="C51" s="46"/>
      <c r="D51" s="46"/>
      <c r="E51" s="46"/>
      <c r="F51" s="46"/>
      <c r="G51" s="46"/>
      <c r="H51" s="46"/>
      <c r="I51" s="46"/>
      <c r="J51" s="47"/>
    </row>
    <row r="52" spans="1:10" ht="15.75" x14ac:dyDescent="0.2">
      <c r="A52" s="44"/>
      <c r="B52" s="383" t="s">
        <v>68</v>
      </c>
      <c r="C52" s="383"/>
      <c r="D52" s="383"/>
      <c r="E52" s="383"/>
      <c r="F52" s="383" t="s">
        <v>68</v>
      </c>
      <c r="G52" s="383"/>
      <c r="H52" s="383"/>
      <c r="I52" s="383"/>
      <c r="J52" s="47"/>
    </row>
    <row r="53" spans="1:10" ht="15.75" x14ac:dyDescent="0.2">
      <c r="A53" s="44"/>
      <c r="B53" s="384" t="s">
        <v>36</v>
      </c>
      <c r="C53" s="384"/>
      <c r="D53" s="384"/>
      <c r="E53" s="384"/>
      <c r="F53" s="385" t="s">
        <v>69</v>
      </c>
      <c r="G53" s="385"/>
      <c r="H53" s="385"/>
      <c r="I53" s="385"/>
      <c r="J53" s="47"/>
    </row>
    <row r="54" spans="1:10" ht="15.75" x14ac:dyDescent="0.2">
      <c r="A54" s="44"/>
      <c r="B54" s="61"/>
      <c r="C54" s="46"/>
      <c r="D54" s="46"/>
      <c r="E54" s="46"/>
      <c r="F54" s="46"/>
      <c r="G54" s="46"/>
      <c r="H54" s="46"/>
      <c r="I54" s="46"/>
      <c r="J54" s="47"/>
    </row>
    <row r="55" spans="1:10" ht="18.75" x14ac:dyDescent="0.2">
      <c r="A55" s="44"/>
      <c r="B55" s="49" t="s">
        <v>70</v>
      </c>
      <c r="C55" s="46"/>
      <c r="D55" s="46"/>
      <c r="E55" s="46"/>
      <c r="F55" s="50"/>
      <c r="G55" s="50"/>
      <c r="H55" s="50"/>
      <c r="I55" s="50"/>
      <c r="J55" s="47"/>
    </row>
    <row r="56" spans="1:10" ht="15.75" x14ac:dyDescent="0.2">
      <c r="A56" s="44"/>
      <c r="B56" s="54" t="s">
        <v>71</v>
      </c>
      <c r="C56" s="46"/>
      <c r="D56" s="46"/>
      <c r="E56" s="46"/>
      <c r="F56" s="46"/>
      <c r="G56" s="46"/>
      <c r="H56" s="46"/>
      <c r="I56" s="46"/>
      <c r="J56" s="47"/>
    </row>
    <row r="57" spans="1:10" ht="15.75" x14ac:dyDescent="0.2">
      <c r="A57" s="37"/>
      <c r="B57" s="54" t="s">
        <v>163</v>
      </c>
      <c r="C57" s="39"/>
      <c r="D57" s="39"/>
      <c r="E57" s="39"/>
      <c r="F57" s="38"/>
      <c r="G57" s="39"/>
      <c r="H57" s="39"/>
      <c r="I57" s="39"/>
      <c r="J57" s="42"/>
    </row>
    <row r="58" spans="1:10" ht="15" thickBot="1" x14ac:dyDescent="0.25">
      <c r="A58" s="33"/>
      <c r="B58" s="34"/>
      <c r="C58" s="34"/>
      <c r="D58" s="34"/>
      <c r="E58" s="34"/>
      <c r="F58" s="34"/>
      <c r="G58" s="34"/>
      <c r="H58" s="34"/>
      <c r="I58" s="34"/>
      <c r="J58" s="35"/>
    </row>
  </sheetData>
  <sheetProtection algorithmName="SHA-512" hashValue="frEGJmnSsVsA4EoyW/vY7460vC391A/x1FnIL59Gtur+0qsg3SY28IEoKPhAtEQunf55mxcsnrNzDFit+RJETQ==" saltValue="BTq8CplvANESAwcGnaYssA==" spinCount="100000" sheet="1" selectLockedCells="1"/>
  <protectedRanges>
    <protectedRange sqref="H13 C13 C15 F15 H15 H17 F17 C17 B29:I29 B32:I33 B36:I37 B40:C41 B52 F52 B47 C20:H23 H8" name="Appendix_2_range"/>
  </protectedRanges>
  <mergeCells count="41">
    <mergeCell ref="C23:G23"/>
    <mergeCell ref="H8:I8"/>
    <mergeCell ref="B10:I10"/>
    <mergeCell ref="C13:F13"/>
    <mergeCell ref="H13:I13"/>
    <mergeCell ref="C15:D15"/>
    <mergeCell ref="H15:I15"/>
    <mergeCell ref="C17:D17"/>
    <mergeCell ref="H17:I17"/>
    <mergeCell ref="C20:G20"/>
    <mergeCell ref="C21:G21"/>
    <mergeCell ref="C22:G22"/>
    <mergeCell ref="A26:J26"/>
    <mergeCell ref="C29:E29"/>
    <mergeCell ref="F29:G29"/>
    <mergeCell ref="H29:I29"/>
    <mergeCell ref="C30:E30"/>
    <mergeCell ref="F30:G30"/>
    <mergeCell ref="H30:I30"/>
    <mergeCell ref="C33:E33"/>
    <mergeCell ref="F33:G33"/>
    <mergeCell ref="H33:I33"/>
    <mergeCell ref="C34:E34"/>
    <mergeCell ref="F34:G34"/>
    <mergeCell ref="H34:I34"/>
    <mergeCell ref="C37:E37"/>
    <mergeCell ref="F37:G37"/>
    <mergeCell ref="H37:I37"/>
    <mergeCell ref="C38:E38"/>
    <mergeCell ref="F38:G38"/>
    <mergeCell ref="H38:I38"/>
    <mergeCell ref="B52:E52"/>
    <mergeCell ref="F52:I52"/>
    <mergeCell ref="B53:E53"/>
    <mergeCell ref="F53:I53"/>
    <mergeCell ref="B41:C41"/>
    <mergeCell ref="B42:C42"/>
    <mergeCell ref="A44:J44"/>
    <mergeCell ref="B47:F47"/>
    <mergeCell ref="G47:H47"/>
    <mergeCell ref="B48:F48"/>
  </mergeCells>
  <dataValidations count="3">
    <dataValidation type="list" allowBlank="1" showInputMessage="1" showErrorMessage="1" sqref="C20:G20" xr:uid="{00000000-0002-0000-0200-000000000000}">
      <formula1>BANK</formula1>
    </dataValidation>
    <dataValidation type="list" allowBlank="1" showInputMessage="1" showErrorMessage="1" sqref="C21:G21" xr:uid="{00000000-0002-0000-0200-000001000000}">
      <formula1>shem_mispar2</formula1>
    </dataValidation>
    <dataValidation allowBlank="1" showInputMessage="1" showErrorMessage="1" sqref="H20:I23" xr:uid="{00000000-0002-0000-0200-000002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98"/>
  <sheetViews>
    <sheetView rightToLeft="1" zoomScale="73" zoomScaleNormal="73" workbookViewId="0">
      <selection activeCell="F92" sqref="F92:G92"/>
    </sheetView>
  </sheetViews>
  <sheetFormatPr defaultRowHeight="14.25" x14ac:dyDescent="0.2"/>
  <cols>
    <col min="1" max="1" width="2.125" style="141" customWidth="1"/>
    <col min="2" max="2" width="24" style="141" customWidth="1"/>
    <col min="3" max="3" width="18.875" style="141" customWidth="1"/>
    <col min="4" max="4" width="21.875" style="141" customWidth="1"/>
    <col min="5" max="5" width="17.25" style="141" bestFit="1" customWidth="1"/>
    <col min="6" max="6" width="16.75" style="141" customWidth="1"/>
    <col min="7" max="7" width="20.875" style="141" customWidth="1"/>
    <col min="8" max="8" width="21" style="141" customWidth="1"/>
    <col min="9" max="9" width="12.625" style="141" customWidth="1"/>
    <col min="10" max="10" width="19.25" style="141" customWidth="1"/>
    <col min="11" max="11" width="20.625" style="141" customWidth="1"/>
    <col min="12" max="12" width="11" style="141" customWidth="1"/>
    <col min="13" max="13" width="9" style="141"/>
    <col min="14" max="16" width="0" style="141" hidden="1" customWidth="1"/>
    <col min="17" max="17" width="46.5" style="141" hidden="1" customWidth="1"/>
    <col min="18" max="20" width="0" style="141" hidden="1" customWidth="1"/>
    <col min="21" max="16384" width="9" style="141"/>
  </cols>
  <sheetData>
    <row r="1" spans="1:13" ht="11.25" customHeight="1" thickBot="1" x14ac:dyDescent="0.25"/>
    <row r="2" spans="1:13" x14ac:dyDescent="0.2">
      <c r="B2" s="164"/>
      <c r="C2" s="165"/>
      <c r="D2" s="165"/>
      <c r="E2" s="165"/>
      <c r="F2" s="165"/>
      <c r="G2" s="165"/>
      <c r="H2" s="165"/>
      <c r="I2" s="165"/>
      <c r="J2" s="165"/>
      <c r="K2" s="165"/>
      <c r="L2" s="166"/>
    </row>
    <row r="3" spans="1:13" x14ac:dyDescent="0.2">
      <c r="B3" s="167"/>
      <c r="C3" s="168"/>
      <c r="D3" s="168"/>
      <c r="E3" s="168"/>
      <c r="F3" s="168"/>
      <c r="G3" s="168"/>
      <c r="H3" s="168"/>
      <c r="I3" s="168"/>
      <c r="J3" s="168"/>
      <c r="K3" s="168"/>
      <c r="L3" s="144"/>
    </row>
    <row r="4" spans="1:13" x14ac:dyDescent="0.2">
      <c r="B4" s="167"/>
      <c r="C4" s="168"/>
      <c r="D4" s="168"/>
      <c r="E4" s="168"/>
      <c r="F4" s="168"/>
      <c r="G4" s="168"/>
      <c r="H4" s="168"/>
      <c r="I4" s="168"/>
      <c r="J4" s="168"/>
      <c r="K4" s="168"/>
      <c r="L4" s="144"/>
    </row>
    <row r="5" spans="1:13" x14ac:dyDescent="0.2">
      <c r="B5" s="167"/>
      <c r="C5" s="168"/>
      <c r="D5" s="168"/>
      <c r="E5" s="168"/>
      <c r="F5" s="168"/>
      <c r="G5" s="168"/>
      <c r="H5" s="168"/>
      <c r="I5" s="168"/>
      <c r="J5" s="168"/>
      <c r="K5" s="168"/>
      <c r="L5" s="144"/>
    </row>
    <row r="6" spans="1:13" x14ac:dyDescent="0.2">
      <c r="B6" s="167"/>
      <c r="C6" s="168"/>
      <c r="D6" s="168"/>
      <c r="E6" s="168"/>
      <c r="F6" s="168"/>
      <c r="G6" s="168"/>
      <c r="H6" s="168"/>
      <c r="I6" s="168"/>
      <c r="J6" s="168"/>
      <c r="K6" s="168"/>
      <c r="L6" s="144"/>
    </row>
    <row r="7" spans="1:13" x14ac:dyDescent="0.2">
      <c r="B7" s="167"/>
      <c r="C7" s="168"/>
      <c r="D7" s="168"/>
      <c r="E7" s="168"/>
      <c r="F7" s="168"/>
      <c r="G7" s="168"/>
      <c r="H7" s="168"/>
      <c r="I7" s="168"/>
      <c r="J7" s="168"/>
      <c r="K7" s="168"/>
      <c r="L7" s="144"/>
    </row>
    <row r="8" spans="1:13" ht="16.5" customHeight="1" thickBot="1" x14ac:dyDescent="0.25">
      <c r="B8" s="149"/>
      <c r="C8" s="75"/>
      <c r="D8" s="75"/>
      <c r="E8" s="75"/>
      <c r="F8" s="75"/>
      <c r="G8" s="168"/>
      <c r="H8" s="168"/>
      <c r="I8" s="199" t="s">
        <v>36</v>
      </c>
      <c r="J8" s="200">
        <v>44081</v>
      </c>
      <c r="K8" s="168"/>
      <c r="L8" s="144"/>
    </row>
    <row r="9" spans="1:13" ht="15" x14ac:dyDescent="0.2">
      <c r="B9" s="150"/>
      <c r="C9" s="75"/>
      <c r="D9" s="75"/>
      <c r="E9" s="75"/>
      <c r="F9" s="75"/>
      <c r="G9" s="75"/>
      <c r="H9" s="75"/>
      <c r="I9" s="75"/>
      <c r="J9" s="75"/>
      <c r="K9" s="75"/>
      <c r="L9" s="93"/>
    </row>
    <row r="10" spans="1:13" ht="21" thickBot="1" x14ac:dyDescent="0.25">
      <c r="B10" s="401" t="s">
        <v>268</v>
      </c>
      <c r="C10" s="394"/>
      <c r="D10" s="394"/>
      <c r="E10" s="394"/>
      <c r="F10" s="394"/>
      <c r="G10" s="394"/>
      <c r="H10" s="394"/>
      <c r="I10" s="394"/>
      <c r="J10" s="394"/>
      <c r="K10" s="394"/>
      <c r="L10" s="402"/>
      <c r="M10" s="151"/>
    </row>
    <row r="11" spans="1:13" ht="38.25" thickBot="1" x14ac:dyDescent="0.25">
      <c r="B11" s="309" t="s">
        <v>267</v>
      </c>
      <c r="C11" s="168"/>
      <c r="D11" s="309" t="s">
        <v>85</v>
      </c>
      <c r="E11" s="168"/>
      <c r="F11" s="309" t="s">
        <v>103</v>
      </c>
      <c r="G11" s="168"/>
      <c r="H11" s="309" t="s">
        <v>306</v>
      </c>
      <c r="I11" s="168"/>
      <c r="J11" s="309" t="s">
        <v>307</v>
      </c>
      <c r="K11" s="168"/>
      <c r="L11" s="93"/>
    </row>
    <row r="12" spans="1:13" ht="26.25" customHeight="1" thickBot="1" x14ac:dyDescent="0.25">
      <c r="B12" s="152"/>
      <c r="C12" s="247" t="s">
        <v>106</v>
      </c>
      <c r="D12" s="152"/>
      <c r="E12" s="247" t="s">
        <v>106</v>
      </c>
      <c r="F12" s="152"/>
      <c r="G12" s="291" t="s">
        <v>106</v>
      </c>
      <c r="H12" s="152"/>
      <c r="I12" s="133" t="s">
        <v>106</v>
      </c>
      <c r="J12" s="152"/>
      <c r="K12" s="133" t="s">
        <v>106</v>
      </c>
      <c r="L12" s="190"/>
    </row>
    <row r="13" spans="1:13" ht="38.25" thickBot="1" x14ac:dyDescent="0.25">
      <c r="B13" s="309" t="s">
        <v>275</v>
      </c>
      <c r="C13" s="168"/>
      <c r="D13" s="309" t="s">
        <v>276</v>
      </c>
      <c r="E13" s="168"/>
      <c r="F13" s="194"/>
      <c r="G13" s="168"/>
      <c r="H13" s="309" t="s">
        <v>277</v>
      </c>
      <c r="I13" s="168"/>
      <c r="J13" s="189" t="s">
        <v>104</v>
      </c>
      <c r="K13" s="168"/>
      <c r="L13" s="93"/>
    </row>
    <row r="14" spans="1:13" ht="42" customHeight="1" thickBot="1" x14ac:dyDescent="0.25">
      <c r="B14" s="307" t="str">
        <f>IFERROR(VLOOKUP(F12,גיליון1!$R$5:$S$25,2,0),"")</f>
        <v/>
      </c>
      <c r="C14" s="241" t="s">
        <v>305</v>
      </c>
      <c r="D14" s="308" t="str">
        <f>IFERROR(VLOOKUP(D12,טבלה13[#All],4,0),"")</f>
        <v/>
      </c>
      <c r="E14" s="425" t="s">
        <v>278</v>
      </c>
      <c r="F14" s="426"/>
      <c r="G14" s="133"/>
      <c r="H14" s="308" t="str">
        <f>IFERROR(VLOOKUP(D12,טבלה13[#All],3,0),"")</f>
        <v/>
      </c>
      <c r="I14" s="247" t="s">
        <v>305</v>
      </c>
      <c r="J14" s="152"/>
      <c r="K14" s="133" t="s">
        <v>105</v>
      </c>
      <c r="L14" s="190"/>
    </row>
    <row r="15" spans="1:13" ht="24.75" customHeight="1" x14ac:dyDescent="0.2">
      <c r="B15" s="191"/>
      <c r="C15" s="133"/>
      <c r="D15" s="192"/>
      <c r="E15" s="133"/>
      <c r="F15" s="192"/>
      <c r="G15" s="133"/>
      <c r="H15" s="192"/>
      <c r="I15" s="133"/>
      <c r="J15" s="192"/>
      <c r="K15" s="133"/>
      <c r="L15" s="190"/>
    </row>
    <row r="16" spans="1:13" customFormat="1" ht="16.5" thickBot="1" x14ac:dyDescent="0.25">
      <c r="A16" s="141"/>
      <c r="B16" s="310" t="s">
        <v>272</v>
      </c>
      <c r="C16" s="311"/>
      <c r="D16" s="312"/>
      <c r="E16" s="312"/>
      <c r="F16" s="312"/>
      <c r="G16" s="311"/>
      <c r="H16" s="311"/>
      <c r="I16" s="74"/>
      <c r="J16" s="21"/>
      <c r="K16" s="21"/>
      <c r="L16" s="22"/>
    </row>
    <row r="17" spans="1:12" customFormat="1" ht="27" customHeight="1" thickBot="1" x14ac:dyDescent="0.25">
      <c r="A17" s="80"/>
      <c r="B17" s="436"/>
      <c r="C17" s="437"/>
      <c r="D17" s="437"/>
      <c r="E17" s="313" t="s">
        <v>106</v>
      </c>
      <c r="F17" s="407" t="s">
        <v>292</v>
      </c>
      <c r="G17" s="408"/>
      <c r="H17" s="282" t="s">
        <v>73</v>
      </c>
      <c r="I17" s="74"/>
      <c r="J17" s="21"/>
      <c r="K17" s="21"/>
      <c r="L17" s="22"/>
    </row>
    <row r="18" spans="1:12" customFormat="1" ht="32.25" thickBot="1" x14ac:dyDescent="0.25">
      <c r="A18" s="81"/>
      <c r="B18" s="409" t="s">
        <v>93</v>
      </c>
      <c r="C18" s="410"/>
      <c r="D18" s="410"/>
      <c r="E18" s="314" t="s">
        <v>311</v>
      </c>
      <c r="F18" s="315" t="s">
        <v>100</v>
      </c>
      <c r="G18" s="315" t="s">
        <v>101</v>
      </c>
      <c r="H18" s="227" t="s">
        <v>308</v>
      </c>
      <c r="I18" s="74"/>
      <c r="J18" s="21"/>
      <c r="K18" s="21"/>
      <c r="L18" s="22"/>
    </row>
    <row r="19" spans="1:12" customFormat="1" ht="15.75" x14ac:dyDescent="0.2">
      <c r="A19" s="81"/>
      <c r="B19" s="411" t="s">
        <v>96</v>
      </c>
      <c r="C19" s="412"/>
      <c r="D19" s="412"/>
      <c r="E19" s="225"/>
      <c r="F19" s="304">
        <f>SUMIF($B$66:$B$74,$Q$65,$H$66:$H$74)+SUMIF($B$66:$B$74,$Q$66,$H$66:$H$74)+SUMIF($B$66:$B$74,$Q$67,$H$66:$H$74)+SUMIF($B$66:$B$74,$Q$68,$H$66:$H$74)</f>
        <v>0</v>
      </c>
      <c r="G19" s="304">
        <f>SUMIF($B$66:$B$74,$Q$65,$I$66:$I$74)+SUMIF($B$66:$B$74,$Q$66,$I$66:$I$74)+SUMIF($B$66:$B$74,$Q$67,$I$66:$I$74)+SUMIF($B$66:$B$74,$Q$68,$I$66:$I$74)</f>
        <v>0</v>
      </c>
      <c r="H19" s="226">
        <f>IFERROR(+G19/F19,0)</f>
        <v>0</v>
      </c>
      <c r="I19" s="74"/>
      <c r="J19" s="21"/>
      <c r="K19" s="21"/>
      <c r="L19" s="22"/>
    </row>
    <row r="20" spans="1:12" customFormat="1" ht="15.75" x14ac:dyDescent="0.2">
      <c r="A20" s="81"/>
      <c r="B20" s="413" t="s">
        <v>97</v>
      </c>
      <c r="C20" s="414"/>
      <c r="D20" s="414"/>
      <c r="E20" s="137"/>
      <c r="F20" s="305">
        <f>SUMIF($B$66:$B$74,$Q69,$H$66:$H$74)+SUMIF($B$66:$B$74,$Q$70,$H$66:$H$74)</f>
        <v>0</v>
      </c>
      <c r="G20" s="305">
        <f>SUMIF($B$66:$B$74,$Q$69,$I$66:$I$74)+SUMIF($B$66:$B$74,$Q$70,$I$66:$I$74)</f>
        <v>0</v>
      </c>
      <c r="H20" s="201">
        <f t="shared" ref="H20:H22" si="0">IFERROR(+G20/F20,0)</f>
        <v>0</v>
      </c>
      <c r="I20" s="74"/>
      <c r="J20" s="21"/>
      <c r="K20" s="21"/>
      <c r="L20" s="22"/>
    </row>
    <row r="21" spans="1:12" customFormat="1" ht="15.75" x14ac:dyDescent="0.2">
      <c r="A21" s="81"/>
      <c r="B21" s="418" t="s">
        <v>98</v>
      </c>
      <c r="C21" s="419"/>
      <c r="D21" s="419"/>
      <c r="E21" s="134"/>
      <c r="F21" s="305">
        <f>SUMIF($B$80:$B$87,$Q$79,$E$80:$E$87)+SUMIF($B$80:$B$87,$Q$80,$E$80:$E$87)+SUMIF($B$80:$B$87,$Q$81,$E$80:$E$87)+SUMIF($B$80:$B$87,$Q$82,$E$80:$E$87)+SUMIF($B$80:$B$87,$Q$83,$E$80:$E$87)++SUMIF($B$80:$B$87,$Q$88,$E$80:$E$87)</f>
        <v>0</v>
      </c>
      <c r="G21" s="305">
        <f>SUMIF($B$80:$B$87,$Q$79,$F$80:$F$87)+SUMIF($B$80:$B$87,$Q$80,$F$80:$F$87)+SUMIF($B$80:$B$87,$Q$81,$F$80:$F$87)+SUMIF($B$80:$B$87,$Q$82,$F$80:$F$87)+SUMIF($B$80:$B$87,$Q$83,$F$80:$F$87)+SUMIF($B$80:$B$87,$Q$88,$F$80:$F$87)</f>
        <v>0</v>
      </c>
      <c r="H21" s="201">
        <f t="shared" si="0"/>
        <v>0</v>
      </c>
      <c r="I21" s="74"/>
      <c r="J21" s="21"/>
      <c r="K21" s="21"/>
      <c r="L21" s="22"/>
    </row>
    <row r="22" spans="1:12" customFormat="1" ht="15.75" x14ac:dyDescent="0.2">
      <c r="A22" s="81"/>
      <c r="B22" s="418" t="s">
        <v>99</v>
      </c>
      <c r="C22" s="419"/>
      <c r="D22" s="419"/>
      <c r="E22" s="134"/>
      <c r="F22" s="305">
        <f>SUMIF($B$80:$B$87,$Q$84,$E$80:$E$87)+SUMIF($B$80:$B$87,$Q$85,$E$80:$E$87)+SUMIF($B$80:$B$87,$Q$86,$E$80:$E$87)+SUMIF($B$80:$B$87,$Q$87,$E$80:$E$87)</f>
        <v>0</v>
      </c>
      <c r="G22" s="305">
        <f>SUMIF($B$80:$B$87,$Q$84,$F$80:$F$87)+SUMIF($B$80:$B$87,$Q$85,$F$80:$F$87)+SUMIF($B$80:$B$87,$Q$86,$F$80:$F$87)+SUMIF($B$80:$B$87,$Q$87,$F$80:$F$87)</f>
        <v>0</v>
      </c>
      <c r="H22" s="201">
        <f t="shared" si="0"/>
        <v>0</v>
      </c>
      <c r="I22" s="74"/>
      <c r="J22" s="21"/>
      <c r="K22" s="21"/>
      <c r="L22" s="22"/>
    </row>
    <row r="23" spans="1:12" customFormat="1" ht="16.5" thickBot="1" x14ac:dyDescent="0.25">
      <c r="A23" s="81"/>
      <c r="B23" s="420" t="s">
        <v>72</v>
      </c>
      <c r="C23" s="421"/>
      <c r="D23" s="421"/>
      <c r="E23" s="422"/>
      <c r="F23" s="316">
        <f>SUM(F19:F22)</f>
        <v>0</v>
      </c>
      <c r="G23" s="316">
        <f>SUM(G19:G22)</f>
        <v>0</v>
      </c>
      <c r="H23" s="89">
        <f>IFERROR(+G23/F23,0)</f>
        <v>0</v>
      </c>
      <c r="I23" s="74"/>
      <c r="J23" s="21"/>
      <c r="K23" s="21"/>
      <c r="L23" s="22"/>
    </row>
    <row r="24" spans="1:12" s="198" customFormat="1" ht="18.75" x14ac:dyDescent="0.2">
      <c r="A24" s="195"/>
      <c r="B24" s="427" t="s">
        <v>309</v>
      </c>
      <c r="C24" s="428"/>
      <c r="D24" s="428"/>
      <c r="E24" s="428"/>
      <c r="F24" s="428"/>
      <c r="G24" s="428"/>
      <c r="H24" s="428"/>
      <c r="I24" s="79"/>
      <c r="J24" s="196"/>
      <c r="K24" s="196"/>
      <c r="L24" s="197"/>
    </row>
    <row r="25" spans="1:12" s="198" customFormat="1" ht="19.5" customHeight="1" x14ac:dyDescent="0.2">
      <c r="A25" s="195"/>
      <c r="B25" s="429" t="s">
        <v>342</v>
      </c>
      <c r="C25" s="430"/>
      <c r="D25" s="430"/>
      <c r="E25" s="430"/>
      <c r="F25" s="430"/>
      <c r="G25" s="430"/>
      <c r="H25" s="430"/>
      <c r="I25" s="79"/>
      <c r="J25" s="196"/>
      <c r="K25" s="196"/>
      <c r="L25" s="197"/>
    </row>
    <row r="26" spans="1:12" s="198" customFormat="1" ht="18.75" customHeight="1" x14ac:dyDescent="0.2">
      <c r="A26" s="195"/>
      <c r="B26" s="429" t="s">
        <v>312</v>
      </c>
      <c r="C26" s="430"/>
      <c r="D26" s="430"/>
      <c r="E26" s="430"/>
      <c r="F26" s="430"/>
      <c r="G26" s="430"/>
      <c r="H26" s="430"/>
      <c r="I26" s="79"/>
      <c r="J26" s="196"/>
      <c r="K26" s="196"/>
      <c r="L26" s="197"/>
    </row>
    <row r="27" spans="1:12" s="198" customFormat="1" ht="14.25" customHeight="1" thickBot="1" x14ac:dyDescent="0.25">
      <c r="A27" s="195"/>
      <c r="B27" s="317"/>
      <c r="C27" s="318"/>
      <c r="D27" s="318"/>
      <c r="E27" s="318"/>
      <c r="F27" s="318"/>
      <c r="G27" s="318"/>
      <c r="H27" s="318"/>
      <c r="I27" s="79"/>
      <c r="J27" s="196"/>
      <c r="K27" s="196"/>
      <c r="L27" s="197"/>
    </row>
    <row r="28" spans="1:12" s="198" customFormat="1" ht="32.25" thickBot="1" x14ac:dyDescent="0.25">
      <c r="A28" s="195"/>
      <c r="B28" s="409" t="s">
        <v>294</v>
      </c>
      <c r="C28" s="410"/>
      <c r="D28" s="410"/>
      <c r="E28" s="315" t="s">
        <v>293</v>
      </c>
      <c r="F28" s="227" t="s">
        <v>295</v>
      </c>
      <c r="G28" s="319"/>
      <c r="H28" s="319"/>
      <c r="I28" s="79"/>
      <c r="J28" s="196"/>
      <c r="K28" s="196"/>
      <c r="L28" s="197"/>
    </row>
    <row r="29" spans="1:12" s="198" customFormat="1" ht="21" customHeight="1" x14ac:dyDescent="0.2">
      <c r="A29" s="195"/>
      <c r="B29" s="432" t="s">
        <v>315</v>
      </c>
      <c r="C29" s="433"/>
      <c r="D29" s="433"/>
      <c r="E29" s="306">
        <f>SUMIF($B$66:$B$74,$Q$66,$I$66:$I$74)</f>
        <v>0</v>
      </c>
      <c r="F29" s="226">
        <f>IFERROR(+E29/G23,0)</f>
        <v>0</v>
      </c>
      <c r="G29" s="320" t="s">
        <v>73</v>
      </c>
      <c r="H29" s="319"/>
      <c r="I29" s="79"/>
      <c r="J29" s="196"/>
      <c r="K29" s="196"/>
      <c r="L29" s="197"/>
    </row>
    <row r="30" spans="1:12" s="198" customFormat="1" ht="30.75" customHeight="1" thickBot="1" x14ac:dyDescent="0.25">
      <c r="A30" s="195"/>
      <c r="B30" s="434" t="s">
        <v>313</v>
      </c>
      <c r="C30" s="435"/>
      <c r="D30" s="435"/>
      <c r="E30" s="347" t="s">
        <v>348</v>
      </c>
      <c r="F30" s="236">
        <f>IFERROR(+E30/G23,0)</f>
        <v>0</v>
      </c>
      <c r="G30" s="320" t="s">
        <v>73</v>
      </c>
      <c r="H30" s="319"/>
      <c r="I30" s="79"/>
      <c r="J30" s="196"/>
      <c r="K30" s="196"/>
      <c r="L30" s="197"/>
    </row>
    <row r="31" spans="1:12" s="235" customFormat="1" ht="18.75" customHeight="1" x14ac:dyDescent="0.2">
      <c r="A31" s="142"/>
      <c r="B31" s="321"/>
      <c r="C31" s="322"/>
      <c r="D31" s="322"/>
      <c r="E31" s="323" t="s">
        <v>105</v>
      </c>
      <c r="F31" s="324"/>
      <c r="G31" s="232"/>
      <c r="H31" s="325"/>
      <c r="I31" s="77"/>
      <c r="J31" s="233"/>
      <c r="K31" s="233"/>
      <c r="L31" s="234"/>
    </row>
    <row r="32" spans="1:12" customFormat="1" ht="18.75" customHeight="1" x14ac:dyDescent="0.2">
      <c r="A32" s="141"/>
      <c r="B32" s="310" t="s">
        <v>273</v>
      </c>
      <c r="C32" s="311"/>
      <c r="D32" s="312"/>
      <c r="E32" s="312"/>
      <c r="F32" s="311"/>
      <c r="G32" s="311"/>
      <c r="H32" s="326"/>
      <c r="I32" s="77"/>
      <c r="J32" s="21"/>
      <c r="K32" s="21"/>
      <c r="L32" s="22"/>
    </row>
    <row r="33" spans="1:12" customFormat="1" ht="9" customHeight="1" thickBot="1" x14ac:dyDescent="0.25">
      <c r="A33" s="141"/>
      <c r="B33" s="310"/>
      <c r="C33" s="311"/>
      <c r="D33" s="312"/>
      <c r="E33" s="312"/>
      <c r="F33" s="311"/>
      <c r="G33" s="311"/>
      <c r="H33" s="326"/>
      <c r="I33" s="77"/>
      <c r="J33" s="21"/>
      <c r="K33" s="21"/>
      <c r="L33" s="22"/>
    </row>
    <row r="34" spans="1:12" customFormat="1" ht="21.75" customHeight="1" thickBot="1" x14ac:dyDescent="0.25">
      <c r="A34" s="80"/>
      <c r="B34" s="409" t="s">
        <v>167</v>
      </c>
      <c r="C34" s="410"/>
      <c r="D34" s="410"/>
      <c r="E34" s="327" t="s">
        <v>168</v>
      </c>
      <c r="F34" s="328" t="s">
        <v>169</v>
      </c>
      <c r="G34" s="311"/>
      <c r="H34" s="326"/>
      <c r="I34" s="77"/>
      <c r="J34" s="21"/>
      <c r="K34" s="21"/>
      <c r="L34" s="22"/>
    </row>
    <row r="35" spans="1:12" customFormat="1" ht="13.5" customHeight="1" x14ac:dyDescent="0.2">
      <c r="A35" s="80"/>
      <c r="B35" s="423" t="s">
        <v>170</v>
      </c>
      <c r="C35" s="412" t="s">
        <v>171</v>
      </c>
      <c r="D35" s="412"/>
      <c r="E35" s="228">
        <f>IFERROR(F35/$F$42,0)</f>
        <v>0</v>
      </c>
      <c r="F35" s="273"/>
      <c r="G35" s="280" t="s">
        <v>105</v>
      </c>
      <c r="H35" s="21"/>
      <c r="I35" s="77"/>
      <c r="J35" s="21"/>
      <c r="K35" s="21"/>
      <c r="L35" s="22"/>
    </row>
    <row r="36" spans="1:12" customFormat="1" ht="13.5" customHeight="1" x14ac:dyDescent="0.2">
      <c r="A36" s="80"/>
      <c r="B36" s="418"/>
      <c r="C36" s="414" t="s">
        <v>172</v>
      </c>
      <c r="D36" s="414"/>
      <c r="E36" s="140">
        <f>IFERROR(F36/$F$42,0)</f>
        <v>0</v>
      </c>
      <c r="F36" s="274"/>
      <c r="G36" s="280" t="s">
        <v>105</v>
      </c>
      <c r="H36" s="21"/>
      <c r="I36" s="77"/>
      <c r="J36" s="21"/>
      <c r="K36" s="21"/>
      <c r="L36" s="22"/>
    </row>
    <row r="37" spans="1:12" customFormat="1" ht="13.5" customHeight="1" x14ac:dyDescent="0.2">
      <c r="A37" s="80"/>
      <c r="B37" s="418"/>
      <c r="C37" s="414" t="s">
        <v>173</v>
      </c>
      <c r="D37" s="414"/>
      <c r="E37" s="140">
        <f t="shared" ref="E37:E41" si="1">IFERROR(F37/$F$42,0)</f>
        <v>0</v>
      </c>
      <c r="F37" s="274"/>
      <c r="G37" s="280" t="s">
        <v>105</v>
      </c>
      <c r="H37" s="21"/>
      <c r="I37" s="77"/>
      <c r="J37" s="21"/>
      <c r="K37" s="21"/>
      <c r="L37" s="22"/>
    </row>
    <row r="38" spans="1:12" customFormat="1" ht="25.5" x14ac:dyDescent="0.25">
      <c r="A38" s="80"/>
      <c r="B38" s="329" t="s">
        <v>174</v>
      </c>
      <c r="C38" s="431" t="s">
        <v>339</v>
      </c>
      <c r="D38" s="431"/>
      <c r="E38" s="140">
        <f>IFERROR(F38/$F$42,0)</f>
        <v>0</v>
      </c>
      <c r="F38" s="275">
        <f>SUM($G$19:$G$20)</f>
        <v>0</v>
      </c>
      <c r="G38" s="281" t="s">
        <v>175</v>
      </c>
      <c r="H38" s="21"/>
      <c r="I38" s="77"/>
      <c r="J38" s="21"/>
      <c r="K38" s="21"/>
      <c r="L38" s="22"/>
    </row>
    <row r="39" spans="1:12" customFormat="1" ht="13.5" customHeight="1" x14ac:dyDescent="0.2">
      <c r="A39" s="80"/>
      <c r="B39" s="418" t="s">
        <v>176</v>
      </c>
      <c r="C39" s="414" t="s">
        <v>173</v>
      </c>
      <c r="D39" s="414"/>
      <c r="E39" s="140">
        <f t="shared" si="1"/>
        <v>0</v>
      </c>
      <c r="F39" s="274"/>
      <c r="G39" s="280" t="s">
        <v>105</v>
      </c>
      <c r="H39" s="21"/>
      <c r="I39" s="77"/>
      <c r="J39" s="21"/>
      <c r="K39" s="21"/>
      <c r="L39" s="22"/>
    </row>
    <row r="40" spans="1:12" customFormat="1" ht="13.5" customHeight="1" x14ac:dyDescent="0.2">
      <c r="A40" s="80"/>
      <c r="B40" s="418"/>
      <c r="C40" s="414" t="s">
        <v>173</v>
      </c>
      <c r="D40" s="414"/>
      <c r="E40" s="140">
        <f t="shared" si="1"/>
        <v>0</v>
      </c>
      <c r="F40" s="274"/>
      <c r="G40" s="280" t="s">
        <v>105</v>
      </c>
      <c r="H40" s="21"/>
      <c r="I40" s="77"/>
      <c r="J40" s="21"/>
      <c r="K40" s="21"/>
      <c r="L40" s="22"/>
    </row>
    <row r="41" spans="1:12" customFormat="1" ht="13.5" customHeight="1" x14ac:dyDescent="0.2">
      <c r="A41" s="80"/>
      <c r="B41" s="418"/>
      <c r="C41" s="414" t="s">
        <v>173</v>
      </c>
      <c r="D41" s="414"/>
      <c r="E41" s="140">
        <f t="shared" si="1"/>
        <v>0</v>
      </c>
      <c r="F41" s="274"/>
      <c r="G41" s="280" t="s">
        <v>105</v>
      </c>
      <c r="H41" s="21"/>
      <c r="I41" s="77"/>
      <c r="J41" s="21"/>
      <c r="K41" s="21"/>
      <c r="L41" s="22"/>
    </row>
    <row r="42" spans="1:12" customFormat="1" ht="15.75" customHeight="1" thickBot="1" x14ac:dyDescent="0.25">
      <c r="A42" s="80"/>
      <c r="B42" s="446" t="s">
        <v>177</v>
      </c>
      <c r="C42" s="447"/>
      <c r="D42" s="447"/>
      <c r="E42" s="330">
        <f>SUM(E35:E41)</f>
        <v>0</v>
      </c>
      <c r="F42" s="276">
        <f>H75</f>
        <v>0</v>
      </c>
      <c r="G42" s="281" t="s">
        <v>73</v>
      </c>
      <c r="H42" s="21"/>
      <c r="I42" s="77"/>
      <c r="J42" s="21"/>
      <c r="K42" s="21"/>
      <c r="L42" s="22"/>
    </row>
    <row r="43" spans="1:12" customFormat="1" ht="13.5" customHeight="1" x14ac:dyDescent="0.2">
      <c r="A43" s="81"/>
      <c r="B43" s="81"/>
      <c r="C43" s="74"/>
      <c r="D43" s="74"/>
      <c r="E43" s="139" t="s">
        <v>178</v>
      </c>
      <c r="F43" s="75"/>
      <c r="G43" s="74"/>
      <c r="H43" s="21"/>
      <c r="I43" s="77"/>
      <c r="J43" s="21"/>
      <c r="K43" s="21"/>
      <c r="L43" s="22"/>
    </row>
    <row r="44" spans="1:12" customFormat="1" ht="13.5" customHeight="1" x14ac:dyDescent="0.2">
      <c r="A44" s="141"/>
      <c r="B44" s="193" t="s">
        <v>274</v>
      </c>
      <c r="C44" s="74"/>
      <c r="D44" s="75"/>
      <c r="E44" s="75"/>
      <c r="F44" s="74"/>
      <c r="G44" s="74"/>
      <c r="H44" s="21"/>
      <c r="I44" s="77"/>
      <c r="J44" s="21"/>
      <c r="K44" s="21"/>
      <c r="L44" s="22"/>
    </row>
    <row r="45" spans="1:12" customFormat="1" ht="12" customHeight="1" thickBot="1" x14ac:dyDescent="0.25">
      <c r="A45" s="80"/>
      <c r="B45" s="81"/>
      <c r="C45" s="74"/>
      <c r="D45" s="75"/>
      <c r="E45" s="75"/>
      <c r="F45" s="74"/>
      <c r="G45" s="74"/>
      <c r="H45" s="21"/>
      <c r="I45" s="77"/>
      <c r="J45" s="21"/>
      <c r="K45" s="21"/>
      <c r="L45" s="22"/>
    </row>
    <row r="46" spans="1:12" customFormat="1" ht="21.75" customHeight="1" thickBot="1" x14ac:dyDescent="0.25">
      <c r="A46" s="80"/>
      <c r="B46" s="448" t="s">
        <v>167</v>
      </c>
      <c r="C46" s="449"/>
      <c r="D46" s="449"/>
      <c r="E46" s="229" t="s">
        <v>168</v>
      </c>
      <c r="F46" s="230" t="s">
        <v>169</v>
      </c>
      <c r="G46" s="74"/>
      <c r="H46" s="21"/>
      <c r="I46" s="77"/>
      <c r="J46" s="21"/>
      <c r="K46" s="21"/>
      <c r="L46" s="22"/>
    </row>
    <row r="47" spans="1:12" customFormat="1" ht="13.5" customHeight="1" x14ac:dyDescent="0.2">
      <c r="A47" s="80"/>
      <c r="B47" s="450" t="s">
        <v>170</v>
      </c>
      <c r="C47" s="452" t="s">
        <v>171</v>
      </c>
      <c r="D47" s="452"/>
      <c r="E47" s="228">
        <f>IFERROR(F47/$F$54,0)</f>
        <v>0</v>
      </c>
      <c r="F47" s="273"/>
      <c r="G47" s="280" t="s">
        <v>105</v>
      </c>
      <c r="H47" s="21"/>
      <c r="I47" s="77"/>
      <c r="J47" s="21"/>
      <c r="K47" s="21"/>
      <c r="L47" s="22"/>
    </row>
    <row r="48" spans="1:12" customFormat="1" ht="13.5" customHeight="1" x14ac:dyDescent="0.2">
      <c r="A48" s="80"/>
      <c r="B48" s="451"/>
      <c r="C48" s="424" t="s">
        <v>172</v>
      </c>
      <c r="D48" s="424"/>
      <c r="E48" s="140">
        <f t="shared" ref="E48:E53" si="2">IFERROR(F48/$F$54,0)</f>
        <v>0</v>
      </c>
      <c r="F48" s="274"/>
      <c r="G48" s="280" t="s">
        <v>105</v>
      </c>
      <c r="H48" s="21"/>
      <c r="I48" s="77"/>
      <c r="J48" s="21"/>
      <c r="K48" s="21"/>
      <c r="L48" s="22"/>
    </row>
    <row r="49" spans="1:12" customFormat="1" ht="13.5" customHeight="1" x14ac:dyDescent="0.2">
      <c r="A49" s="80"/>
      <c r="B49" s="451"/>
      <c r="C49" s="424" t="s">
        <v>173</v>
      </c>
      <c r="D49" s="424"/>
      <c r="E49" s="140">
        <f t="shared" si="2"/>
        <v>0</v>
      </c>
      <c r="F49" s="274"/>
      <c r="G49" s="280" t="s">
        <v>105</v>
      </c>
      <c r="H49" s="21"/>
      <c r="I49" s="77"/>
      <c r="J49" s="21"/>
      <c r="K49" s="21"/>
      <c r="L49" s="22"/>
    </row>
    <row r="50" spans="1:12" customFormat="1" ht="32.25" customHeight="1" x14ac:dyDescent="0.2">
      <c r="A50" s="80"/>
      <c r="B50" s="148" t="s">
        <v>174</v>
      </c>
      <c r="C50" s="453" t="s">
        <v>340</v>
      </c>
      <c r="D50" s="453"/>
      <c r="E50" s="303">
        <f>IFERROR(F50/$F$54,0)</f>
        <v>0</v>
      </c>
      <c r="F50" s="275">
        <f>SUM($G$21:$G$22)</f>
        <v>0</v>
      </c>
      <c r="G50" s="281" t="s">
        <v>175</v>
      </c>
      <c r="H50" s="21"/>
      <c r="I50" s="77"/>
      <c r="J50" s="21"/>
      <c r="K50" s="21"/>
      <c r="L50" s="22"/>
    </row>
    <row r="51" spans="1:12" customFormat="1" ht="13.5" customHeight="1" x14ac:dyDescent="0.2">
      <c r="A51" s="80"/>
      <c r="B51" s="451" t="s">
        <v>176</v>
      </c>
      <c r="C51" s="424" t="s">
        <v>173</v>
      </c>
      <c r="D51" s="424"/>
      <c r="E51" s="140">
        <f t="shared" si="2"/>
        <v>0</v>
      </c>
      <c r="F51" s="274"/>
      <c r="G51" s="280" t="s">
        <v>105</v>
      </c>
      <c r="H51" s="21"/>
      <c r="I51" s="77"/>
      <c r="J51" s="21"/>
      <c r="K51" s="21"/>
      <c r="L51" s="22"/>
    </row>
    <row r="52" spans="1:12" customFormat="1" ht="13.5" customHeight="1" x14ac:dyDescent="0.2">
      <c r="A52" s="80"/>
      <c r="B52" s="451"/>
      <c r="C52" s="424" t="s">
        <v>173</v>
      </c>
      <c r="D52" s="424"/>
      <c r="E52" s="140">
        <f t="shared" si="2"/>
        <v>0</v>
      </c>
      <c r="F52" s="274"/>
      <c r="G52" s="280" t="s">
        <v>105</v>
      </c>
      <c r="H52" s="21"/>
      <c r="I52" s="77"/>
      <c r="J52" s="21"/>
      <c r="K52" s="21"/>
      <c r="L52" s="22"/>
    </row>
    <row r="53" spans="1:12" customFormat="1" ht="13.5" customHeight="1" x14ac:dyDescent="0.2">
      <c r="A53" s="80"/>
      <c r="B53" s="451"/>
      <c r="C53" s="424" t="s">
        <v>173</v>
      </c>
      <c r="D53" s="424"/>
      <c r="E53" s="140">
        <f t="shared" si="2"/>
        <v>0</v>
      </c>
      <c r="F53" s="274"/>
      <c r="G53" s="280" t="s">
        <v>105</v>
      </c>
      <c r="H53" s="21"/>
      <c r="I53" s="77"/>
      <c r="J53" s="21"/>
      <c r="K53" s="21"/>
      <c r="L53" s="22"/>
    </row>
    <row r="54" spans="1:12" customFormat="1" ht="15.75" customHeight="1" thickBot="1" x14ac:dyDescent="0.25">
      <c r="A54" s="80"/>
      <c r="B54" s="444" t="s">
        <v>177</v>
      </c>
      <c r="C54" s="445"/>
      <c r="D54" s="445"/>
      <c r="E54" s="231">
        <f>SUM(E47:E53)</f>
        <v>0</v>
      </c>
      <c r="F54" s="276">
        <f>E88</f>
        <v>0</v>
      </c>
      <c r="G54" s="281" t="s">
        <v>73</v>
      </c>
      <c r="H54" s="21"/>
      <c r="I54" s="77"/>
      <c r="J54" s="21"/>
      <c r="K54" s="21"/>
      <c r="L54" s="22"/>
    </row>
    <row r="55" spans="1:12" customFormat="1" ht="13.5" customHeight="1" x14ac:dyDescent="0.2">
      <c r="A55" s="81"/>
      <c r="B55" s="81"/>
      <c r="C55" s="74"/>
      <c r="D55" s="74"/>
      <c r="E55" s="290" t="s">
        <v>314</v>
      </c>
      <c r="F55" s="75"/>
      <c r="G55" s="74"/>
      <c r="H55" s="21"/>
      <c r="I55" s="77"/>
      <c r="J55" s="21"/>
      <c r="K55" s="21"/>
      <c r="L55" s="22"/>
    </row>
    <row r="56" spans="1:12" ht="16.5" thickBot="1" x14ac:dyDescent="0.25">
      <c r="B56" s="153"/>
      <c r="C56" s="90"/>
      <c r="D56" s="75"/>
      <c r="E56" s="90"/>
      <c r="F56" s="75"/>
      <c r="G56" s="75"/>
      <c r="H56" s="75"/>
      <c r="I56" s="90"/>
      <c r="J56" s="75"/>
      <c r="K56" s="90"/>
      <c r="L56" s="93"/>
    </row>
    <row r="57" spans="1:12" ht="46.5" customHeight="1" x14ac:dyDescent="0.2">
      <c r="B57" s="403" t="s">
        <v>269</v>
      </c>
      <c r="C57" s="404"/>
      <c r="D57" s="438"/>
      <c r="E57" s="439"/>
      <c r="F57" s="439"/>
      <c r="G57" s="439"/>
      <c r="H57" s="439"/>
      <c r="I57" s="439"/>
      <c r="J57" s="439"/>
      <c r="K57" s="440"/>
      <c r="L57" s="144"/>
    </row>
    <row r="58" spans="1:12" ht="45.75" customHeight="1" thickBot="1" x14ac:dyDescent="0.25">
      <c r="B58" s="405"/>
      <c r="C58" s="406"/>
      <c r="D58" s="441"/>
      <c r="E58" s="442"/>
      <c r="F58" s="442"/>
      <c r="G58" s="442"/>
      <c r="H58" s="442"/>
      <c r="I58" s="442"/>
      <c r="J58" s="442"/>
      <c r="K58" s="443"/>
      <c r="L58" s="144"/>
    </row>
    <row r="59" spans="1:12" ht="14.25" customHeight="1" thickBot="1" x14ac:dyDescent="0.25">
      <c r="B59" s="153"/>
      <c r="C59" s="75"/>
      <c r="D59" s="75"/>
      <c r="E59" s="75"/>
      <c r="F59" s="75"/>
      <c r="G59" s="75"/>
      <c r="H59" s="75"/>
      <c r="I59" s="75"/>
      <c r="J59" s="75"/>
      <c r="K59" s="75"/>
      <c r="L59" s="93"/>
    </row>
    <row r="60" spans="1:12" ht="45" customHeight="1" x14ac:dyDescent="0.2">
      <c r="B60" s="403" t="s">
        <v>343</v>
      </c>
      <c r="C60" s="404"/>
      <c r="D60" s="438"/>
      <c r="E60" s="439"/>
      <c r="F60" s="439"/>
      <c r="G60" s="439"/>
      <c r="H60" s="439"/>
      <c r="I60" s="439"/>
      <c r="J60" s="439"/>
      <c r="K60" s="440"/>
      <c r="L60" s="144"/>
    </row>
    <row r="61" spans="1:12" ht="49.5" customHeight="1" thickBot="1" x14ac:dyDescent="0.25">
      <c r="B61" s="405"/>
      <c r="C61" s="406"/>
      <c r="D61" s="441"/>
      <c r="E61" s="442"/>
      <c r="F61" s="442"/>
      <c r="G61" s="442"/>
      <c r="H61" s="442"/>
      <c r="I61" s="442"/>
      <c r="J61" s="442"/>
      <c r="K61" s="443"/>
      <c r="L61" s="144"/>
    </row>
    <row r="62" spans="1:12" ht="14.25" customHeight="1" x14ac:dyDescent="0.2">
      <c r="B62" s="153"/>
      <c r="C62" s="75"/>
      <c r="D62" s="75"/>
      <c r="E62" s="75"/>
      <c r="F62" s="75"/>
      <c r="G62" s="75"/>
      <c r="H62" s="75"/>
      <c r="I62" s="75"/>
      <c r="J62" s="75"/>
      <c r="K62" s="75"/>
      <c r="L62" s="93"/>
    </row>
    <row r="63" spans="1:12" ht="18.75" x14ac:dyDescent="0.2">
      <c r="B63" s="277" t="s">
        <v>270</v>
      </c>
      <c r="C63" s="78"/>
      <c r="D63" s="78"/>
      <c r="E63" s="78"/>
      <c r="F63" s="78"/>
      <c r="G63" s="78"/>
      <c r="H63" s="78"/>
      <c r="I63" s="78"/>
      <c r="J63" s="78"/>
      <c r="K63" s="78"/>
      <c r="L63" s="154"/>
    </row>
    <row r="64" spans="1:12" s="202" customFormat="1" ht="24" customHeight="1" thickBot="1" x14ac:dyDescent="0.25">
      <c r="B64" s="279" t="s">
        <v>106</v>
      </c>
      <c r="C64" s="103" t="s">
        <v>106</v>
      </c>
      <c r="D64" s="203"/>
      <c r="E64" s="203"/>
      <c r="F64" s="203"/>
      <c r="G64" s="204"/>
      <c r="H64" s="103" t="s">
        <v>105</v>
      </c>
      <c r="I64" s="103" t="s">
        <v>105</v>
      </c>
      <c r="J64" s="102" t="s">
        <v>73</v>
      </c>
      <c r="K64" s="204"/>
      <c r="L64" s="205"/>
    </row>
    <row r="65" spans="2:17" ht="43.5" customHeight="1" thickBot="1" x14ac:dyDescent="0.25">
      <c r="B65" s="218" t="s">
        <v>107</v>
      </c>
      <c r="C65" s="218" t="s">
        <v>243</v>
      </c>
      <c r="D65" s="218" t="s">
        <v>111</v>
      </c>
      <c r="E65" s="218" t="s">
        <v>310</v>
      </c>
      <c r="F65" s="218" t="s">
        <v>244</v>
      </c>
      <c r="G65" s="218" t="s">
        <v>344</v>
      </c>
      <c r="H65" s="218" t="s">
        <v>91</v>
      </c>
      <c r="I65" s="218" t="s">
        <v>109</v>
      </c>
      <c r="J65" s="218" t="s">
        <v>110</v>
      </c>
      <c r="K65" s="218" t="s">
        <v>245</v>
      </c>
      <c r="L65" s="144"/>
      <c r="Q65" s="141" t="s">
        <v>279</v>
      </c>
    </row>
    <row r="66" spans="2:17" ht="15" x14ac:dyDescent="0.2">
      <c r="B66" s="212"/>
      <c r="C66" s="213"/>
      <c r="D66" s="287"/>
      <c r="E66" s="214"/>
      <c r="F66" s="214"/>
      <c r="G66" s="287"/>
      <c r="H66" s="215"/>
      <c r="I66" s="216"/>
      <c r="J66" s="217">
        <f>IFERROR(I66/H66,0)</f>
        <v>0</v>
      </c>
      <c r="K66" s="283"/>
      <c r="L66" s="154"/>
      <c r="M66" s="168"/>
      <c r="Q66" s="141" t="s">
        <v>280</v>
      </c>
    </row>
    <row r="67" spans="2:17" ht="15" x14ac:dyDescent="0.2">
      <c r="B67" s="210"/>
      <c r="C67" s="126"/>
      <c r="D67" s="288"/>
      <c r="E67" s="156"/>
      <c r="F67" s="156"/>
      <c r="G67" s="288"/>
      <c r="H67" s="127"/>
      <c r="I67" s="104"/>
      <c r="J67" s="206">
        <f t="shared" ref="J67:J74" si="3">IFERROR(I67/H67,0)</f>
        <v>0</v>
      </c>
      <c r="K67" s="284"/>
      <c r="L67" s="154"/>
      <c r="M67" s="168"/>
      <c r="Q67" s="141" t="s">
        <v>281</v>
      </c>
    </row>
    <row r="68" spans="2:17" ht="15" x14ac:dyDescent="0.2">
      <c r="B68" s="210"/>
      <c r="C68" s="126"/>
      <c r="D68" s="288"/>
      <c r="E68" s="156"/>
      <c r="F68" s="156"/>
      <c r="G68" s="288"/>
      <c r="H68" s="127"/>
      <c r="I68" s="104"/>
      <c r="J68" s="206">
        <f t="shared" si="3"/>
        <v>0</v>
      </c>
      <c r="K68" s="284"/>
      <c r="L68" s="154"/>
      <c r="M68" s="168"/>
      <c r="Q68" s="141" t="s">
        <v>282</v>
      </c>
    </row>
    <row r="69" spans="2:17" ht="15" x14ac:dyDescent="0.2">
      <c r="B69" s="210"/>
      <c r="C69" s="126"/>
      <c r="D69" s="288"/>
      <c r="E69" s="156"/>
      <c r="F69" s="156"/>
      <c r="G69" s="288"/>
      <c r="H69" s="127"/>
      <c r="I69" s="104"/>
      <c r="J69" s="206">
        <f t="shared" si="3"/>
        <v>0</v>
      </c>
      <c r="K69" s="284"/>
      <c r="L69" s="154"/>
      <c r="M69" s="168"/>
      <c r="Q69" s="141" t="s">
        <v>296</v>
      </c>
    </row>
    <row r="70" spans="2:17" ht="15" x14ac:dyDescent="0.2">
      <c r="B70" s="210"/>
      <c r="C70" s="126"/>
      <c r="D70" s="288"/>
      <c r="E70" s="156"/>
      <c r="F70" s="156"/>
      <c r="G70" s="288"/>
      <c r="H70" s="127"/>
      <c r="I70" s="104"/>
      <c r="J70" s="206">
        <f t="shared" si="3"/>
        <v>0</v>
      </c>
      <c r="K70" s="284"/>
      <c r="L70" s="154"/>
      <c r="M70" s="168"/>
      <c r="Q70" s="141" t="s">
        <v>297</v>
      </c>
    </row>
    <row r="71" spans="2:17" ht="15" x14ac:dyDescent="0.2">
      <c r="B71" s="210"/>
      <c r="C71" s="126"/>
      <c r="D71" s="288"/>
      <c r="E71" s="156"/>
      <c r="F71" s="156"/>
      <c r="G71" s="288"/>
      <c r="H71" s="127"/>
      <c r="I71" s="104"/>
      <c r="J71" s="206">
        <f t="shared" si="3"/>
        <v>0</v>
      </c>
      <c r="K71" s="284"/>
      <c r="L71" s="154"/>
      <c r="M71" s="168"/>
    </row>
    <row r="72" spans="2:17" ht="15" x14ac:dyDescent="0.2">
      <c r="B72" s="210"/>
      <c r="C72" s="126"/>
      <c r="D72" s="288"/>
      <c r="E72" s="156"/>
      <c r="F72" s="156"/>
      <c r="G72" s="288"/>
      <c r="H72" s="127"/>
      <c r="I72" s="105"/>
      <c r="J72" s="206">
        <f t="shared" si="3"/>
        <v>0</v>
      </c>
      <c r="K72" s="285"/>
      <c r="L72" s="154"/>
      <c r="M72" s="168"/>
    </row>
    <row r="73" spans="2:17" ht="15" x14ac:dyDescent="0.2">
      <c r="B73" s="210"/>
      <c r="C73" s="126"/>
      <c r="D73" s="288"/>
      <c r="E73" s="156"/>
      <c r="F73" s="156"/>
      <c r="G73" s="288"/>
      <c r="H73" s="127"/>
      <c r="I73" s="105"/>
      <c r="J73" s="206">
        <f t="shared" si="3"/>
        <v>0</v>
      </c>
      <c r="K73" s="285"/>
      <c r="L73" s="154"/>
      <c r="M73" s="168"/>
    </row>
    <row r="74" spans="2:17" ht="15.75" thickBot="1" x14ac:dyDescent="0.25">
      <c r="B74" s="211"/>
      <c r="C74" s="126"/>
      <c r="D74" s="289"/>
      <c r="E74" s="157"/>
      <c r="F74" s="157"/>
      <c r="G74" s="289"/>
      <c r="H74" s="128"/>
      <c r="I74" s="106"/>
      <c r="J74" s="207">
        <f t="shared" si="3"/>
        <v>0</v>
      </c>
      <c r="K74" s="286"/>
      <c r="L74" s="154"/>
      <c r="M74" s="168"/>
    </row>
    <row r="75" spans="2:17" ht="27" customHeight="1" thickTop="1" thickBot="1" x14ac:dyDescent="0.25">
      <c r="B75" s="167"/>
      <c r="C75" s="415" t="s">
        <v>92</v>
      </c>
      <c r="D75" s="416"/>
      <c r="E75" s="416"/>
      <c r="F75" s="416"/>
      <c r="G75" s="417"/>
      <c r="H75" s="272">
        <f>SUM(H66:H74)</f>
        <v>0</v>
      </c>
      <c r="I75" s="272">
        <f>SUM(I66:I74)</f>
        <v>0</v>
      </c>
      <c r="J75" s="208">
        <f>IFERROR(I75/H75,0)</f>
        <v>0</v>
      </c>
      <c r="K75" s="209"/>
      <c r="L75" s="158"/>
      <c r="M75" s="168"/>
    </row>
    <row r="76" spans="2:17" ht="15.75" x14ac:dyDescent="0.2">
      <c r="B76" s="159"/>
      <c r="C76" s="78"/>
      <c r="D76" s="78"/>
      <c r="E76" s="78"/>
      <c r="F76" s="78"/>
      <c r="G76" s="155"/>
      <c r="H76" s="155"/>
      <c r="I76" s="155"/>
      <c r="J76" s="155"/>
      <c r="K76" s="155"/>
      <c r="L76" s="144"/>
      <c r="M76" s="168"/>
    </row>
    <row r="77" spans="2:17" ht="18.75" x14ac:dyDescent="0.2">
      <c r="B77" s="277" t="s">
        <v>271</v>
      </c>
      <c r="C77" s="78"/>
      <c r="D77" s="78"/>
      <c r="E77" s="78"/>
      <c r="F77" s="78"/>
      <c r="G77" s="155"/>
      <c r="H77" s="78"/>
      <c r="I77" s="78"/>
      <c r="J77" s="78"/>
      <c r="K77" s="78"/>
      <c r="L77" s="154"/>
    </row>
    <row r="78" spans="2:17" ht="27" customHeight="1" thickBot="1" x14ac:dyDescent="0.25">
      <c r="B78" s="101" t="s">
        <v>106</v>
      </c>
      <c r="C78" s="278"/>
      <c r="D78" s="247" t="s">
        <v>106</v>
      </c>
      <c r="E78" s="103" t="s">
        <v>105</v>
      </c>
      <c r="F78" s="103" t="s">
        <v>105</v>
      </c>
      <c r="G78" s="102" t="s">
        <v>73</v>
      </c>
      <c r="H78" s="78"/>
      <c r="I78" s="78"/>
      <c r="J78" s="78"/>
      <c r="K78" s="78"/>
      <c r="L78" s="154"/>
    </row>
    <row r="79" spans="2:17" ht="45" customHeight="1" thickBot="1" x14ac:dyDescent="0.25">
      <c r="B79" s="219" t="s">
        <v>107</v>
      </c>
      <c r="C79" s="220" t="s">
        <v>108</v>
      </c>
      <c r="D79" s="223" t="s">
        <v>164</v>
      </c>
      <c r="E79" s="220" t="s">
        <v>91</v>
      </c>
      <c r="F79" s="220" t="s">
        <v>109</v>
      </c>
      <c r="G79" s="224" t="s">
        <v>110</v>
      </c>
      <c r="H79" s="155"/>
      <c r="I79" s="155"/>
      <c r="J79" s="155"/>
      <c r="K79" s="87"/>
      <c r="L79" s="94"/>
      <c r="Q79" s="141" t="s">
        <v>283</v>
      </c>
    </row>
    <row r="80" spans="2:17" ht="15.6" customHeight="1" x14ac:dyDescent="0.2">
      <c r="B80" s="213"/>
      <c r="C80" s="287"/>
      <c r="D80" s="221"/>
      <c r="E80" s="269"/>
      <c r="F80" s="264"/>
      <c r="G80" s="222">
        <f>IFERROR(F80/E80,0)</f>
        <v>0</v>
      </c>
      <c r="H80" s="155"/>
      <c r="I80" s="155"/>
      <c r="J80" s="155"/>
      <c r="K80" s="155"/>
      <c r="L80" s="160"/>
      <c r="Q80" s="141" t="s">
        <v>284</v>
      </c>
    </row>
    <row r="81" spans="2:17" ht="34.5" customHeight="1" x14ac:dyDescent="0.2">
      <c r="B81" s="213"/>
      <c r="C81" s="288"/>
      <c r="D81" s="135"/>
      <c r="E81" s="270"/>
      <c r="F81" s="265"/>
      <c r="G81" s="131">
        <f t="shared" ref="G81:G87" si="4">IFERROR(F81/E81,0)</f>
        <v>0</v>
      </c>
      <c r="H81" s="155"/>
      <c r="I81" s="155"/>
      <c r="J81" s="155"/>
      <c r="K81" s="155"/>
      <c r="L81" s="160"/>
      <c r="Q81" s="141" t="s">
        <v>285</v>
      </c>
    </row>
    <row r="82" spans="2:17" ht="15.6" customHeight="1" x14ac:dyDescent="0.2">
      <c r="B82" s="213"/>
      <c r="C82" s="288"/>
      <c r="D82" s="135"/>
      <c r="E82" s="270"/>
      <c r="F82" s="265"/>
      <c r="G82" s="131">
        <f t="shared" si="4"/>
        <v>0</v>
      </c>
      <c r="H82" s="155"/>
      <c r="I82" s="155"/>
      <c r="J82" s="155"/>
      <c r="K82" s="155"/>
      <c r="L82" s="160"/>
      <c r="Q82" s="141" t="s">
        <v>286</v>
      </c>
    </row>
    <row r="83" spans="2:17" ht="15.6" customHeight="1" x14ac:dyDescent="0.2">
      <c r="B83" s="213"/>
      <c r="C83" s="288"/>
      <c r="D83" s="135"/>
      <c r="E83" s="270"/>
      <c r="F83" s="265"/>
      <c r="G83" s="131">
        <f t="shared" si="4"/>
        <v>0</v>
      </c>
      <c r="H83" s="155"/>
      <c r="I83" s="155"/>
      <c r="J83" s="155"/>
      <c r="K83" s="155"/>
      <c r="L83" s="160"/>
      <c r="Q83" s="141" t="s">
        <v>291</v>
      </c>
    </row>
    <row r="84" spans="2:17" ht="15.6" customHeight="1" x14ac:dyDescent="0.2">
      <c r="B84" s="213"/>
      <c r="C84" s="288"/>
      <c r="D84" s="135"/>
      <c r="E84" s="270"/>
      <c r="F84" s="265"/>
      <c r="G84" s="131">
        <f t="shared" si="4"/>
        <v>0</v>
      </c>
      <c r="H84" s="155"/>
      <c r="I84" s="155"/>
      <c r="J84" s="155"/>
      <c r="K84" s="155"/>
      <c r="L84" s="160"/>
      <c r="Q84" s="141" t="s">
        <v>287</v>
      </c>
    </row>
    <row r="85" spans="2:17" ht="15.75" x14ac:dyDescent="0.2">
      <c r="B85" s="213"/>
      <c r="C85" s="288"/>
      <c r="D85" s="135"/>
      <c r="E85" s="270"/>
      <c r="F85" s="265"/>
      <c r="G85" s="131">
        <f t="shared" si="4"/>
        <v>0</v>
      </c>
      <c r="H85" s="155"/>
      <c r="I85" s="155"/>
      <c r="J85" s="155"/>
      <c r="K85" s="155"/>
      <c r="L85" s="160"/>
      <c r="Q85" s="141" t="s">
        <v>288</v>
      </c>
    </row>
    <row r="86" spans="2:17" ht="15.75" x14ac:dyDescent="0.2">
      <c r="B86" s="213"/>
      <c r="C86" s="288"/>
      <c r="D86" s="135"/>
      <c r="E86" s="270"/>
      <c r="F86" s="266"/>
      <c r="G86" s="131">
        <f t="shared" si="4"/>
        <v>0</v>
      </c>
      <c r="H86" s="155"/>
      <c r="I86" s="155"/>
      <c r="J86" s="155"/>
      <c r="K86" s="155"/>
      <c r="L86" s="160"/>
      <c r="Q86" s="141" t="s">
        <v>289</v>
      </c>
    </row>
    <row r="87" spans="2:17" ht="16.5" thickBot="1" x14ac:dyDescent="0.25">
      <c r="B87" s="161"/>
      <c r="C87" s="289"/>
      <c r="D87" s="136"/>
      <c r="E87" s="271"/>
      <c r="F87" s="267"/>
      <c r="G87" s="132">
        <f t="shared" si="4"/>
        <v>0</v>
      </c>
      <c r="H87" s="155"/>
      <c r="I87" s="155"/>
      <c r="J87" s="155"/>
      <c r="K87" s="155"/>
      <c r="L87" s="160"/>
      <c r="Q87" s="141" t="s">
        <v>290</v>
      </c>
    </row>
    <row r="88" spans="2:17" ht="17.25" thickTop="1" thickBot="1" x14ac:dyDescent="0.25">
      <c r="B88" s="398" t="s">
        <v>92</v>
      </c>
      <c r="C88" s="399"/>
      <c r="D88" s="400"/>
      <c r="E88" s="268">
        <f>SUM(E80:E87)</f>
        <v>0</v>
      </c>
      <c r="F88" s="268">
        <f>SUM(F80:F87)</f>
        <v>0</v>
      </c>
      <c r="G88" s="263">
        <f>IFERROR(F88/E88,0)</f>
        <v>0</v>
      </c>
      <c r="H88" s="168"/>
      <c r="I88" s="155"/>
      <c r="J88" s="155"/>
      <c r="K88" s="88"/>
      <c r="L88" s="95"/>
      <c r="Q88" s="141" t="s">
        <v>347</v>
      </c>
    </row>
    <row r="89" spans="2:17" ht="15.75" x14ac:dyDescent="0.2">
      <c r="B89" s="159"/>
      <c r="C89" s="78"/>
      <c r="D89" s="78"/>
      <c r="E89" s="78"/>
      <c r="F89" s="78"/>
      <c r="G89" s="78"/>
      <c r="H89" s="78"/>
      <c r="I89" s="78"/>
      <c r="J89" s="78"/>
      <c r="K89" s="78"/>
      <c r="L89" s="154"/>
    </row>
    <row r="90" spans="2:17" ht="15" customHeight="1" x14ac:dyDescent="0.2">
      <c r="B90" s="360" t="s">
        <v>26</v>
      </c>
      <c r="C90" s="361"/>
      <c r="D90" s="361"/>
      <c r="E90" s="361"/>
      <c r="F90" s="361"/>
      <c r="G90" s="361"/>
      <c r="H90" s="361"/>
      <c r="I90" s="361"/>
      <c r="J90" s="162"/>
      <c r="K90" s="162"/>
      <c r="L90" s="163"/>
    </row>
    <row r="91" spans="2:17" ht="15.75" x14ac:dyDescent="0.2">
      <c r="B91" s="169"/>
      <c r="C91" s="68"/>
      <c r="D91" s="68"/>
      <c r="E91" s="68"/>
      <c r="F91" s="68"/>
      <c r="G91" s="68"/>
      <c r="H91" s="68"/>
      <c r="I91" s="170"/>
      <c r="J91" s="170"/>
      <c r="K91" s="170"/>
      <c r="L91" s="171"/>
    </row>
    <row r="92" spans="2:17" ht="15.75" x14ac:dyDescent="0.2">
      <c r="B92" s="172" t="s">
        <v>27</v>
      </c>
      <c r="C92" s="170"/>
      <c r="D92" s="172" t="s">
        <v>27</v>
      </c>
      <c r="E92" s="170"/>
      <c r="F92" s="391" t="s">
        <v>27</v>
      </c>
      <c r="G92" s="391"/>
      <c r="H92" s="173" t="s">
        <v>27</v>
      </c>
      <c r="I92" s="174"/>
      <c r="J92" s="174"/>
      <c r="K92" s="174"/>
      <c r="L92" s="175"/>
    </row>
    <row r="93" spans="2:17" ht="15.75" x14ac:dyDescent="0.2">
      <c r="B93" s="176" t="s">
        <v>28</v>
      </c>
      <c r="C93" s="170"/>
      <c r="D93" s="174" t="s">
        <v>29</v>
      </c>
      <c r="E93" s="177"/>
      <c r="F93" s="174" t="s">
        <v>30</v>
      </c>
      <c r="G93" s="174"/>
      <c r="H93" s="174" t="s">
        <v>31</v>
      </c>
      <c r="I93" s="178"/>
      <c r="J93" s="146"/>
      <c r="K93" s="146"/>
      <c r="L93" s="147"/>
    </row>
    <row r="94" spans="2:17" ht="15.75" x14ac:dyDescent="0.2">
      <c r="B94" s="179"/>
      <c r="C94" s="170"/>
      <c r="D94" s="180" t="s">
        <v>32</v>
      </c>
      <c r="E94" s="177"/>
      <c r="F94" s="177"/>
      <c r="G94" s="177"/>
      <c r="H94" s="177"/>
      <c r="I94" s="178"/>
      <c r="J94" s="146"/>
      <c r="K94" s="146"/>
      <c r="L94" s="147"/>
    </row>
    <row r="95" spans="2:17" ht="15.75" x14ac:dyDescent="0.2">
      <c r="B95" s="172" t="s">
        <v>27</v>
      </c>
      <c r="C95" s="170"/>
      <c r="D95" s="172" t="s">
        <v>27</v>
      </c>
      <c r="E95" s="170"/>
      <c r="F95" s="172" t="s">
        <v>27</v>
      </c>
      <c r="G95" s="170"/>
      <c r="H95" s="173" t="s">
        <v>27</v>
      </c>
      <c r="I95" s="178"/>
      <c r="J95" s="178"/>
      <c r="K95" s="178"/>
      <c r="L95" s="181"/>
    </row>
    <row r="96" spans="2:17" ht="15.75" x14ac:dyDescent="0.2">
      <c r="B96" s="176" t="s">
        <v>28</v>
      </c>
      <c r="C96" s="170"/>
      <c r="D96" s="174" t="s">
        <v>29</v>
      </c>
      <c r="E96" s="177"/>
      <c r="F96" s="174" t="s">
        <v>30</v>
      </c>
      <c r="G96" s="174"/>
      <c r="H96" s="174" t="s">
        <v>33</v>
      </c>
      <c r="I96" s="182"/>
      <c r="J96" s="183"/>
      <c r="K96" s="183"/>
      <c r="L96" s="184"/>
    </row>
    <row r="97" spans="2:12" ht="15.75" x14ac:dyDescent="0.2">
      <c r="B97" s="185"/>
      <c r="C97" s="183"/>
      <c r="D97" s="186" t="s">
        <v>34</v>
      </c>
      <c r="E97" s="143"/>
      <c r="F97" s="143"/>
      <c r="G97" s="143"/>
      <c r="H97" s="143"/>
      <c r="I97" s="183"/>
      <c r="J97" s="183"/>
      <c r="K97" s="183"/>
      <c r="L97" s="184"/>
    </row>
    <row r="98" spans="2:12" ht="10.5" customHeight="1" thickBot="1" x14ac:dyDescent="0.25">
      <c r="B98" s="187"/>
      <c r="C98" s="188"/>
      <c r="D98" s="188"/>
      <c r="E98" s="188"/>
      <c r="F98" s="188"/>
      <c r="G98" s="188"/>
      <c r="H98" s="188"/>
      <c r="I98" s="188"/>
      <c r="J98" s="188"/>
      <c r="K98" s="188"/>
      <c r="L98" s="145"/>
    </row>
  </sheetData>
  <sheetProtection algorithmName="SHA-512" hashValue="vzYsIepjQiPCwdE3FEt4Or8Omkf8lVftjbP/hw7vqmYR5O55aExIYbMPGuYbz8ECGyYGP6Bi0UxXhR/y8MtsIg==" saltValue="YpJw13QelA9h3+X7yImfPA==" spinCount="100000" sheet="1" selectLockedCells="1"/>
  <protectedRanges>
    <protectedRange sqref="B88 K65 I88:L88 C75 C86:C87 C57:I58 C60:I61 E86:F88 H72:H75 I66:K75 G80:G88" name="טווח1_2"/>
    <protectedRange sqref="E80:F84" name="טווח1_1_2"/>
    <protectedRange sqref="B12 D12 F12 J12 J56 D56 F56:H56 B14:B15 D14:D15 F14:H15 J14:J15 H12 C24:C27" name="טווח1_4_1"/>
    <protectedRange sqref="D80:D87" name="טווח1_1_1_1"/>
    <protectedRange sqref="B22:E22 B21:D21 E19:E21 B31:D31" name="טווח1_1"/>
    <protectedRange sqref="F19:G22 F31 E29:E30" name="טווח1_3"/>
    <protectedRange sqref="C37:D37 C39:D41 C49:D49 C51:D53 E35:F41 E47:F53" name="טווח1_3_1"/>
  </protectedRanges>
  <mergeCells count="46">
    <mergeCell ref="F92:G92"/>
    <mergeCell ref="D57:K58"/>
    <mergeCell ref="D60:K61"/>
    <mergeCell ref="B54:D54"/>
    <mergeCell ref="C39:D39"/>
    <mergeCell ref="C40:D40"/>
    <mergeCell ref="C41:D41"/>
    <mergeCell ref="B42:D42"/>
    <mergeCell ref="B46:D46"/>
    <mergeCell ref="B47:B49"/>
    <mergeCell ref="C47:D47"/>
    <mergeCell ref="C48:D48"/>
    <mergeCell ref="C49:D49"/>
    <mergeCell ref="C50:D50"/>
    <mergeCell ref="B51:B53"/>
    <mergeCell ref="C51:D51"/>
    <mergeCell ref="C52:D52"/>
    <mergeCell ref="C53:D53"/>
    <mergeCell ref="C36:D36"/>
    <mergeCell ref="C37:D37"/>
    <mergeCell ref="E14:F14"/>
    <mergeCell ref="B24:H24"/>
    <mergeCell ref="B25:H25"/>
    <mergeCell ref="C38:D38"/>
    <mergeCell ref="B39:B41"/>
    <mergeCell ref="B28:D28"/>
    <mergeCell ref="B29:D29"/>
    <mergeCell ref="B30:D30"/>
    <mergeCell ref="B17:D17"/>
    <mergeCell ref="B26:H26"/>
    <mergeCell ref="B88:D88"/>
    <mergeCell ref="B90:I90"/>
    <mergeCell ref="B10:L10"/>
    <mergeCell ref="B57:C58"/>
    <mergeCell ref="B60:C61"/>
    <mergeCell ref="F17:G17"/>
    <mergeCell ref="B18:D18"/>
    <mergeCell ref="B19:D19"/>
    <mergeCell ref="B20:D20"/>
    <mergeCell ref="C75:G75"/>
    <mergeCell ref="B21:D21"/>
    <mergeCell ref="B22:D22"/>
    <mergeCell ref="B23:E23"/>
    <mergeCell ref="B34:D34"/>
    <mergeCell ref="B35:B37"/>
    <mergeCell ref="C35:D35"/>
  </mergeCells>
  <conditionalFormatting sqref="F38">
    <cfRule type="cellIs" dxfId="7" priority="15" operator="greaterThan">
      <formula>250000</formula>
    </cfRule>
  </conditionalFormatting>
  <conditionalFormatting sqref="J75">
    <cfRule type="cellIs" dxfId="6" priority="14" operator="greaterThan">
      <formula>0.9</formula>
    </cfRule>
  </conditionalFormatting>
  <conditionalFormatting sqref="H19:H22 G31 F29:F30">
    <cfRule type="cellIs" dxfId="5" priority="13" operator="greaterThan">
      <formula>0.9</formula>
    </cfRule>
  </conditionalFormatting>
  <conditionalFormatting sqref="F50">
    <cfRule type="cellIs" dxfId="4" priority="8" operator="greaterThan">
      <formula>300000</formula>
    </cfRule>
  </conditionalFormatting>
  <conditionalFormatting sqref="E30">
    <cfRule type="cellIs" dxfId="3" priority="7" operator="greaterThan">
      <formula>25000</formula>
    </cfRule>
  </conditionalFormatting>
  <conditionalFormatting sqref="F29">
    <cfRule type="cellIs" dxfId="2" priority="6" operator="greaterThan">
      <formula>0.3</formula>
    </cfRule>
  </conditionalFormatting>
  <conditionalFormatting sqref="F30">
    <cfRule type="cellIs" dxfId="1" priority="5" operator="greaterThan">
      <formula>0.1</formula>
    </cfRule>
  </conditionalFormatting>
  <conditionalFormatting sqref="E38">
    <cfRule type="cellIs" dxfId="0" priority="1" operator="greaterThan">
      <formula>0.9</formula>
    </cfRule>
  </conditionalFormatting>
  <dataValidations count="7">
    <dataValidation type="list" allowBlank="1" showInputMessage="1" showErrorMessage="1" sqref="D80:D87 E21:E22" xr:uid="{00000000-0002-0000-0300-000000000000}">
      <formula1>"כן, לא"</formula1>
    </dataValidation>
    <dataValidation type="list" allowBlank="1" showInputMessage="1" showErrorMessage="1" sqref="C66:C74" xr:uid="{00000000-0002-0000-0300-000001000000}">
      <formula1>"מועצה, ישוב, חכ""ל, מתנס"</formula1>
    </dataValidation>
    <dataValidation type="list" allowBlank="1" showInputMessage="1" showErrorMessage="1" sqref="J12 H12" xr:uid="{00000000-0002-0000-0300-000002000000}">
      <formula1>"כן,לא"</formula1>
    </dataValidation>
    <dataValidation type="list" allowBlank="1" showInputMessage="1" showErrorMessage="1" sqref="B66:B74" xr:uid="{00000000-0002-0000-0300-000003000000}">
      <formula1>$Q$65:$Q$70</formula1>
    </dataValidation>
    <dataValidation type="list" allowBlank="1" showInputMessage="1" showErrorMessage="1" sqref="D12" xr:uid="{00000000-0002-0000-0300-000004000000}">
      <formula1>INDIRECT($B$12)</formula1>
    </dataValidation>
    <dataValidation type="custom" allowBlank="1" showInputMessage="1" showErrorMessage="1" error="לא ניתן לעבור 30%" sqref="F29" xr:uid="{00000000-0002-0000-0300-000005000000}">
      <formula1>F29&gt;0.3</formula1>
    </dataValidation>
    <dataValidation type="list" allowBlank="1" showInputMessage="1" showErrorMessage="1" sqref="B80:B87" xr:uid="{00000000-0002-0000-0300-000006000000}">
      <formula1>$Q$79:$Q$88</formula1>
    </dataValidation>
  </dataValidations>
  <printOptions headings="1"/>
  <pageMargins left="0.31496062992125984" right="0.31496062992125984" top="0.35433070866141736" bottom="0.35433070866141736" header="0.31496062992125984" footer="0.31496062992125984"/>
  <pageSetup paperSize="9" scale="73"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7000000}">
          <x14:formula1>
            <xm:f>גיליון1!$G$4:$I$4</xm:f>
          </x14:formula1>
          <xm:sqref>B12</xm:sqref>
        </x14:dataValidation>
        <x14:dataValidation type="list" allowBlank="1" showInputMessage="1" showErrorMessage="1" xr:uid="{00000000-0002-0000-0300-000008000000}">
          <x14:formula1>
            <xm:f>גיליון1!$R$5:$R$25</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6"/>
  <sheetViews>
    <sheetView rightToLeft="1" workbookViewId="0">
      <selection activeCell="A11" sqref="A11:I11"/>
    </sheetView>
  </sheetViews>
  <sheetFormatPr defaultRowHeight="14.25" x14ac:dyDescent="0.2"/>
  <cols>
    <col min="1" max="1" width="5.75" customWidth="1"/>
    <col min="2" max="2" width="7.25" customWidth="1"/>
    <col min="3" max="3" width="11.25" customWidth="1"/>
    <col min="4" max="4" width="12.25" customWidth="1"/>
    <col min="5" max="5" width="13.5" customWidth="1"/>
    <col min="6" max="6" width="14.125" customWidth="1"/>
    <col min="7" max="7" width="13.875" customWidth="1"/>
    <col min="8" max="8" width="12.125" customWidth="1"/>
    <col min="9" max="9" width="12.875" customWidth="1"/>
  </cols>
  <sheetData>
    <row r="1" spans="1:9" ht="15" thickBot="1" x14ac:dyDescent="0.25"/>
    <row r="2" spans="1:9" x14ac:dyDescent="0.2">
      <c r="A2" s="17"/>
      <c r="B2" s="18"/>
      <c r="C2" s="18"/>
      <c r="D2" s="18"/>
      <c r="E2" s="18"/>
      <c r="F2" s="18"/>
      <c r="G2" s="18"/>
      <c r="H2" s="18"/>
      <c r="I2" s="19"/>
    </row>
    <row r="3" spans="1:9" x14ac:dyDescent="0.2">
      <c r="A3" s="20"/>
      <c r="B3" s="21"/>
      <c r="C3" s="21"/>
      <c r="D3" s="21"/>
      <c r="E3" s="21"/>
      <c r="F3" s="21"/>
      <c r="G3" s="21"/>
      <c r="H3" s="21"/>
      <c r="I3" s="22"/>
    </row>
    <row r="4" spans="1:9" x14ac:dyDescent="0.2">
      <c r="A4" s="20"/>
      <c r="B4" s="21"/>
      <c r="C4" s="21"/>
      <c r="D4" s="21"/>
      <c r="E4" s="21"/>
      <c r="F4" s="21"/>
      <c r="G4" s="21"/>
      <c r="H4" s="21"/>
      <c r="I4" s="22"/>
    </row>
    <row r="5" spans="1:9" x14ac:dyDescent="0.2">
      <c r="A5" s="20"/>
      <c r="B5" s="21"/>
      <c r="C5" s="21"/>
      <c r="D5" s="21"/>
      <c r="E5" s="21"/>
      <c r="F5" s="21"/>
      <c r="G5" s="21"/>
      <c r="H5" s="21"/>
      <c r="I5" s="22"/>
    </row>
    <row r="6" spans="1:9" x14ac:dyDescent="0.2">
      <c r="A6" s="20"/>
      <c r="B6" s="21"/>
      <c r="C6" s="21"/>
      <c r="D6" s="21"/>
      <c r="E6" s="21"/>
      <c r="F6" s="21"/>
      <c r="G6" s="21"/>
      <c r="H6" s="21"/>
      <c r="I6" s="22"/>
    </row>
    <row r="7" spans="1:9" x14ac:dyDescent="0.2">
      <c r="A7" s="20"/>
      <c r="B7" s="21"/>
      <c r="C7" s="21"/>
      <c r="D7" s="21"/>
      <c r="E7" s="21"/>
      <c r="F7" s="21"/>
      <c r="G7" s="21"/>
      <c r="H7" s="21"/>
      <c r="I7" s="22"/>
    </row>
    <row r="8" spans="1:9" ht="16.5" thickBot="1" x14ac:dyDescent="0.25">
      <c r="A8" s="331"/>
      <c r="B8" s="332"/>
      <c r="C8" s="332"/>
      <c r="D8" s="332"/>
      <c r="E8" s="333"/>
      <c r="F8" s="334"/>
      <c r="G8" s="335" t="s">
        <v>36</v>
      </c>
      <c r="H8" s="456" t="s">
        <v>2</v>
      </c>
      <c r="I8" s="457"/>
    </row>
    <row r="9" spans="1:9" ht="15" x14ac:dyDescent="0.2">
      <c r="A9" s="336"/>
      <c r="B9" s="337"/>
      <c r="C9" s="337"/>
      <c r="D9" s="337"/>
      <c r="E9" s="337"/>
      <c r="F9" s="337"/>
      <c r="G9" s="337"/>
      <c r="H9" s="337"/>
      <c r="I9" s="338"/>
    </row>
    <row r="10" spans="1:9" ht="15" x14ac:dyDescent="0.2">
      <c r="A10" s="336"/>
      <c r="B10" s="337"/>
      <c r="C10" s="337"/>
      <c r="D10" s="337"/>
      <c r="E10" s="337"/>
      <c r="F10" s="337"/>
      <c r="G10" s="337"/>
      <c r="H10" s="337"/>
      <c r="I10" s="338"/>
    </row>
    <row r="11" spans="1:9" ht="20.25" x14ac:dyDescent="0.2">
      <c r="A11" s="458" t="s">
        <v>102</v>
      </c>
      <c r="B11" s="459"/>
      <c r="C11" s="459"/>
      <c r="D11" s="459"/>
      <c r="E11" s="459"/>
      <c r="F11" s="459"/>
      <c r="G11" s="459"/>
      <c r="H11" s="459"/>
      <c r="I11" s="460"/>
    </row>
    <row r="12" spans="1:9" ht="15" x14ac:dyDescent="0.2">
      <c r="A12" s="336"/>
      <c r="B12" s="337"/>
      <c r="C12" s="337"/>
      <c r="D12" s="337"/>
      <c r="E12" s="337"/>
      <c r="F12" s="337"/>
      <c r="G12" s="337"/>
      <c r="H12" s="337"/>
      <c r="I12" s="338"/>
    </row>
    <row r="13" spans="1:9" ht="18.75" x14ac:dyDescent="0.2">
      <c r="A13" s="339" t="s">
        <v>78</v>
      </c>
      <c r="B13" s="340"/>
      <c r="C13" s="340"/>
      <c r="D13" s="340"/>
      <c r="E13" s="337"/>
      <c r="F13" s="337"/>
      <c r="G13" s="337"/>
      <c r="H13" s="337"/>
      <c r="I13" s="338"/>
    </row>
    <row r="14" spans="1:9" ht="10.5" customHeight="1" x14ac:dyDescent="0.2">
      <c r="A14" s="339"/>
      <c r="B14" s="340"/>
      <c r="C14" s="340"/>
      <c r="D14" s="340"/>
      <c r="E14" s="337"/>
      <c r="F14" s="337"/>
      <c r="G14" s="337"/>
      <c r="H14" s="337"/>
      <c r="I14" s="338"/>
    </row>
    <row r="15" spans="1:9" ht="16.5" thickBot="1" x14ac:dyDescent="0.25">
      <c r="A15" s="341" t="s">
        <v>79</v>
      </c>
      <c r="B15" s="342"/>
      <c r="C15" s="342"/>
      <c r="D15" s="343"/>
      <c r="E15" s="344"/>
      <c r="F15" s="344"/>
      <c r="G15" s="344"/>
      <c r="H15" s="344"/>
      <c r="I15" s="345"/>
    </row>
    <row r="16" spans="1:9" ht="16.5" thickBot="1" x14ac:dyDescent="0.25">
      <c r="A16" s="461" t="s">
        <v>74</v>
      </c>
      <c r="B16" s="462"/>
      <c r="C16" s="462"/>
      <c r="D16" s="462"/>
      <c r="E16" s="462"/>
      <c r="F16" s="462"/>
      <c r="G16" s="462"/>
      <c r="H16" s="462"/>
      <c r="I16" s="463"/>
    </row>
    <row r="17" spans="1:9" ht="15.75" x14ac:dyDescent="0.2">
      <c r="A17" s="237">
        <v>1</v>
      </c>
      <c r="B17" s="245"/>
      <c r="C17" s="464" t="s">
        <v>246</v>
      </c>
      <c r="D17" s="464"/>
      <c r="E17" s="464"/>
      <c r="F17" s="464"/>
      <c r="G17" s="464"/>
      <c r="H17" s="464"/>
      <c r="I17" s="465"/>
    </row>
    <row r="18" spans="1:9" ht="15.6" customHeight="1" x14ac:dyDescent="0.2">
      <c r="A18" s="238" t="s">
        <v>247</v>
      </c>
      <c r="B18" s="242"/>
      <c r="C18" s="454" t="s">
        <v>248</v>
      </c>
      <c r="D18" s="454"/>
      <c r="E18" s="454"/>
      <c r="F18" s="454"/>
      <c r="G18" s="454"/>
      <c r="H18" s="454"/>
      <c r="I18" s="455"/>
    </row>
    <row r="19" spans="1:9" ht="15.6" customHeight="1" x14ac:dyDescent="0.2">
      <c r="A19" s="239" t="s">
        <v>249</v>
      </c>
      <c r="B19" s="242"/>
      <c r="C19" s="454" t="s">
        <v>75</v>
      </c>
      <c r="D19" s="454"/>
      <c r="E19" s="454"/>
      <c r="F19" s="454"/>
      <c r="G19" s="454"/>
      <c r="H19" s="454"/>
      <c r="I19" s="455"/>
    </row>
    <row r="20" spans="1:9" ht="15.6" customHeight="1" x14ac:dyDescent="0.2">
      <c r="A20" s="239" t="s">
        <v>250</v>
      </c>
      <c r="B20" s="242"/>
      <c r="C20" s="454" t="s">
        <v>77</v>
      </c>
      <c r="D20" s="454"/>
      <c r="E20" s="454"/>
      <c r="F20" s="454"/>
      <c r="G20" s="454"/>
      <c r="H20" s="454"/>
      <c r="I20" s="455"/>
    </row>
    <row r="21" spans="1:9" ht="15.6" customHeight="1" x14ac:dyDescent="0.2">
      <c r="A21" s="239" t="s">
        <v>251</v>
      </c>
      <c r="B21" s="242"/>
      <c r="C21" s="454" t="s">
        <v>298</v>
      </c>
      <c r="D21" s="454"/>
      <c r="E21" s="454"/>
      <c r="F21" s="454"/>
      <c r="G21" s="454"/>
      <c r="H21" s="454"/>
      <c r="I21" s="455"/>
    </row>
    <row r="22" spans="1:9" ht="15.6" customHeight="1" x14ac:dyDescent="0.2">
      <c r="A22" s="239" t="s">
        <v>252</v>
      </c>
      <c r="B22" s="242"/>
      <c r="C22" s="454" t="s">
        <v>80</v>
      </c>
      <c r="D22" s="454"/>
      <c r="E22" s="454"/>
      <c r="F22" s="454"/>
      <c r="G22" s="454"/>
      <c r="H22" s="454"/>
      <c r="I22" s="455"/>
    </row>
    <row r="23" spans="1:9" ht="15.6" customHeight="1" x14ac:dyDescent="0.2">
      <c r="A23" s="239" t="s">
        <v>253</v>
      </c>
      <c r="B23" s="242"/>
      <c r="C23" s="454" t="s">
        <v>299</v>
      </c>
      <c r="D23" s="454"/>
      <c r="E23" s="454"/>
      <c r="F23" s="454"/>
      <c r="G23" s="454"/>
      <c r="H23" s="454"/>
      <c r="I23" s="455"/>
    </row>
    <row r="24" spans="1:9" ht="15.6" customHeight="1" x14ac:dyDescent="0.2">
      <c r="A24" s="239" t="s">
        <v>254</v>
      </c>
      <c r="B24" s="242"/>
      <c r="C24" s="454" t="s">
        <v>76</v>
      </c>
      <c r="D24" s="454"/>
      <c r="E24" s="454"/>
      <c r="F24" s="454"/>
      <c r="G24" s="454"/>
      <c r="H24" s="454"/>
      <c r="I24" s="455"/>
    </row>
    <row r="25" spans="1:9" ht="15.75" x14ac:dyDescent="0.2">
      <c r="A25" s="239" t="s">
        <v>255</v>
      </c>
      <c r="B25" s="242"/>
      <c r="C25" s="454" t="s">
        <v>346</v>
      </c>
      <c r="D25" s="454"/>
      <c r="E25" s="454"/>
      <c r="F25" s="454"/>
      <c r="G25" s="454"/>
      <c r="H25" s="454"/>
      <c r="I25" s="455"/>
    </row>
    <row r="26" spans="1:9" ht="15.75" x14ac:dyDescent="0.2">
      <c r="A26" s="239" t="s">
        <v>256</v>
      </c>
      <c r="B26" s="242"/>
      <c r="C26" s="454" t="s">
        <v>301</v>
      </c>
      <c r="D26" s="454"/>
      <c r="E26" s="454"/>
      <c r="F26" s="454"/>
      <c r="G26" s="454"/>
      <c r="H26" s="454"/>
      <c r="I26" s="455"/>
    </row>
    <row r="27" spans="1:9" ht="15.6" customHeight="1" x14ac:dyDescent="0.2">
      <c r="A27" s="239" t="s">
        <v>257</v>
      </c>
      <c r="B27" s="242"/>
      <c r="C27" s="454" t="s">
        <v>345</v>
      </c>
      <c r="D27" s="454"/>
      <c r="E27" s="454"/>
      <c r="F27" s="454"/>
      <c r="G27" s="454"/>
      <c r="H27" s="454"/>
      <c r="I27" s="455"/>
    </row>
    <row r="28" spans="1:9" ht="15.6" customHeight="1" x14ac:dyDescent="0.2">
      <c r="A28" s="239" t="s">
        <v>258</v>
      </c>
      <c r="B28" s="242"/>
      <c r="C28" s="454" t="s">
        <v>265</v>
      </c>
      <c r="D28" s="454"/>
      <c r="E28" s="454"/>
      <c r="F28" s="454"/>
      <c r="G28" s="454"/>
      <c r="H28" s="454"/>
      <c r="I28" s="455"/>
    </row>
    <row r="29" spans="1:9" ht="79.900000000000006" customHeight="1" x14ac:dyDescent="0.2">
      <c r="A29" s="239" t="s">
        <v>259</v>
      </c>
      <c r="B29" s="242"/>
      <c r="C29" s="454" t="s">
        <v>165</v>
      </c>
      <c r="D29" s="454"/>
      <c r="E29" s="454"/>
      <c r="F29" s="454"/>
      <c r="G29" s="454"/>
      <c r="H29" s="454"/>
      <c r="I29" s="455"/>
    </row>
    <row r="30" spans="1:9" ht="120" customHeight="1" x14ac:dyDescent="0.2">
      <c r="A30" s="239" t="s">
        <v>260</v>
      </c>
      <c r="B30" s="244"/>
      <c r="C30" s="454" t="s">
        <v>166</v>
      </c>
      <c r="D30" s="454"/>
      <c r="E30" s="454"/>
      <c r="F30" s="454"/>
      <c r="G30" s="454"/>
      <c r="H30" s="454"/>
      <c r="I30" s="455"/>
    </row>
    <row r="31" spans="1:9" ht="15.75" x14ac:dyDescent="0.2">
      <c r="A31" s="239" t="s">
        <v>261</v>
      </c>
      <c r="B31" s="243"/>
      <c r="C31" s="454" t="s">
        <v>87</v>
      </c>
      <c r="D31" s="454"/>
      <c r="E31" s="454"/>
      <c r="F31" s="454"/>
      <c r="G31" s="454"/>
      <c r="H31" s="454"/>
      <c r="I31" s="455"/>
    </row>
    <row r="32" spans="1:9" ht="21" customHeight="1" x14ac:dyDescent="0.2">
      <c r="A32" s="239" t="s">
        <v>262</v>
      </c>
      <c r="B32" s="243"/>
      <c r="C32" s="454" t="s">
        <v>88</v>
      </c>
      <c r="D32" s="454"/>
      <c r="E32" s="454"/>
      <c r="F32" s="454"/>
      <c r="G32" s="454"/>
      <c r="H32" s="454"/>
      <c r="I32" s="455"/>
    </row>
    <row r="33" spans="1:9" ht="15.75" x14ac:dyDescent="0.2">
      <c r="A33" s="239" t="s">
        <v>263</v>
      </c>
      <c r="B33" s="243"/>
      <c r="C33" s="454" t="s">
        <v>89</v>
      </c>
      <c r="D33" s="454"/>
      <c r="E33" s="454"/>
      <c r="F33" s="454"/>
      <c r="G33" s="454"/>
      <c r="H33" s="454"/>
      <c r="I33" s="455"/>
    </row>
    <row r="34" spans="1:9" ht="15.75" x14ac:dyDescent="0.2">
      <c r="A34" s="239" t="s">
        <v>264</v>
      </c>
      <c r="B34" s="243"/>
      <c r="C34" s="454" t="s">
        <v>90</v>
      </c>
      <c r="D34" s="454"/>
      <c r="E34" s="454"/>
      <c r="F34" s="454"/>
      <c r="G34" s="454"/>
      <c r="H34" s="454"/>
      <c r="I34" s="455"/>
    </row>
    <row r="35" spans="1:9" ht="51.75" customHeight="1" x14ac:dyDescent="0.2">
      <c r="A35" s="239" t="s">
        <v>300</v>
      </c>
      <c r="B35" s="243"/>
      <c r="C35" s="454" t="s">
        <v>266</v>
      </c>
      <c r="D35" s="454"/>
      <c r="E35" s="454"/>
      <c r="F35" s="454"/>
      <c r="G35" s="454"/>
      <c r="H35" s="454"/>
      <c r="I35" s="455"/>
    </row>
    <row r="36" spans="1:9" ht="15.6" customHeight="1" thickBot="1" x14ac:dyDescent="0.25">
      <c r="A36" s="240">
        <v>20</v>
      </c>
      <c r="B36" s="246"/>
      <c r="C36" s="466" t="s">
        <v>81</v>
      </c>
      <c r="D36" s="466"/>
      <c r="E36" s="466"/>
      <c r="F36" s="466"/>
      <c r="G36" s="466"/>
      <c r="H36" s="466"/>
      <c r="I36" s="467"/>
    </row>
  </sheetData>
  <sheetProtection algorithmName="SHA-512" hashValue="3lIgN/7wx4UH0O69wbS6/srWzhdj18GuTGnHPuXyZNToVHJ4/Rrm2S/caLeq4/fJuTLYwDifQcDr+wEocq9XqQ==" saltValue="eFVG4yQ1eDPgvtWNiUCozQ==" spinCount="100000" sheet="1" objects="1" scenarios="1"/>
  <protectedRanges>
    <protectedRange sqref="H8:I8" name="Appendix_4_range"/>
  </protectedRanges>
  <mergeCells count="23">
    <mergeCell ref="C36:I36"/>
    <mergeCell ref="C26:I26"/>
    <mergeCell ref="C27:I27"/>
    <mergeCell ref="C28:I28"/>
    <mergeCell ref="C29:I29"/>
    <mergeCell ref="C30:I30"/>
    <mergeCell ref="C31:I31"/>
    <mergeCell ref="C32:I32"/>
    <mergeCell ref="C33:I33"/>
    <mergeCell ref="C34:I34"/>
    <mergeCell ref="C35:I35"/>
    <mergeCell ref="C25:I25"/>
    <mergeCell ref="H8:I8"/>
    <mergeCell ref="A11:I11"/>
    <mergeCell ref="A16:I16"/>
    <mergeCell ref="C17:I17"/>
    <mergeCell ref="C18:I18"/>
    <mergeCell ref="C19:I19"/>
    <mergeCell ref="C20:I20"/>
    <mergeCell ref="C21:I21"/>
    <mergeCell ref="C22:I22"/>
    <mergeCell ref="C23:I23"/>
    <mergeCell ref="C24:I24"/>
  </mergeCells>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98" r:id="rId4" name="Check Box 82">
              <controlPr locked="0" defaultSize="0" autoFill="0" autoLine="0" autoPict="0">
                <anchor moveWithCells="1">
                  <from>
                    <xdr:col>0</xdr:col>
                    <xdr:colOff>752475</xdr:colOff>
                    <xdr:row>15</xdr:row>
                    <xdr:rowOff>171450</xdr:rowOff>
                  </from>
                  <to>
                    <xdr:col>1</xdr:col>
                    <xdr:colOff>295275</xdr:colOff>
                    <xdr:row>17</xdr:row>
                    <xdr:rowOff>0</xdr:rowOff>
                  </to>
                </anchor>
              </controlPr>
            </control>
          </mc:Choice>
        </mc:AlternateContent>
        <mc:AlternateContent xmlns:mc="http://schemas.openxmlformats.org/markup-compatibility/2006">
          <mc:Choice Requires="x14">
            <control shapeId="9299" r:id="rId5" name="Check Box 83">
              <controlPr locked="0" defaultSize="0" autoFill="0" autoLine="0" autoPict="0">
                <anchor moveWithCells="1">
                  <from>
                    <xdr:col>0</xdr:col>
                    <xdr:colOff>752475</xdr:colOff>
                    <xdr:row>16</xdr:row>
                    <xdr:rowOff>171450</xdr:rowOff>
                  </from>
                  <to>
                    <xdr:col>1</xdr:col>
                    <xdr:colOff>295275</xdr:colOff>
                    <xdr:row>18</xdr:row>
                    <xdr:rowOff>28575</xdr:rowOff>
                  </to>
                </anchor>
              </controlPr>
            </control>
          </mc:Choice>
        </mc:AlternateContent>
        <mc:AlternateContent xmlns:mc="http://schemas.openxmlformats.org/markup-compatibility/2006">
          <mc:Choice Requires="x14">
            <control shapeId="9300" r:id="rId6" name="Check Box 84">
              <controlPr locked="0" defaultSize="0" autoFill="0" autoLine="0" autoPict="0">
                <anchor moveWithCells="1">
                  <from>
                    <xdr:col>0</xdr:col>
                    <xdr:colOff>752475</xdr:colOff>
                    <xdr:row>17</xdr:row>
                    <xdr:rowOff>171450</xdr:rowOff>
                  </from>
                  <to>
                    <xdr:col>1</xdr:col>
                    <xdr:colOff>295275</xdr:colOff>
                    <xdr:row>19</xdr:row>
                    <xdr:rowOff>38100</xdr:rowOff>
                  </to>
                </anchor>
              </controlPr>
            </control>
          </mc:Choice>
        </mc:AlternateContent>
        <mc:AlternateContent xmlns:mc="http://schemas.openxmlformats.org/markup-compatibility/2006">
          <mc:Choice Requires="x14">
            <control shapeId="9301" r:id="rId7" name="Check Box 85">
              <controlPr locked="0" defaultSize="0" autoFill="0" autoLine="0" autoPict="0">
                <anchor moveWithCells="1">
                  <from>
                    <xdr:col>0</xdr:col>
                    <xdr:colOff>752475</xdr:colOff>
                    <xdr:row>18</xdr:row>
                    <xdr:rowOff>171450</xdr:rowOff>
                  </from>
                  <to>
                    <xdr:col>1</xdr:col>
                    <xdr:colOff>295275</xdr:colOff>
                    <xdr:row>20</xdr:row>
                    <xdr:rowOff>38100</xdr:rowOff>
                  </to>
                </anchor>
              </controlPr>
            </control>
          </mc:Choice>
        </mc:AlternateContent>
        <mc:AlternateContent xmlns:mc="http://schemas.openxmlformats.org/markup-compatibility/2006">
          <mc:Choice Requires="x14">
            <control shapeId="9302" r:id="rId8" name="Check Box 86">
              <controlPr locked="0" defaultSize="0" autoFill="0" autoLine="0" autoPict="0">
                <anchor moveWithCells="1">
                  <from>
                    <xdr:col>0</xdr:col>
                    <xdr:colOff>752475</xdr:colOff>
                    <xdr:row>19</xdr:row>
                    <xdr:rowOff>171450</xdr:rowOff>
                  </from>
                  <to>
                    <xdr:col>1</xdr:col>
                    <xdr:colOff>295275</xdr:colOff>
                    <xdr:row>21</xdr:row>
                    <xdr:rowOff>38100</xdr:rowOff>
                  </to>
                </anchor>
              </controlPr>
            </control>
          </mc:Choice>
        </mc:AlternateContent>
        <mc:AlternateContent xmlns:mc="http://schemas.openxmlformats.org/markup-compatibility/2006">
          <mc:Choice Requires="x14">
            <control shapeId="9303" r:id="rId9" name="Check Box 87">
              <controlPr locked="0" defaultSize="0" autoFill="0" autoLine="0" autoPict="0">
                <anchor moveWithCells="1">
                  <from>
                    <xdr:col>0</xdr:col>
                    <xdr:colOff>752475</xdr:colOff>
                    <xdr:row>20</xdr:row>
                    <xdr:rowOff>171450</xdr:rowOff>
                  </from>
                  <to>
                    <xdr:col>1</xdr:col>
                    <xdr:colOff>295275</xdr:colOff>
                    <xdr:row>22</xdr:row>
                    <xdr:rowOff>38100</xdr:rowOff>
                  </to>
                </anchor>
              </controlPr>
            </control>
          </mc:Choice>
        </mc:AlternateContent>
        <mc:AlternateContent xmlns:mc="http://schemas.openxmlformats.org/markup-compatibility/2006">
          <mc:Choice Requires="x14">
            <control shapeId="9304" r:id="rId10" name="Check Box 88">
              <controlPr locked="0" defaultSize="0" autoFill="0" autoLine="0" autoPict="0">
                <anchor moveWithCells="1">
                  <from>
                    <xdr:col>0</xdr:col>
                    <xdr:colOff>752475</xdr:colOff>
                    <xdr:row>21</xdr:row>
                    <xdr:rowOff>171450</xdr:rowOff>
                  </from>
                  <to>
                    <xdr:col>1</xdr:col>
                    <xdr:colOff>295275</xdr:colOff>
                    <xdr:row>23</xdr:row>
                    <xdr:rowOff>38100</xdr:rowOff>
                  </to>
                </anchor>
              </controlPr>
            </control>
          </mc:Choice>
        </mc:AlternateContent>
        <mc:AlternateContent xmlns:mc="http://schemas.openxmlformats.org/markup-compatibility/2006">
          <mc:Choice Requires="x14">
            <control shapeId="9305" r:id="rId11" name="Check Box 89">
              <controlPr locked="0" defaultSize="0" autoFill="0" autoLine="0" autoPict="0">
                <anchor moveWithCells="1">
                  <from>
                    <xdr:col>0</xdr:col>
                    <xdr:colOff>752475</xdr:colOff>
                    <xdr:row>22</xdr:row>
                    <xdr:rowOff>171450</xdr:rowOff>
                  </from>
                  <to>
                    <xdr:col>1</xdr:col>
                    <xdr:colOff>295275</xdr:colOff>
                    <xdr:row>24</xdr:row>
                    <xdr:rowOff>38100</xdr:rowOff>
                  </to>
                </anchor>
              </controlPr>
            </control>
          </mc:Choice>
        </mc:AlternateContent>
        <mc:AlternateContent xmlns:mc="http://schemas.openxmlformats.org/markup-compatibility/2006">
          <mc:Choice Requires="x14">
            <control shapeId="9306" r:id="rId12" name="Check Box 90">
              <controlPr locked="0" defaultSize="0" autoFill="0" autoLine="0" autoPict="0">
                <anchor moveWithCells="1">
                  <from>
                    <xdr:col>0</xdr:col>
                    <xdr:colOff>752475</xdr:colOff>
                    <xdr:row>23</xdr:row>
                    <xdr:rowOff>171450</xdr:rowOff>
                  </from>
                  <to>
                    <xdr:col>1</xdr:col>
                    <xdr:colOff>295275</xdr:colOff>
                    <xdr:row>25</xdr:row>
                    <xdr:rowOff>28575</xdr:rowOff>
                  </to>
                </anchor>
              </controlPr>
            </control>
          </mc:Choice>
        </mc:AlternateContent>
        <mc:AlternateContent xmlns:mc="http://schemas.openxmlformats.org/markup-compatibility/2006">
          <mc:Choice Requires="x14">
            <control shapeId="9307" r:id="rId13" name="Check Box 91">
              <controlPr locked="0" defaultSize="0" autoFill="0" autoLine="0" autoPict="0">
                <anchor moveWithCells="1">
                  <from>
                    <xdr:col>0</xdr:col>
                    <xdr:colOff>752475</xdr:colOff>
                    <xdr:row>24</xdr:row>
                    <xdr:rowOff>171450</xdr:rowOff>
                  </from>
                  <to>
                    <xdr:col>1</xdr:col>
                    <xdr:colOff>295275</xdr:colOff>
                    <xdr:row>26</xdr:row>
                    <xdr:rowOff>19050</xdr:rowOff>
                  </to>
                </anchor>
              </controlPr>
            </control>
          </mc:Choice>
        </mc:AlternateContent>
        <mc:AlternateContent xmlns:mc="http://schemas.openxmlformats.org/markup-compatibility/2006">
          <mc:Choice Requires="x14">
            <control shapeId="9308" r:id="rId14" name="Check Box 92">
              <controlPr locked="0" defaultSize="0" autoFill="0" autoLine="0" autoPict="0">
                <anchor moveWithCells="1">
                  <from>
                    <xdr:col>0</xdr:col>
                    <xdr:colOff>752475</xdr:colOff>
                    <xdr:row>25</xdr:row>
                    <xdr:rowOff>0</xdr:rowOff>
                  </from>
                  <to>
                    <xdr:col>1</xdr:col>
                    <xdr:colOff>295275</xdr:colOff>
                    <xdr:row>26</xdr:row>
                    <xdr:rowOff>47625</xdr:rowOff>
                  </to>
                </anchor>
              </controlPr>
            </control>
          </mc:Choice>
        </mc:AlternateContent>
        <mc:AlternateContent xmlns:mc="http://schemas.openxmlformats.org/markup-compatibility/2006">
          <mc:Choice Requires="x14">
            <control shapeId="9309" r:id="rId15" name="Check Box 93">
              <controlPr locked="0" defaultSize="0" autoFill="0" autoLine="0" autoPict="0">
                <anchor moveWithCells="1">
                  <from>
                    <xdr:col>0</xdr:col>
                    <xdr:colOff>752475</xdr:colOff>
                    <xdr:row>25</xdr:row>
                    <xdr:rowOff>171450</xdr:rowOff>
                  </from>
                  <to>
                    <xdr:col>1</xdr:col>
                    <xdr:colOff>295275</xdr:colOff>
                    <xdr:row>27</xdr:row>
                    <xdr:rowOff>28575</xdr:rowOff>
                  </to>
                </anchor>
              </controlPr>
            </control>
          </mc:Choice>
        </mc:AlternateContent>
        <mc:AlternateContent xmlns:mc="http://schemas.openxmlformats.org/markup-compatibility/2006">
          <mc:Choice Requires="x14">
            <control shapeId="9310" r:id="rId16" name="Check Box 94">
              <controlPr locked="0" defaultSize="0" autoFill="0" autoLine="0" autoPict="0">
                <anchor moveWithCells="1">
                  <from>
                    <xdr:col>0</xdr:col>
                    <xdr:colOff>752475</xdr:colOff>
                    <xdr:row>26</xdr:row>
                    <xdr:rowOff>171450</xdr:rowOff>
                  </from>
                  <to>
                    <xdr:col>1</xdr:col>
                    <xdr:colOff>295275</xdr:colOff>
                    <xdr:row>28</xdr:row>
                    <xdr:rowOff>38100</xdr:rowOff>
                  </to>
                </anchor>
              </controlPr>
            </control>
          </mc:Choice>
        </mc:AlternateContent>
        <mc:AlternateContent xmlns:mc="http://schemas.openxmlformats.org/markup-compatibility/2006">
          <mc:Choice Requires="x14">
            <control shapeId="9311" r:id="rId17" name="Check Box 95">
              <controlPr locked="0" defaultSize="0" autoFill="0" autoLine="0" autoPict="0">
                <anchor moveWithCells="1">
                  <from>
                    <xdr:col>0</xdr:col>
                    <xdr:colOff>752475</xdr:colOff>
                    <xdr:row>27</xdr:row>
                    <xdr:rowOff>171450</xdr:rowOff>
                  </from>
                  <to>
                    <xdr:col>1</xdr:col>
                    <xdr:colOff>295275</xdr:colOff>
                    <xdr:row>28</xdr:row>
                    <xdr:rowOff>228600</xdr:rowOff>
                  </to>
                </anchor>
              </controlPr>
            </control>
          </mc:Choice>
        </mc:AlternateContent>
        <mc:AlternateContent xmlns:mc="http://schemas.openxmlformats.org/markup-compatibility/2006">
          <mc:Choice Requires="x14">
            <control shapeId="9312" r:id="rId18" name="Check Box 96">
              <controlPr defaultSize="0" autoFill="0" autoLine="0" autoPict="0">
                <anchor moveWithCells="1">
                  <from>
                    <xdr:col>1</xdr:col>
                    <xdr:colOff>0</xdr:colOff>
                    <xdr:row>29</xdr:row>
                    <xdr:rowOff>47625</xdr:rowOff>
                  </from>
                  <to>
                    <xdr:col>1</xdr:col>
                    <xdr:colOff>323850</xdr:colOff>
                    <xdr:row>29</xdr:row>
                    <xdr:rowOff>238125</xdr:rowOff>
                  </to>
                </anchor>
              </controlPr>
            </control>
          </mc:Choice>
        </mc:AlternateContent>
        <mc:AlternateContent xmlns:mc="http://schemas.openxmlformats.org/markup-compatibility/2006">
          <mc:Choice Requires="x14">
            <control shapeId="9317" r:id="rId19" name="Check Box 101">
              <controlPr defaultSize="0" autoFill="0" autoLine="0" autoPict="0">
                <anchor moveWithCells="1">
                  <from>
                    <xdr:col>1</xdr:col>
                    <xdr:colOff>9525</xdr:colOff>
                    <xdr:row>30</xdr:row>
                    <xdr:rowOff>0</xdr:rowOff>
                  </from>
                  <to>
                    <xdr:col>1</xdr:col>
                    <xdr:colOff>285750</xdr:colOff>
                    <xdr:row>31</xdr:row>
                    <xdr:rowOff>9525</xdr:rowOff>
                  </to>
                </anchor>
              </controlPr>
            </control>
          </mc:Choice>
        </mc:AlternateContent>
        <mc:AlternateContent xmlns:mc="http://schemas.openxmlformats.org/markup-compatibility/2006">
          <mc:Choice Requires="x14">
            <control shapeId="9318" r:id="rId20" name="Check Box 102">
              <controlPr defaultSize="0" autoFill="0" autoLine="0" autoPict="0">
                <anchor moveWithCells="1">
                  <from>
                    <xdr:col>1</xdr:col>
                    <xdr:colOff>9525</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9319" r:id="rId21" name="Check Box 103">
              <controlPr defaultSize="0" autoFill="0" autoLine="0" autoPict="0">
                <anchor moveWithCells="1">
                  <from>
                    <xdr:col>1</xdr:col>
                    <xdr:colOff>9525</xdr:colOff>
                    <xdr:row>32</xdr:row>
                    <xdr:rowOff>0</xdr:rowOff>
                  </from>
                  <to>
                    <xdr:col>1</xdr:col>
                    <xdr:colOff>285750</xdr:colOff>
                    <xdr:row>33</xdr:row>
                    <xdr:rowOff>9525</xdr:rowOff>
                  </to>
                </anchor>
              </controlPr>
            </control>
          </mc:Choice>
        </mc:AlternateContent>
        <mc:AlternateContent xmlns:mc="http://schemas.openxmlformats.org/markup-compatibility/2006">
          <mc:Choice Requires="x14">
            <control shapeId="9320" r:id="rId22" name="Check Box 104">
              <controlPr defaultSize="0" autoFill="0" autoLine="0" autoPict="0">
                <anchor moveWithCells="1">
                  <from>
                    <xdr:col>1</xdr:col>
                    <xdr:colOff>9525</xdr:colOff>
                    <xdr:row>33</xdr:row>
                    <xdr:rowOff>0</xdr:rowOff>
                  </from>
                  <to>
                    <xdr:col>1</xdr:col>
                    <xdr:colOff>285750</xdr:colOff>
                    <xdr:row>34</xdr:row>
                    <xdr:rowOff>9525</xdr:rowOff>
                  </to>
                </anchor>
              </controlPr>
            </control>
          </mc:Choice>
        </mc:AlternateContent>
        <mc:AlternateContent xmlns:mc="http://schemas.openxmlformats.org/markup-compatibility/2006">
          <mc:Choice Requires="x14">
            <control shapeId="9321" r:id="rId23" name="Check Box 105">
              <controlPr defaultSize="0" autoFill="0" autoLine="0" autoPict="0">
                <anchor moveWithCells="1">
                  <from>
                    <xdr:col>1</xdr:col>
                    <xdr:colOff>9525</xdr:colOff>
                    <xdr:row>34</xdr:row>
                    <xdr:rowOff>0</xdr:rowOff>
                  </from>
                  <to>
                    <xdr:col>1</xdr:col>
                    <xdr:colOff>285750</xdr:colOff>
                    <xdr:row>34</xdr:row>
                    <xdr:rowOff>209550</xdr:rowOff>
                  </to>
                </anchor>
              </controlPr>
            </control>
          </mc:Choice>
        </mc:AlternateContent>
        <mc:AlternateContent xmlns:mc="http://schemas.openxmlformats.org/markup-compatibility/2006">
          <mc:Choice Requires="x14">
            <control shapeId="9322" r:id="rId24" name="Check Box 106">
              <controlPr defaultSize="0" autoFill="0" autoLine="0" autoPict="0">
                <anchor moveWithCells="1">
                  <from>
                    <xdr:col>1</xdr:col>
                    <xdr:colOff>9525</xdr:colOff>
                    <xdr:row>35</xdr:row>
                    <xdr:rowOff>0</xdr:rowOff>
                  </from>
                  <to>
                    <xdr:col>1</xdr:col>
                    <xdr:colOff>285750</xdr:colOff>
                    <xdr:row>36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N85"/>
  <sheetViews>
    <sheetView rightToLeft="1" zoomScale="80" zoomScaleNormal="80" workbookViewId="0">
      <selection activeCell="D12" sqref="D12:L13"/>
    </sheetView>
  </sheetViews>
  <sheetFormatPr defaultRowHeight="14.25" x14ac:dyDescent="0.2"/>
  <cols>
    <col min="1" max="1" width="2.125" customWidth="1"/>
    <col min="2" max="2" width="20.125" customWidth="1"/>
    <col min="3" max="3" width="30.375" customWidth="1"/>
    <col min="4" max="5" width="14.875" customWidth="1"/>
    <col min="6" max="6" width="12.25" customWidth="1"/>
    <col min="7" max="7" width="14.375" customWidth="1"/>
    <col min="8" max="8" width="10" customWidth="1"/>
    <col min="9" max="9" width="22.5" customWidth="1"/>
    <col min="10" max="10" width="10.125" customWidth="1"/>
    <col min="11" max="11" width="22.625" customWidth="1"/>
    <col min="12" max="12" width="10.625" customWidth="1"/>
    <col min="13" max="13" width="5.625" customWidth="1"/>
  </cols>
  <sheetData>
    <row r="1" spans="2:14" ht="11.25" customHeight="1" thickBot="1" x14ac:dyDescent="0.25"/>
    <row r="2" spans="2:14" x14ac:dyDescent="0.2">
      <c r="B2" s="17"/>
      <c r="C2" s="18"/>
      <c r="D2" s="18"/>
      <c r="E2" s="18"/>
      <c r="F2" s="18"/>
      <c r="G2" s="18"/>
      <c r="H2" s="18"/>
      <c r="I2" s="18"/>
      <c r="J2" s="18"/>
      <c r="K2" s="18"/>
      <c r="L2" s="18"/>
      <c r="M2" s="19"/>
    </row>
    <row r="3" spans="2:14" x14ac:dyDescent="0.2">
      <c r="B3" s="20"/>
      <c r="C3" s="21"/>
      <c r="D3" s="21"/>
      <c r="E3" s="21"/>
      <c r="F3" s="21"/>
      <c r="G3" s="21"/>
      <c r="H3" s="21"/>
      <c r="I3" s="21"/>
      <c r="J3" s="21"/>
      <c r="K3" s="21"/>
      <c r="L3" s="21"/>
      <c r="M3" s="22"/>
    </row>
    <row r="4" spans="2:14" x14ac:dyDescent="0.2">
      <c r="B4" s="20"/>
      <c r="C4" s="21"/>
      <c r="D4" s="21"/>
      <c r="E4" s="21"/>
      <c r="F4" s="21"/>
      <c r="G4" s="21"/>
      <c r="H4" s="21"/>
      <c r="I4" s="21"/>
      <c r="J4" s="21"/>
      <c r="K4" s="21"/>
      <c r="L4" s="21"/>
      <c r="M4" s="22"/>
    </row>
    <row r="5" spans="2:14" x14ac:dyDescent="0.2">
      <c r="B5" s="20"/>
      <c r="C5" s="21"/>
      <c r="D5" s="21"/>
      <c r="E5" s="21"/>
      <c r="F5" s="21"/>
      <c r="G5" s="21"/>
      <c r="H5" s="21"/>
      <c r="I5" s="21"/>
      <c r="J5" s="21"/>
      <c r="K5" s="21"/>
      <c r="L5" s="21"/>
      <c r="M5" s="22"/>
    </row>
    <row r="6" spans="2:14" x14ac:dyDescent="0.2">
      <c r="B6" s="20"/>
      <c r="C6" s="21"/>
      <c r="D6" s="21"/>
      <c r="E6" s="21"/>
      <c r="F6" s="21"/>
      <c r="G6" s="21"/>
      <c r="H6" s="21"/>
      <c r="I6" s="21"/>
      <c r="J6" s="21"/>
      <c r="K6" s="21"/>
      <c r="L6" s="21"/>
      <c r="M6" s="22"/>
    </row>
    <row r="7" spans="2:14" x14ac:dyDescent="0.2">
      <c r="B7" s="20"/>
      <c r="C7" s="21"/>
      <c r="D7" s="21"/>
      <c r="E7" s="21"/>
      <c r="F7" s="21"/>
      <c r="G7" s="21"/>
      <c r="H7" s="21"/>
      <c r="I7" s="21"/>
      <c r="J7" s="21"/>
      <c r="K7" s="21"/>
      <c r="L7" s="21"/>
      <c r="M7" s="22"/>
    </row>
    <row r="8" spans="2:14" ht="16.5" customHeight="1" thickBot="1" x14ac:dyDescent="0.25">
      <c r="B8" s="80"/>
      <c r="C8" s="74"/>
      <c r="D8" s="74"/>
      <c r="E8" s="75"/>
      <c r="F8" s="75"/>
      <c r="G8" s="21"/>
      <c r="H8" s="21"/>
      <c r="I8" s="21"/>
      <c r="J8" s="91" t="s">
        <v>36</v>
      </c>
      <c r="K8" s="110"/>
      <c r="L8" s="74"/>
      <c r="M8" s="22"/>
    </row>
    <row r="9" spans="2:14" ht="15" x14ac:dyDescent="0.2">
      <c r="B9" s="81"/>
      <c r="C9" s="74"/>
      <c r="D9" s="74"/>
      <c r="E9" s="75"/>
      <c r="F9" s="75"/>
      <c r="G9" s="74"/>
      <c r="H9" s="74"/>
      <c r="I9" s="74"/>
      <c r="J9" s="74"/>
      <c r="K9" s="74"/>
      <c r="L9" s="74"/>
      <c r="M9" s="92"/>
    </row>
    <row r="10" spans="2:14" ht="20.25" x14ac:dyDescent="0.2">
      <c r="B10" s="401" t="s">
        <v>316</v>
      </c>
      <c r="C10" s="394"/>
      <c r="D10" s="394"/>
      <c r="E10" s="394"/>
      <c r="F10" s="394"/>
      <c r="G10" s="394"/>
      <c r="H10" s="394"/>
      <c r="I10" s="394"/>
      <c r="J10" s="394"/>
      <c r="K10" s="394"/>
      <c r="L10" s="394"/>
      <c r="M10" s="402"/>
      <c r="N10" s="84"/>
    </row>
    <row r="11" spans="2:14" ht="19.5" thickBot="1" x14ac:dyDescent="0.25">
      <c r="B11" s="82"/>
      <c r="C11" s="75"/>
      <c r="D11" s="76"/>
      <c r="E11" s="75"/>
      <c r="F11" s="76"/>
      <c r="G11" s="75"/>
      <c r="H11" s="76"/>
      <c r="I11" s="75"/>
      <c r="J11" s="75"/>
      <c r="K11" s="75"/>
      <c r="L11" s="75"/>
      <c r="M11" s="93"/>
      <c r="N11" s="85"/>
    </row>
    <row r="12" spans="2:14" ht="12" customHeight="1" x14ac:dyDescent="0.2">
      <c r="B12" s="481" t="s">
        <v>103</v>
      </c>
      <c r="C12" s="482"/>
      <c r="D12" s="485"/>
      <c r="E12" s="486"/>
      <c r="F12" s="486"/>
      <c r="G12" s="486"/>
      <c r="H12" s="486"/>
      <c r="I12" s="486"/>
      <c r="J12" s="486"/>
      <c r="K12" s="486"/>
      <c r="L12" s="487"/>
      <c r="M12" s="92"/>
    </row>
    <row r="13" spans="2:14" ht="17.25" customHeight="1" thickBot="1" x14ac:dyDescent="0.25">
      <c r="B13" s="483"/>
      <c r="C13" s="484"/>
      <c r="D13" s="488"/>
      <c r="E13" s="489"/>
      <c r="F13" s="489"/>
      <c r="G13" s="489"/>
      <c r="H13" s="489"/>
      <c r="I13" s="489"/>
      <c r="J13" s="489"/>
      <c r="K13" s="489"/>
      <c r="L13" s="490"/>
      <c r="M13" s="92"/>
    </row>
    <row r="14" spans="2:14" ht="15" customHeight="1" thickBot="1" x14ac:dyDescent="0.25">
      <c r="B14" s="83"/>
      <c r="C14" s="74"/>
      <c r="D14" s="74"/>
      <c r="E14" s="75"/>
      <c r="F14" s="75"/>
      <c r="G14" s="74"/>
      <c r="H14" s="74"/>
      <c r="I14" s="74"/>
      <c r="J14" s="74"/>
      <c r="K14" s="74"/>
      <c r="L14" s="74"/>
      <c r="M14" s="92"/>
    </row>
    <row r="15" spans="2:14" ht="21.75" customHeight="1" thickBot="1" x14ac:dyDescent="0.25">
      <c r="B15" s="491" t="s">
        <v>86</v>
      </c>
      <c r="C15" s="492"/>
      <c r="D15" s="493"/>
      <c r="E15" s="494"/>
      <c r="F15" s="494"/>
      <c r="G15" s="494"/>
      <c r="H15" s="494"/>
      <c r="I15" s="494"/>
      <c r="J15" s="494"/>
      <c r="K15" s="494"/>
      <c r="L15" s="495"/>
      <c r="M15" s="92"/>
    </row>
    <row r="16" spans="2:14" ht="15" customHeight="1" x14ac:dyDescent="0.2">
      <c r="B16" s="83"/>
      <c r="C16" s="74"/>
      <c r="D16" s="74"/>
      <c r="E16" s="75"/>
      <c r="F16" s="75"/>
      <c r="G16" s="74"/>
      <c r="H16" s="74"/>
      <c r="I16" s="74"/>
      <c r="J16" s="74"/>
      <c r="K16" s="74"/>
      <c r="L16" s="74"/>
      <c r="M16" s="92"/>
    </row>
    <row r="17" spans="2:13" ht="19.5" customHeight="1" x14ac:dyDescent="0.2">
      <c r="B17" s="113" t="s">
        <v>117</v>
      </c>
      <c r="C17" s="74"/>
      <c r="D17" s="74"/>
      <c r="E17" s="75"/>
      <c r="F17" s="75"/>
      <c r="G17" s="74"/>
      <c r="H17" s="74"/>
      <c r="I17" s="74"/>
      <c r="J17" s="74"/>
      <c r="K17" s="74"/>
      <c r="L17" s="74"/>
      <c r="M17" s="92"/>
    </row>
    <row r="18" spans="2:13" ht="15.75" x14ac:dyDescent="0.2">
      <c r="B18" s="473" t="s">
        <v>112</v>
      </c>
      <c r="C18" s="474"/>
      <c r="D18" s="129"/>
      <c r="E18" s="90"/>
      <c r="F18" s="75"/>
      <c r="G18" s="74"/>
      <c r="H18" s="74"/>
      <c r="I18" s="74"/>
      <c r="J18" s="74"/>
      <c r="K18" s="74"/>
      <c r="L18" s="74"/>
      <c r="M18" s="92"/>
    </row>
    <row r="19" spans="2:13" ht="15.75" x14ac:dyDescent="0.2">
      <c r="B19" s="473" t="s">
        <v>113</v>
      </c>
      <c r="C19" s="474"/>
      <c r="D19" s="125"/>
      <c r="E19" s="90"/>
      <c r="F19" s="75"/>
      <c r="G19" s="74"/>
      <c r="H19" s="74"/>
      <c r="I19" s="74"/>
      <c r="J19" s="74"/>
      <c r="K19" s="74"/>
      <c r="L19" s="74"/>
      <c r="M19" s="92"/>
    </row>
    <row r="20" spans="2:13" ht="15.75" x14ac:dyDescent="0.2">
      <c r="B20" s="473" t="s">
        <v>114</v>
      </c>
      <c r="C20" s="474"/>
      <c r="D20" s="125"/>
      <c r="E20" s="90"/>
      <c r="F20" s="75"/>
      <c r="G20" s="74"/>
      <c r="H20" s="74"/>
      <c r="I20" s="74"/>
      <c r="J20" s="74"/>
      <c r="K20" s="74"/>
      <c r="L20" s="74"/>
      <c r="M20" s="92"/>
    </row>
    <row r="21" spans="2:13" ht="15.75" x14ac:dyDescent="0.2">
      <c r="B21" s="473" t="s">
        <v>115</v>
      </c>
      <c r="C21" s="474"/>
      <c r="D21" s="125"/>
      <c r="E21" s="90"/>
      <c r="F21" s="75"/>
      <c r="G21" s="74"/>
      <c r="H21" s="74"/>
      <c r="I21" s="74"/>
      <c r="J21" s="74"/>
      <c r="K21" s="74"/>
      <c r="L21" s="74"/>
      <c r="M21" s="92"/>
    </row>
    <row r="22" spans="2:13" ht="15.75" x14ac:dyDescent="0.2">
      <c r="B22" s="473" t="s">
        <v>116</v>
      </c>
      <c r="C22" s="474"/>
      <c r="D22" s="125"/>
      <c r="E22" s="90"/>
      <c r="F22" s="75"/>
      <c r="G22" s="74"/>
      <c r="H22" s="74"/>
      <c r="I22" s="74"/>
      <c r="J22" s="74"/>
      <c r="K22" s="74"/>
      <c r="L22" s="74"/>
      <c r="M22" s="92"/>
    </row>
    <row r="23" spans="2:13" ht="14.25" customHeight="1" thickBot="1" x14ac:dyDescent="0.25">
      <c r="B23" s="83"/>
      <c r="C23" s="74"/>
      <c r="D23" s="74"/>
      <c r="E23" s="75"/>
      <c r="F23" s="75"/>
      <c r="G23" s="74"/>
      <c r="H23" s="74"/>
      <c r="I23" s="74"/>
      <c r="J23" s="74"/>
      <c r="K23" s="74"/>
      <c r="L23" s="74"/>
      <c r="M23" s="92"/>
    </row>
    <row r="24" spans="2:13" ht="69" customHeight="1" x14ac:dyDescent="0.2">
      <c r="B24" s="496" t="s">
        <v>129</v>
      </c>
      <c r="C24" s="497"/>
      <c r="D24" s="438"/>
      <c r="E24" s="439"/>
      <c r="F24" s="439"/>
      <c r="G24" s="439"/>
      <c r="H24" s="439"/>
      <c r="I24" s="439"/>
      <c r="J24" s="439"/>
      <c r="K24" s="439"/>
      <c r="L24" s="440"/>
      <c r="M24" s="22"/>
    </row>
    <row r="25" spans="2:13" ht="56.25" customHeight="1" thickBot="1" x14ac:dyDescent="0.25">
      <c r="B25" s="477"/>
      <c r="C25" s="498"/>
      <c r="D25" s="441"/>
      <c r="E25" s="442"/>
      <c r="F25" s="442"/>
      <c r="G25" s="442"/>
      <c r="H25" s="442"/>
      <c r="I25" s="442"/>
      <c r="J25" s="442"/>
      <c r="K25" s="442"/>
      <c r="L25" s="443"/>
      <c r="M25" s="22"/>
    </row>
    <row r="26" spans="2:13" ht="14.25" customHeight="1" x14ac:dyDescent="0.2">
      <c r="B26" s="83"/>
      <c r="C26" s="74"/>
      <c r="D26" s="74"/>
      <c r="E26" s="75"/>
      <c r="F26" s="75"/>
      <c r="G26" s="74"/>
      <c r="H26" s="74"/>
      <c r="I26" s="74"/>
      <c r="J26" s="74"/>
      <c r="K26" s="74"/>
      <c r="L26" s="74"/>
      <c r="M26" s="92"/>
    </row>
    <row r="27" spans="2:13" ht="14.25" customHeight="1" x14ac:dyDescent="0.2">
      <c r="B27" s="113" t="s">
        <v>118</v>
      </c>
      <c r="C27" s="74"/>
      <c r="D27" s="74"/>
      <c r="E27" s="75"/>
      <c r="F27" s="75"/>
      <c r="G27" s="74"/>
      <c r="H27" s="74"/>
      <c r="I27" s="74"/>
      <c r="J27" s="74"/>
      <c r="K27" s="74"/>
      <c r="L27" s="74"/>
      <c r="M27" s="92"/>
    </row>
    <row r="28" spans="2:13" ht="17.25" customHeight="1" x14ac:dyDescent="0.2">
      <c r="B28" s="479" t="s">
        <v>119</v>
      </c>
      <c r="C28" s="480"/>
      <c r="D28" s="74"/>
      <c r="E28" s="75"/>
      <c r="F28" s="75"/>
      <c r="G28" s="74"/>
      <c r="H28" s="74"/>
      <c r="I28" s="74"/>
      <c r="J28" s="74"/>
      <c r="K28" s="74"/>
      <c r="L28" s="74"/>
      <c r="M28" s="92"/>
    </row>
    <row r="29" spans="2:13" ht="14.25" customHeight="1" x14ac:dyDescent="0.2">
      <c r="B29" s="473" t="s">
        <v>122</v>
      </c>
      <c r="C29" s="474"/>
      <c r="D29" s="130"/>
      <c r="E29" s="112" t="s">
        <v>128</v>
      </c>
      <c r="F29" s="75"/>
      <c r="G29" s="74"/>
      <c r="H29" s="74"/>
      <c r="I29" s="74"/>
      <c r="J29" s="74"/>
      <c r="K29" s="74"/>
      <c r="L29" s="74"/>
      <c r="M29" s="92"/>
    </row>
    <row r="30" spans="2:13" ht="14.25" customHeight="1" x14ac:dyDescent="0.2">
      <c r="B30" s="473" t="s">
        <v>123</v>
      </c>
      <c r="C30" s="474"/>
      <c r="D30" s="130"/>
      <c r="E30" s="112" t="s">
        <v>128</v>
      </c>
      <c r="F30" s="75"/>
      <c r="G30" s="74"/>
      <c r="H30" s="74"/>
      <c r="I30" s="74"/>
      <c r="J30" s="74"/>
      <c r="K30" s="74"/>
      <c r="L30" s="74"/>
      <c r="M30" s="92"/>
    </row>
    <row r="31" spans="2:13" ht="14.25" customHeight="1" x14ac:dyDescent="0.2">
      <c r="B31" s="473" t="s">
        <v>124</v>
      </c>
      <c r="C31" s="474"/>
      <c r="D31" s="130"/>
      <c r="E31" s="112" t="s">
        <v>128</v>
      </c>
      <c r="F31" s="75"/>
      <c r="G31" s="74"/>
      <c r="H31" s="74"/>
      <c r="I31" s="74"/>
      <c r="J31" s="74"/>
      <c r="K31" s="74"/>
      <c r="L31" s="74"/>
      <c r="M31" s="92"/>
    </row>
    <row r="32" spans="2:13" ht="14.25" customHeight="1" x14ac:dyDescent="0.2">
      <c r="B32" s="473" t="s">
        <v>125</v>
      </c>
      <c r="C32" s="474"/>
      <c r="D32" s="130"/>
      <c r="E32" s="112" t="s">
        <v>128</v>
      </c>
      <c r="F32" s="75"/>
      <c r="G32" s="74"/>
      <c r="H32" s="74"/>
      <c r="I32" s="74"/>
      <c r="J32" s="74"/>
      <c r="K32" s="74"/>
      <c r="L32" s="74"/>
      <c r="M32" s="92"/>
    </row>
    <row r="33" spans="2:13" ht="14.25" customHeight="1" x14ac:dyDescent="0.2">
      <c r="B33" s="83"/>
      <c r="C33" s="74"/>
      <c r="D33" s="74"/>
      <c r="E33" s="75"/>
      <c r="F33" s="75"/>
      <c r="G33" s="74"/>
      <c r="H33" s="74"/>
      <c r="I33" s="74"/>
      <c r="J33" s="74"/>
      <c r="K33" s="74"/>
      <c r="L33" s="74"/>
      <c r="M33" s="92"/>
    </row>
    <row r="34" spans="2:13" ht="14.25" customHeight="1" x14ac:dyDescent="0.2">
      <c r="B34" s="479" t="s">
        <v>120</v>
      </c>
      <c r="C34" s="480"/>
      <c r="D34" s="74"/>
      <c r="E34" s="75"/>
      <c r="F34" s="75"/>
      <c r="G34" s="74"/>
      <c r="H34" s="74"/>
      <c r="I34" s="74"/>
      <c r="J34" s="74"/>
      <c r="K34" s="74"/>
      <c r="L34" s="74"/>
      <c r="M34" s="92"/>
    </row>
    <row r="35" spans="2:13" ht="14.25" customHeight="1" x14ac:dyDescent="0.2">
      <c r="B35" s="473" t="s">
        <v>126</v>
      </c>
      <c r="C35" s="474"/>
      <c r="D35" s="130"/>
      <c r="E35" s="112" t="s">
        <v>128</v>
      </c>
      <c r="F35" s="75"/>
      <c r="G35" s="74"/>
      <c r="H35" s="74"/>
      <c r="I35" s="74"/>
      <c r="J35" s="74"/>
      <c r="K35" s="74"/>
      <c r="L35" s="74"/>
      <c r="M35" s="92"/>
    </row>
    <row r="36" spans="2:13" ht="14.25" customHeight="1" x14ac:dyDescent="0.2">
      <c r="B36" s="473" t="s">
        <v>127</v>
      </c>
      <c r="C36" s="474"/>
      <c r="D36" s="130"/>
      <c r="E36" s="112" t="s">
        <v>128</v>
      </c>
      <c r="F36" s="75"/>
      <c r="G36" s="74"/>
      <c r="H36" s="74"/>
      <c r="I36" s="74"/>
      <c r="J36" s="74"/>
      <c r="K36" s="74"/>
      <c r="L36" s="74"/>
      <c r="M36" s="92"/>
    </row>
    <row r="37" spans="2:13" ht="14.25" customHeight="1" x14ac:dyDescent="0.2">
      <c r="B37" s="473" t="s">
        <v>125</v>
      </c>
      <c r="C37" s="474"/>
      <c r="D37" s="130"/>
      <c r="E37" s="112" t="s">
        <v>128</v>
      </c>
      <c r="F37" s="75"/>
      <c r="G37" s="74"/>
      <c r="H37" s="74"/>
      <c r="I37" s="74"/>
      <c r="J37" s="74"/>
      <c r="K37" s="74"/>
      <c r="L37" s="74"/>
      <c r="M37" s="92"/>
    </row>
    <row r="38" spans="2:13" ht="14.25" customHeight="1" x14ac:dyDescent="0.2">
      <c r="B38" s="83"/>
      <c r="C38" s="74"/>
      <c r="D38" s="74"/>
      <c r="E38" s="75"/>
      <c r="F38" s="75"/>
      <c r="G38" s="74"/>
      <c r="H38" s="74"/>
      <c r="I38" s="74"/>
      <c r="J38" s="74"/>
      <c r="K38" s="74"/>
      <c r="L38" s="74"/>
      <c r="M38" s="92"/>
    </row>
    <row r="39" spans="2:13" ht="14.25" customHeight="1" x14ac:dyDescent="0.2">
      <c r="B39" s="479" t="s">
        <v>121</v>
      </c>
      <c r="C39" s="480"/>
      <c r="D39" s="74"/>
      <c r="E39" s="75"/>
      <c r="F39" s="75"/>
      <c r="G39" s="74"/>
      <c r="H39" s="74"/>
      <c r="I39" s="74"/>
      <c r="J39" s="74"/>
      <c r="K39" s="74"/>
      <c r="L39" s="74"/>
      <c r="M39" s="92"/>
    </row>
    <row r="40" spans="2:13" ht="14.25" customHeight="1" x14ac:dyDescent="0.2">
      <c r="B40" s="473" t="s">
        <v>126</v>
      </c>
      <c r="C40" s="474"/>
      <c r="D40" s="130"/>
      <c r="E40" s="112" t="s">
        <v>128</v>
      </c>
      <c r="F40" s="75"/>
      <c r="G40" s="74"/>
      <c r="H40" s="74"/>
      <c r="I40" s="74"/>
      <c r="J40" s="74"/>
      <c r="K40" s="74"/>
      <c r="L40" s="74"/>
      <c r="M40" s="92"/>
    </row>
    <row r="41" spans="2:13" ht="14.25" customHeight="1" x14ac:dyDescent="0.2">
      <c r="B41" s="473" t="s">
        <v>123</v>
      </c>
      <c r="C41" s="474"/>
      <c r="D41" s="130"/>
      <c r="E41" s="112" t="s">
        <v>128</v>
      </c>
      <c r="F41" s="75"/>
      <c r="G41" s="74"/>
      <c r="H41" s="74"/>
      <c r="I41" s="74"/>
      <c r="J41" s="74"/>
      <c r="K41" s="74"/>
      <c r="L41" s="74"/>
      <c r="M41" s="92"/>
    </row>
    <row r="42" spans="2:13" ht="14.25" customHeight="1" x14ac:dyDescent="0.2">
      <c r="B42" s="473" t="s">
        <v>125</v>
      </c>
      <c r="C42" s="474"/>
      <c r="D42" s="130"/>
      <c r="E42" s="112" t="s">
        <v>128</v>
      </c>
      <c r="F42" s="75"/>
      <c r="G42" s="74"/>
      <c r="H42" s="74"/>
      <c r="I42" s="74"/>
      <c r="J42" s="74"/>
      <c r="K42" s="74"/>
      <c r="L42" s="74"/>
      <c r="M42" s="92"/>
    </row>
    <row r="43" spans="2:13" ht="14.25" customHeight="1" x14ac:dyDescent="0.2">
      <c r="B43" s="83"/>
      <c r="C43" s="74"/>
      <c r="D43" s="74"/>
      <c r="E43" s="75"/>
      <c r="F43" s="75"/>
      <c r="G43" s="74"/>
      <c r="H43" s="74"/>
      <c r="I43" s="74"/>
      <c r="J43" s="74"/>
      <c r="K43" s="74"/>
      <c r="L43" s="74"/>
      <c r="M43" s="92"/>
    </row>
    <row r="44" spans="2:13" ht="18" customHeight="1" x14ac:dyDescent="0.2">
      <c r="B44" s="113" t="s">
        <v>135</v>
      </c>
      <c r="C44" s="74"/>
      <c r="D44" s="74"/>
      <c r="E44" s="75"/>
      <c r="F44" s="75"/>
      <c r="G44" s="74"/>
      <c r="H44" s="74"/>
      <c r="I44" s="74"/>
      <c r="J44" s="74"/>
      <c r="K44" s="74"/>
      <c r="L44" s="74"/>
      <c r="M44" s="92"/>
    </row>
    <row r="45" spans="2:13" ht="14.25" customHeight="1" x14ac:dyDescent="0.2">
      <c r="B45" s="473" t="s">
        <v>130</v>
      </c>
      <c r="C45" s="474"/>
      <c r="D45" s="130"/>
      <c r="E45" s="112" t="s">
        <v>128</v>
      </c>
      <c r="F45" s="75"/>
      <c r="G45" s="74"/>
      <c r="H45" s="74"/>
      <c r="I45" s="74"/>
      <c r="J45" s="74"/>
      <c r="K45" s="74"/>
      <c r="L45" s="74"/>
      <c r="M45" s="92"/>
    </row>
    <row r="46" spans="2:13" ht="14.25" customHeight="1" x14ac:dyDescent="0.2">
      <c r="B46" s="473" t="s">
        <v>131</v>
      </c>
      <c r="C46" s="474"/>
      <c r="D46" s="130"/>
      <c r="E46" s="112" t="s">
        <v>128</v>
      </c>
      <c r="F46" s="75"/>
      <c r="G46" s="74"/>
      <c r="H46" s="74"/>
      <c r="I46" s="74"/>
      <c r="J46" s="74"/>
      <c r="K46" s="74"/>
      <c r="L46" s="74"/>
      <c r="M46" s="92"/>
    </row>
    <row r="47" spans="2:13" ht="14.25" customHeight="1" x14ac:dyDescent="0.2">
      <c r="B47" s="473" t="s">
        <v>132</v>
      </c>
      <c r="C47" s="474"/>
      <c r="D47" s="130"/>
      <c r="E47" s="112" t="s">
        <v>128</v>
      </c>
      <c r="F47" s="75"/>
      <c r="G47" s="74"/>
      <c r="H47" s="74"/>
      <c r="I47" s="74"/>
      <c r="J47" s="74"/>
      <c r="K47" s="74"/>
      <c r="L47" s="74"/>
      <c r="M47" s="92"/>
    </row>
    <row r="48" spans="2:13" ht="14.25" customHeight="1" thickBot="1" x14ac:dyDescent="0.25">
      <c r="B48" s="83"/>
      <c r="C48" s="74"/>
      <c r="D48" s="74"/>
      <c r="E48" s="75"/>
      <c r="F48" s="75"/>
      <c r="G48" s="74"/>
      <c r="H48" s="74"/>
      <c r="I48" s="74"/>
      <c r="J48" s="74"/>
      <c r="K48" s="74"/>
      <c r="L48" s="74"/>
      <c r="M48" s="92"/>
    </row>
    <row r="49" spans="2:13" ht="45" customHeight="1" x14ac:dyDescent="0.2">
      <c r="B49" s="475" t="s">
        <v>133</v>
      </c>
      <c r="C49" s="476"/>
      <c r="D49" s="438"/>
      <c r="E49" s="439"/>
      <c r="F49" s="439"/>
      <c r="G49" s="439"/>
      <c r="H49" s="439"/>
      <c r="I49" s="439"/>
      <c r="J49" s="439"/>
      <c r="K49" s="439"/>
      <c r="L49" s="440"/>
      <c r="M49" s="22"/>
    </row>
    <row r="50" spans="2:13" ht="49.5" customHeight="1" thickBot="1" x14ac:dyDescent="0.25">
      <c r="B50" s="477"/>
      <c r="C50" s="478"/>
      <c r="D50" s="441"/>
      <c r="E50" s="442"/>
      <c r="F50" s="442"/>
      <c r="G50" s="442"/>
      <c r="H50" s="442"/>
      <c r="I50" s="442"/>
      <c r="J50" s="442"/>
      <c r="K50" s="442"/>
      <c r="L50" s="443"/>
      <c r="M50" s="22"/>
    </row>
    <row r="51" spans="2:13" ht="26.25" customHeight="1" thickBot="1" x14ac:dyDescent="0.25">
      <c r="B51" s="116"/>
      <c r="C51" s="6"/>
      <c r="D51" s="114"/>
      <c r="E51" s="114"/>
      <c r="F51" s="114"/>
      <c r="G51" s="114"/>
      <c r="H51" s="114"/>
      <c r="I51" s="114"/>
      <c r="J51" s="114"/>
      <c r="K51" s="114"/>
      <c r="L51" s="115"/>
      <c r="M51" s="22"/>
    </row>
    <row r="52" spans="2:13" ht="49.5" customHeight="1" x14ac:dyDescent="0.2">
      <c r="B52" s="475" t="s">
        <v>134</v>
      </c>
      <c r="C52" s="476"/>
      <c r="D52" s="438"/>
      <c r="E52" s="439"/>
      <c r="F52" s="439"/>
      <c r="G52" s="439"/>
      <c r="H52" s="439"/>
      <c r="I52" s="439"/>
      <c r="J52" s="439"/>
      <c r="K52" s="439"/>
      <c r="L52" s="440"/>
      <c r="M52" s="22"/>
    </row>
    <row r="53" spans="2:13" ht="49.5" customHeight="1" thickBot="1" x14ac:dyDescent="0.25">
      <c r="B53" s="477"/>
      <c r="C53" s="478"/>
      <c r="D53" s="441"/>
      <c r="E53" s="442"/>
      <c r="F53" s="442"/>
      <c r="G53" s="442"/>
      <c r="H53" s="442"/>
      <c r="I53" s="442"/>
      <c r="J53" s="442"/>
      <c r="K53" s="442"/>
      <c r="L53" s="443"/>
      <c r="M53" s="22"/>
    </row>
    <row r="54" spans="2:13" ht="12" customHeight="1" x14ac:dyDescent="0.2">
      <c r="B54" s="83"/>
      <c r="C54" s="74"/>
      <c r="D54" s="74"/>
      <c r="E54" s="75"/>
      <c r="F54" s="75"/>
      <c r="G54" s="74"/>
      <c r="H54" s="74"/>
      <c r="I54" s="74"/>
      <c r="J54" s="74"/>
      <c r="K54" s="74"/>
      <c r="L54" s="74"/>
      <c r="M54" s="92"/>
    </row>
    <row r="55" spans="2:13" ht="20.25" customHeight="1" x14ac:dyDescent="0.2">
      <c r="B55" s="113" t="s">
        <v>140</v>
      </c>
      <c r="C55" s="77"/>
      <c r="D55" s="77"/>
      <c r="E55" s="78"/>
      <c r="F55" s="77"/>
      <c r="G55" s="77"/>
      <c r="H55" s="77"/>
      <c r="I55" s="77"/>
      <c r="J55" s="77"/>
      <c r="K55" s="77"/>
      <c r="L55" s="77"/>
      <c r="M55" s="86"/>
    </row>
    <row r="56" spans="2:13" ht="15.75" customHeight="1" x14ac:dyDescent="0.2">
      <c r="B56" s="473" t="s">
        <v>136</v>
      </c>
      <c r="C56" s="474"/>
      <c r="D56" s="130"/>
      <c r="E56" s="112" t="s">
        <v>128</v>
      </c>
      <c r="F56" s="112"/>
      <c r="G56" s="77"/>
      <c r="H56" s="77"/>
      <c r="I56" s="77"/>
      <c r="J56" s="77"/>
      <c r="K56" s="77"/>
      <c r="L56" s="77"/>
      <c r="M56" s="86"/>
    </row>
    <row r="57" spans="2:13" ht="16.5" customHeight="1" thickBot="1" x14ac:dyDescent="0.25">
      <c r="B57" s="473" t="s">
        <v>137</v>
      </c>
      <c r="C57" s="474"/>
      <c r="D57" s="130"/>
      <c r="E57" s="112" t="s">
        <v>128</v>
      </c>
      <c r="F57" s="112"/>
      <c r="G57" s="77"/>
      <c r="H57" s="77"/>
      <c r="I57" s="77"/>
      <c r="J57" s="77"/>
      <c r="K57" s="77"/>
      <c r="L57" s="77"/>
      <c r="M57" s="86"/>
    </row>
    <row r="58" spans="2:13" ht="37.5" customHeight="1" thickBot="1" x14ac:dyDescent="0.25">
      <c r="B58" s="468" t="s">
        <v>138</v>
      </c>
      <c r="C58" s="469"/>
      <c r="D58" s="470"/>
      <c r="E58" s="471"/>
      <c r="F58" s="471"/>
      <c r="G58" s="471"/>
      <c r="H58" s="471"/>
      <c r="I58" s="471"/>
      <c r="J58" s="471"/>
      <c r="K58" s="471"/>
      <c r="L58" s="472"/>
      <c r="M58" s="86"/>
    </row>
    <row r="59" spans="2:13" ht="10.5" customHeight="1" x14ac:dyDescent="0.2">
      <c r="B59" s="101"/>
      <c r="C59" s="77"/>
      <c r="D59" s="103"/>
      <c r="E59" s="103"/>
      <c r="F59" s="102"/>
      <c r="G59" s="77"/>
      <c r="H59" s="77"/>
      <c r="I59" s="77"/>
      <c r="J59" s="77"/>
      <c r="K59" s="77"/>
      <c r="L59" s="77"/>
      <c r="M59" s="86"/>
    </row>
    <row r="60" spans="2:13" ht="17.25" thickBot="1" x14ac:dyDescent="0.25">
      <c r="B60" s="113" t="s">
        <v>139</v>
      </c>
      <c r="C60" s="77"/>
      <c r="D60" s="77"/>
      <c r="E60" s="78"/>
      <c r="F60" s="77"/>
      <c r="G60" s="77"/>
      <c r="H60" s="77"/>
      <c r="I60" s="77"/>
      <c r="J60" s="77"/>
      <c r="K60" s="77"/>
      <c r="L60" s="77"/>
      <c r="M60" s="86"/>
    </row>
    <row r="61" spans="2:13" ht="43.5" customHeight="1" thickBot="1" x14ac:dyDescent="0.25">
      <c r="B61" s="468" t="s">
        <v>141</v>
      </c>
      <c r="C61" s="469"/>
      <c r="D61" s="470"/>
      <c r="E61" s="471"/>
      <c r="F61" s="471"/>
      <c r="G61" s="471"/>
      <c r="H61" s="471"/>
      <c r="I61" s="471"/>
      <c r="J61" s="471"/>
      <c r="K61" s="471"/>
      <c r="L61" s="472"/>
      <c r="M61" s="86"/>
    </row>
    <row r="62" spans="2:13" ht="42" customHeight="1" thickBot="1" x14ac:dyDescent="0.25">
      <c r="B62" s="468" t="s">
        <v>142</v>
      </c>
      <c r="C62" s="469"/>
      <c r="D62" s="470"/>
      <c r="E62" s="471"/>
      <c r="F62" s="471"/>
      <c r="G62" s="471"/>
      <c r="H62" s="471"/>
      <c r="I62" s="471"/>
      <c r="J62" s="471"/>
      <c r="K62" s="471"/>
      <c r="L62" s="472"/>
      <c r="M62" s="86"/>
    </row>
    <row r="63" spans="2:13" ht="43.5" customHeight="1" thickBot="1" x14ac:dyDescent="0.25">
      <c r="B63" s="468" t="s">
        <v>143</v>
      </c>
      <c r="C63" s="469"/>
      <c r="D63" s="470"/>
      <c r="E63" s="471"/>
      <c r="F63" s="471"/>
      <c r="G63" s="471"/>
      <c r="H63" s="471"/>
      <c r="I63" s="471"/>
      <c r="J63" s="471"/>
      <c r="K63" s="471"/>
      <c r="L63" s="472"/>
      <c r="M63" s="86"/>
    </row>
    <row r="64" spans="2:13" ht="43.5" customHeight="1" thickBot="1" x14ac:dyDescent="0.25">
      <c r="B64" s="468" t="s">
        <v>144</v>
      </c>
      <c r="C64" s="469"/>
      <c r="D64" s="470"/>
      <c r="E64" s="471"/>
      <c r="F64" s="471"/>
      <c r="G64" s="471"/>
      <c r="H64" s="471"/>
      <c r="I64" s="471"/>
      <c r="J64" s="471"/>
      <c r="K64" s="471"/>
      <c r="L64" s="472"/>
      <c r="M64" s="86"/>
    </row>
    <row r="65" spans="2:14" ht="39.75" customHeight="1" thickBot="1" x14ac:dyDescent="0.25">
      <c r="B65" s="468" t="s">
        <v>145</v>
      </c>
      <c r="C65" s="469"/>
      <c r="D65" s="470"/>
      <c r="E65" s="471"/>
      <c r="F65" s="471"/>
      <c r="G65" s="471"/>
      <c r="H65" s="471"/>
      <c r="I65" s="471"/>
      <c r="J65" s="471"/>
      <c r="K65" s="471"/>
      <c r="L65" s="472"/>
      <c r="M65" s="86"/>
    </row>
    <row r="66" spans="2:14" ht="39.75" customHeight="1" thickBot="1" x14ac:dyDescent="0.25">
      <c r="B66" s="468" t="s">
        <v>146</v>
      </c>
      <c r="C66" s="469"/>
      <c r="D66" s="470"/>
      <c r="E66" s="471"/>
      <c r="F66" s="471"/>
      <c r="G66" s="471"/>
      <c r="H66" s="471"/>
      <c r="I66" s="471"/>
      <c r="J66" s="471"/>
      <c r="K66" s="471"/>
      <c r="L66" s="472"/>
      <c r="M66" s="86"/>
    </row>
    <row r="67" spans="2:14" ht="34.5" customHeight="1" thickBot="1" x14ac:dyDescent="0.25">
      <c r="B67" s="468" t="s">
        <v>147</v>
      </c>
      <c r="C67" s="469"/>
      <c r="D67" s="470"/>
      <c r="E67" s="471"/>
      <c r="F67" s="471"/>
      <c r="G67" s="471"/>
      <c r="H67" s="471"/>
      <c r="I67" s="471"/>
      <c r="J67" s="471"/>
      <c r="K67" s="471"/>
      <c r="L67" s="472"/>
      <c r="M67" s="86"/>
    </row>
    <row r="68" spans="2:14" ht="33" customHeight="1" thickBot="1" x14ac:dyDescent="0.25">
      <c r="B68" s="468" t="s">
        <v>148</v>
      </c>
      <c r="C68" s="469"/>
      <c r="D68" s="470"/>
      <c r="E68" s="471"/>
      <c r="F68" s="471"/>
      <c r="G68" s="471"/>
      <c r="H68" s="471"/>
      <c r="I68" s="471"/>
      <c r="J68" s="471"/>
      <c r="K68" s="471"/>
      <c r="L68" s="472"/>
      <c r="M68" s="86"/>
    </row>
    <row r="69" spans="2:14" ht="33" customHeight="1" thickBot="1" x14ac:dyDescent="0.25">
      <c r="B69" s="468" t="s">
        <v>149</v>
      </c>
      <c r="C69" s="469"/>
      <c r="D69" s="470"/>
      <c r="E69" s="471"/>
      <c r="F69" s="471"/>
      <c r="G69" s="471"/>
      <c r="H69" s="471"/>
      <c r="I69" s="471"/>
      <c r="J69" s="471"/>
      <c r="K69" s="471"/>
      <c r="L69" s="472"/>
      <c r="M69" s="86"/>
    </row>
    <row r="70" spans="2:14" ht="38.25" customHeight="1" thickBot="1" x14ac:dyDescent="0.25">
      <c r="B70" s="468" t="s">
        <v>150</v>
      </c>
      <c r="C70" s="469"/>
      <c r="D70" s="470"/>
      <c r="E70" s="471"/>
      <c r="F70" s="471"/>
      <c r="G70" s="471"/>
      <c r="H70" s="471"/>
      <c r="I70" s="471"/>
      <c r="J70" s="471"/>
      <c r="K70" s="471"/>
      <c r="L70" s="472"/>
      <c r="M70" s="22"/>
      <c r="N70" s="21"/>
    </row>
    <row r="71" spans="2:14" ht="36" customHeight="1" thickBot="1" x14ac:dyDescent="0.25">
      <c r="B71" s="468" t="s">
        <v>151</v>
      </c>
      <c r="C71" s="469"/>
      <c r="D71" s="470"/>
      <c r="E71" s="471"/>
      <c r="F71" s="471"/>
      <c r="G71" s="471"/>
      <c r="H71" s="471"/>
      <c r="I71" s="471"/>
      <c r="J71" s="471"/>
      <c r="K71" s="471"/>
      <c r="L71" s="472"/>
      <c r="M71" s="86"/>
    </row>
    <row r="72" spans="2:14" ht="39.75" customHeight="1" thickBot="1" x14ac:dyDescent="0.25">
      <c r="B72" s="468" t="s">
        <v>152</v>
      </c>
      <c r="C72" s="469"/>
      <c r="D72" s="470"/>
      <c r="E72" s="471"/>
      <c r="F72" s="471"/>
      <c r="G72" s="471"/>
      <c r="H72" s="471"/>
      <c r="I72" s="471"/>
      <c r="J72" s="471"/>
      <c r="K72" s="471"/>
      <c r="L72" s="472"/>
      <c r="M72" s="86"/>
    </row>
    <row r="73" spans="2:14" ht="36.75" customHeight="1" thickBot="1" x14ac:dyDescent="0.25">
      <c r="B73" s="468" t="s">
        <v>153</v>
      </c>
      <c r="C73" s="469"/>
      <c r="D73" s="470"/>
      <c r="E73" s="471"/>
      <c r="F73" s="471"/>
      <c r="G73" s="471"/>
      <c r="H73" s="471"/>
      <c r="I73" s="471"/>
      <c r="J73" s="471"/>
      <c r="K73" s="471"/>
      <c r="L73" s="472"/>
      <c r="M73" s="86"/>
    </row>
    <row r="74" spans="2:14" ht="39" customHeight="1" thickBot="1" x14ac:dyDescent="0.25">
      <c r="B74" s="468" t="s">
        <v>154</v>
      </c>
      <c r="C74" s="469"/>
      <c r="D74" s="470"/>
      <c r="E74" s="471"/>
      <c r="F74" s="471"/>
      <c r="G74" s="471"/>
      <c r="H74" s="471"/>
      <c r="I74" s="471"/>
      <c r="J74" s="471"/>
      <c r="K74" s="471"/>
      <c r="L74" s="472"/>
      <c r="M74" s="86"/>
    </row>
    <row r="75" spans="2:14" ht="35.25" customHeight="1" thickBot="1" x14ac:dyDescent="0.25">
      <c r="B75" s="468" t="s">
        <v>155</v>
      </c>
      <c r="C75" s="469"/>
      <c r="D75" s="470"/>
      <c r="E75" s="471"/>
      <c r="F75" s="471"/>
      <c r="G75" s="471"/>
      <c r="H75" s="471"/>
      <c r="I75" s="471"/>
      <c r="J75" s="471"/>
      <c r="K75" s="471"/>
      <c r="L75" s="472"/>
      <c r="M75" s="86"/>
    </row>
    <row r="76" spans="2:14" ht="39" customHeight="1" thickBot="1" x14ac:dyDescent="0.3">
      <c r="B76" s="468" t="s">
        <v>156</v>
      </c>
      <c r="C76" s="469"/>
      <c r="D76" s="470"/>
      <c r="E76" s="471"/>
      <c r="F76" s="471"/>
      <c r="G76" s="471"/>
      <c r="H76" s="471"/>
      <c r="I76" s="471"/>
      <c r="J76" s="471"/>
      <c r="K76" s="471"/>
      <c r="L76" s="472"/>
      <c r="M76" s="97"/>
    </row>
    <row r="77" spans="2:14" ht="36.75" customHeight="1" thickBot="1" x14ac:dyDescent="0.3">
      <c r="B77" s="468" t="s">
        <v>157</v>
      </c>
      <c r="C77" s="469"/>
      <c r="D77" s="470"/>
      <c r="E77" s="471"/>
      <c r="F77" s="471"/>
      <c r="G77" s="471"/>
      <c r="H77" s="471"/>
      <c r="I77" s="471"/>
      <c r="J77" s="471"/>
      <c r="K77" s="471"/>
      <c r="L77" s="472"/>
      <c r="M77" s="97"/>
    </row>
    <row r="78" spans="2:14" ht="42" customHeight="1" thickBot="1" x14ac:dyDescent="0.3">
      <c r="B78" s="468" t="s">
        <v>158</v>
      </c>
      <c r="C78" s="469"/>
      <c r="D78" s="470"/>
      <c r="E78" s="471"/>
      <c r="F78" s="471"/>
      <c r="G78" s="471"/>
      <c r="H78" s="471"/>
      <c r="I78" s="471"/>
      <c r="J78" s="471"/>
      <c r="K78" s="471"/>
      <c r="L78" s="472"/>
      <c r="M78" s="97"/>
    </row>
    <row r="79" spans="2:14" ht="44.25" customHeight="1" thickBot="1" x14ac:dyDescent="0.3">
      <c r="B79" s="468" t="s">
        <v>159</v>
      </c>
      <c r="C79" s="469"/>
      <c r="D79" s="470"/>
      <c r="E79" s="471"/>
      <c r="F79" s="471"/>
      <c r="G79" s="471"/>
      <c r="H79" s="471"/>
      <c r="I79" s="471"/>
      <c r="J79" s="471"/>
      <c r="K79" s="471"/>
      <c r="L79" s="472"/>
      <c r="M79" s="97"/>
    </row>
    <row r="80" spans="2:14" ht="15.75" x14ac:dyDescent="0.25">
      <c r="B80" s="28"/>
      <c r="C80" s="10"/>
      <c r="D80" s="11"/>
      <c r="E80" s="10"/>
      <c r="F80" s="11"/>
      <c r="G80" s="10"/>
      <c r="H80" s="11"/>
      <c r="I80" s="12"/>
      <c r="J80" s="12"/>
      <c r="K80" s="12"/>
      <c r="L80" s="12"/>
      <c r="M80" s="97"/>
    </row>
    <row r="81" spans="2:13" ht="15.75" x14ac:dyDescent="0.25">
      <c r="B81" s="28"/>
      <c r="C81" s="10"/>
      <c r="D81" s="11"/>
      <c r="E81" s="10"/>
      <c r="F81" s="11"/>
      <c r="G81" s="10"/>
      <c r="H81" s="11"/>
      <c r="I81" s="12"/>
      <c r="J81" s="12"/>
      <c r="K81" s="12"/>
      <c r="L81" s="12"/>
      <c r="M81" s="97"/>
    </row>
    <row r="82" spans="2:13" ht="15.75" x14ac:dyDescent="0.25">
      <c r="B82" s="117" t="s">
        <v>160</v>
      </c>
      <c r="C82" s="138"/>
      <c r="D82" s="11"/>
      <c r="E82" s="10"/>
      <c r="F82" s="11"/>
      <c r="G82" s="10"/>
      <c r="H82" s="11"/>
      <c r="I82" s="12"/>
      <c r="J82" s="12"/>
      <c r="K82" s="12"/>
      <c r="L82" s="12"/>
      <c r="M82" s="97"/>
    </row>
    <row r="83" spans="2:13" ht="15.75" x14ac:dyDescent="0.25">
      <c r="B83" s="117" t="s">
        <v>161</v>
      </c>
      <c r="C83" s="138"/>
      <c r="D83" s="13"/>
      <c r="E83" s="15"/>
      <c r="F83" s="13"/>
      <c r="G83" s="13"/>
      <c r="H83" s="13"/>
      <c r="I83" s="3"/>
      <c r="J83" s="3"/>
      <c r="K83" s="3"/>
      <c r="L83" s="3"/>
      <c r="M83" s="98"/>
    </row>
    <row r="84" spans="2:13" ht="15.75" x14ac:dyDescent="0.25">
      <c r="B84" s="118" t="s">
        <v>162</v>
      </c>
      <c r="C84" s="138"/>
      <c r="D84" s="4"/>
      <c r="E84" s="15"/>
      <c r="F84" s="15"/>
      <c r="G84" s="15"/>
      <c r="H84" s="15"/>
      <c r="I84" s="3"/>
      <c r="J84" s="3"/>
      <c r="K84" s="3"/>
      <c r="L84" s="3"/>
      <c r="M84" s="98"/>
    </row>
    <row r="85" spans="2:13" ht="10.5" customHeight="1" thickBot="1" x14ac:dyDescent="0.25">
      <c r="B85" s="33"/>
      <c r="C85" s="34"/>
      <c r="D85" s="34"/>
      <c r="E85" s="34"/>
      <c r="F85" s="34"/>
      <c r="G85" s="34"/>
      <c r="H85" s="34"/>
      <c r="I85" s="34"/>
      <c r="J85" s="34"/>
      <c r="K85" s="34"/>
      <c r="L85" s="34"/>
      <c r="M85" s="35"/>
    </row>
  </sheetData>
  <sheetProtection algorithmName="SHA-512" hashValue="0Vm5X+iLueL2d5oITWUjJJnvzXxqV2GkVXAJA8yYbHuky5eEdQdxB+SD+afHKPvL29qo6VtqYoUajRnNlaUvRA==" saltValue="Asy62xwAP6RFXHTqAGAu8Q==" spinCount="100000" sheet="1" selectLockedCells="1"/>
  <protectedRanges>
    <protectedRange sqref="C12:M13 C58:I58 C49:I53 C61:I66 C24:I25" name="טווח1"/>
    <protectedRange sqref="C15:L15" name="טווח1_4"/>
  </protectedRanges>
  <mergeCells count="74">
    <mergeCell ref="B28:C28"/>
    <mergeCell ref="B34:C34"/>
    <mergeCell ref="B10:M10"/>
    <mergeCell ref="B12:C13"/>
    <mergeCell ref="D12:L13"/>
    <mergeCell ref="B15:C15"/>
    <mergeCell ref="D15:L15"/>
    <mergeCell ref="B18:C18"/>
    <mergeCell ref="B19:C19"/>
    <mergeCell ref="B22:C22"/>
    <mergeCell ref="B24:C25"/>
    <mergeCell ref="D24:L25"/>
    <mergeCell ref="B20:C20"/>
    <mergeCell ref="B21:C21"/>
    <mergeCell ref="B29:C29"/>
    <mergeCell ref="B30:C30"/>
    <mergeCell ref="B31:C31"/>
    <mergeCell ref="B35:C35"/>
    <mergeCell ref="B36:C36"/>
    <mergeCell ref="B37:C37"/>
    <mergeCell ref="B32:C32"/>
    <mergeCell ref="B45:C45"/>
    <mergeCell ref="B46:C46"/>
    <mergeCell ref="B57:C57"/>
    <mergeCell ref="B58:C58"/>
    <mergeCell ref="B39:C39"/>
    <mergeCell ref="B40:C40"/>
    <mergeCell ref="B41:C41"/>
    <mergeCell ref="B42:C42"/>
    <mergeCell ref="D58:L58"/>
    <mergeCell ref="B47:C47"/>
    <mergeCell ref="B52:C53"/>
    <mergeCell ref="D52:L53"/>
    <mergeCell ref="B56:C56"/>
    <mergeCell ref="B49:C50"/>
    <mergeCell ref="D49:L50"/>
    <mergeCell ref="B62:C62"/>
    <mergeCell ref="B61:C61"/>
    <mergeCell ref="D61:L61"/>
    <mergeCell ref="D62:L62"/>
    <mergeCell ref="B63:C63"/>
    <mergeCell ref="D63:L63"/>
    <mergeCell ref="B70:C70"/>
    <mergeCell ref="D70:L70"/>
    <mergeCell ref="B64:C64"/>
    <mergeCell ref="D64:L64"/>
    <mergeCell ref="B65:C65"/>
    <mergeCell ref="D65:L65"/>
    <mergeCell ref="B66:C66"/>
    <mergeCell ref="D66:L66"/>
    <mergeCell ref="B67:C67"/>
    <mergeCell ref="D67:L67"/>
    <mergeCell ref="B68:C68"/>
    <mergeCell ref="D68:L68"/>
    <mergeCell ref="B69:C69"/>
    <mergeCell ref="D69:L69"/>
    <mergeCell ref="B71:C71"/>
    <mergeCell ref="D71:L71"/>
    <mergeCell ref="B72:C72"/>
    <mergeCell ref="D72:L72"/>
    <mergeCell ref="B73:C73"/>
    <mergeCell ref="D73:L73"/>
    <mergeCell ref="B74:C74"/>
    <mergeCell ref="D74:L74"/>
    <mergeCell ref="B75:C75"/>
    <mergeCell ref="D75:L75"/>
    <mergeCell ref="B76:C76"/>
    <mergeCell ref="D76:L76"/>
    <mergeCell ref="B77:C77"/>
    <mergeCell ref="D77:L77"/>
    <mergeCell ref="B78:C78"/>
    <mergeCell ref="D78:L78"/>
    <mergeCell ref="B79:C79"/>
    <mergeCell ref="D79:L79"/>
  </mergeCells>
  <pageMargins left="0.31496062992125984" right="0.31496062992125984" top="0.35433070866141736" bottom="0.35433070866141736"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9ef4701802742525e2a15f535017c325">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b2c8994ecfc1e0cf42290fdce332741d"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0F67C-98C4-4471-878B-1443DECDA345}">
  <ds:schemaRefs>
    <ds:schemaRef ds:uri="49158a1b-27fd-4645-ad0a-14852cf82e2f"/>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f7f9fe0-bdda-496e-b5d2-5093305f6e27"/>
    <ds:schemaRef ds:uri="http://www.w3.org/XML/1998/namespace"/>
    <ds:schemaRef ds:uri="http://purl.org/dc/dcmitype/"/>
  </ds:schemaRefs>
</ds:datastoreItem>
</file>

<file path=customXml/itemProps2.xml><?xml version="1.0" encoding="utf-8"?>
<ds:datastoreItem xmlns:ds="http://schemas.openxmlformats.org/officeDocument/2006/customXml" ds:itemID="{7C8BD1AC-B518-45A9-8BF9-613E863CE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45976-8330-4C5C-A679-F7CEB5C307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3</vt:i4>
      </vt:variant>
    </vt:vector>
  </HeadingPairs>
  <TitlesOfParts>
    <vt:vector size="9" baseType="lpstr">
      <vt:lpstr>גיליון1</vt:lpstr>
      <vt:lpstr>נספח 1 - טופס הבקשה</vt:lpstr>
      <vt:lpstr>נספח 2 - טופס העברת כספים</vt:lpstr>
      <vt:lpstr>נספח 3 - טופס הגשה מקצועי</vt:lpstr>
      <vt:lpstr>נספח 4 - רשימת תיוג</vt:lpstr>
      <vt:lpstr>נספח 5 - מיפוי</vt:lpstr>
      <vt:lpstr>דרום</vt:lpstr>
      <vt:lpstr>מרכז</vt:lpstr>
      <vt:lpstr>צפון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יוגב</dc:creator>
  <cp:lastModifiedBy>AnnaM</cp:lastModifiedBy>
  <cp:lastPrinted>2020-08-16T08:48:28Z</cp:lastPrinted>
  <dcterms:created xsi:type="dcterms:W3CDTF">2017-09-14T18:14:21Z</dcterms:created>
  <dcterms:modified xsi:type="dcterms:W3CDTF">2020-09-17T10:19:10Z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